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06教育保育\11_実費補足給付事業（R1～保育所・幼稚園まとめ）\R5（2023）実費補足給付事業\99_HP用\副食用（上限額変更4,500円⇒4,700円）\"/>
    </mc:Choice>
  </mc:AlternateContent>
  <bookViews>
    <workbookView xWindow="0" yWindow="0" windowWidth="20490" windowHeight="8820" tabRatio="782" activeTab="5"/>
  </bookViews>
  <sheets>
    <sheet name="請求書" sheetId="3" r:id="rId1"/>
    <sheet name="請求書 (記入例)" sheetId="7" r:id="rId2"/>
    <sheet name="内訳（2枚目）" sheetId="2" r:id="rId3"/>
    <sheet name="内訳（2枚目） (記入例)" sheetId="11" r:id="rId4"/>
    <sheet name="内訳（3枚目）" sheetId="9" r:id="rId5"/>
    <sheet name="内訳（4枚目）" sheetId="10" r:id="rId6"/>
  </sheets>
  <definedNames>
    <definedName name="_xlnm.Print_Area" localSheetId="0">請求書!$A$1:$G$16</definedName>
    <definedName name="_xlnm.Print_Area" localSheetId="2">'内訳（2枚目）'!$A$1:$P$38</definedName>
    <definedName name="_xlnm.Print_Titles" localSheetId="2">'内訳（2枚目）'!$7:$12</definedName>
    <definedName name="_xlnm.Print_Titles" localSheetId="3">'内訳（2枚目） (記入例)'!$7:$12</definedName>
    <definedName name="_xlnm.Print_Titles" localSheetId="4">'内訳（3枚目）'!$7:$12</definedName>
    <definedName name="_xlnm.Print_Titles" localSheetId="5">'内訳（4枚目）'!$7:$12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10" l="1"/>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38" i="9"/>
  <c r="N37" i="9"/>
  <c r="N36" i="9"/>
  <c r="N35" i="9"/>
  <c r="N34" i="9"/>
  <c r="N33" i="9"/>
  <c r="N32" i="9"/>
  <c r="N31" i="9"/>
  <c r="N30" i="9"/>
  <c r="N29" i="9"/>
  <c r="N28" i="9"/>
  <c r="N27" i="9"/>
  <c r="N26" i="9"/>
  <c r="N25" i="9"/>
  <c r="N24" i="9"/>
  <c r="N23" i="9"/>
  <c r="N22" i="9"/>
  <c r="N21" i="9"/>
  <c r="N20" i="9"/>
  <c r="N19" i="9"/>
  <c r="N18" i="9"/>
  <c r="N17" i="9"/>
  <c r="N16" i="9"/>
  <c r="N15" i="9"/>
  <c r="N14" i="9"/>
  <c r="N13" i="9"/>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O32" i="2"/>
  <c r="N38" i="2"/>
  <c r="N37" i="2"/>
  <c r="N36" i="2"/>
  <c r="N35" i="2"/>
  <c r="N34" i="2"/>
  <c r="N33" i="2"/>
  <c r="N32" i="2"/>
  <c r="N31" i="2"/>
  <c r="N30" i="2"/>
  <c r="N29" i="2"/>
  <c r="N28" i="2"/>
  <c r="N27" i="2"/>
  <c r="N26" i="2"/>
  <c r="N25" i="2"/>
  <c r="N24" i="2"/>
  <c r="N23" i="2"/>
  <c r="N22" i="2"/>
  <c r="N21" i="2"/>
  <c r="N20" i="2"/>
  <c r="N19" i="2"/>
  <c r="N18" i="2"/>
  <c r="N17" i="2"/>
  <c r="N16" i="2"/>
  <c r="N15" i="2"/>
  <c r="N14" i="2"/>
  <c r="N13" i="2"/>
  <c r="J2" i="10" l="1"/>
  <c r="G2" i="10"/>
  <c r="M5" i="10"/>
  <c r="J2" i="9"/>
  <c r="D4" i="11"/>
  <c r="M38" i="11"/>
  <c r="O38" i="11" s="1"/>
  <c r="O37" i="11"/>
  <c r="M37" i="11"/>
  <c r="O36" i="11"/>
  <c r="M36" i="11"/>
  <c r="M35" i="11"/>
  <c r="O35" i="11" s="1"/>
  <c r="M34" i="11"/>
  <c r="O34" i="11" s="1"/>
  <c r="M33" i="11"/>
  <c r="O33" i="11" s="1"/>
  <c r="M32" i="11"/>
  <c r="O32" i="11" s="1"/>
  <c r="M31" i="11"/>
  <c r="O31" i="11" s="1"/>
  <c r="M30" i="11"/>
  <c r="O30" i="11" s="1"/>
  <c r="O29" i="11"/>
  <c r="M29" i="11"/>
  <c r="O28" i="11"/>
  <c r="M28" i="11"/>
  <c r="M27" i="11"/>
  <c r="O27" i="11" s="1"/>
  <c r="M26" i="11"/>
  <c r="O26" i="11" s="1"/>
  <c r="M25" i="11"/>
  <c r="O25" i="11" s="1"/>
  <c r="M24" i="11"/>
  <c r="O24" i="11" s="1"/>
  <c r="M23" i="11"/>
  <c r="O23" i="11" s="1"/>
  <c r="M22" i="11"/>
  <c r="O22" i="11" s="1"/>
  <c r="O21" i="11"/>
  <c r="M21" i="11"/>
  <c r="O20" i="11"/>
  <c r="M20" i="11"/>
  <c r="M19" i="11"/>
  <c r="O19" i="11" s="1"/>
  <c r="M18" i="11"/>
  <c r="O18" i="11" s="1"/>
  <c r="M17" i="11"/>
  <c r="O17" i="11" s="1"/>
  <c r="M16" i="11"/>
  <c r="O16" i="11" s="1"/>
  <c r="M15" i="11"/>
  <c r="O15" i="11" s="1"/>
  <c r="M14" i="11"/>
  <c r="O14" i="11" s="1"/>
  <c r="O13" i="11"/>
  <c r="M13" i="11"/>
  <c r="D4" i="2"/>
  <c r="L11" i="10"/>
  <c r="K11" i="10"/>
  <c r="J11" i="10"/>
  <c r="I11" i="10"/>
  <c r="H11" i="10"/>
  <c r="G11" i="10"/>
  <c r="I11" i="9"/>
  <c r="J11" i="9"/>
  <c r="K11" i="9"/>
  <c r="L11" i="9"/>
  <c r="H11" i="9"/>
  <c r="G11" i="9"/>
  <c r="M38" i="10"/>
  <c r="O38" i="10" s="1"/>
  <c r="M37" i="10"/>
  <c r="O37" i="10" s="1"/>
  <c r="M36" i="10"/>
  <c r="O36" i="10" s="1"/>
  <c r="M35" i="10"/>
  <c r="O35" i="10" s="1"/>
  <c r="M34" i="10"/>
  <c r="O34" i="10" s="1"/>
  <c r="M33" i="10"/>
  <c r="O33" i="10" s="1"/>
  <c r="M32" i="10"/>
  <c r="O32" i="10" s="1"/>
  <c r="M31" i="10"/>
  <c r="O31" i="10" s="1"/>
  <c r="M30" i="10"/>
  <c r="O30" i="10" s="1"/>
  <c r="M29" i="10"/>
  <c r="O29" i="10" s="1"/>
  <c r="M28" i="10"/>
  <c r="O28" i="10" s="1"/>
  <c r="M27" i="10"/>
  <c r="O27" i="10" s="1"/>
  <c r="M26" i="10"/>
  <c r="O26" i="10" s="1"/>
  <c r="M25" i="10"/>
  <c r="O25" i="10" s="1"/>
  <c r="M24" i="10"/>
  <c r="O24" i="10" s="1"/>
  <c r="M23" i="10"/>
  <c r="O23" i="10" s="1"/>
  <c r="M22" i="10"/>
  <c r="O22" i="10" s="1"/>
  <c r="M21" i="10"/>
  <c r="O21" i="10" s="1"/>
  <c r="M20" i="10"/>
  <c r="O20" i="10" s="1"/>
  <c r="M19" i="10"/>
  <c r="O19" i="10" s="1"/>
  <c r="M18" i="10"/>
  <c r="O18" i="10" s="1"/>
  <c r="M17" i="10"/>
  <c r="O16" i="10"/>
  <c r="M16" i="10"/>
  <c r="M15" i="10"/>
  <c r="O15" i="10" s="1"/>
  <c r="M14" i="10"/>
  <c r="O14" i="10" s="1"/>
  <c r="M13" i="10"/>
  <c r="O13" i="10" s="1"/>
  <c r="M5" i="9"/>
  <c r="G2" i="9"/>
  <c r="M38" i="9"/>
  <c r="O38" i="9" s="1"/>
  <c r="M37" i="9"/>
  <c r="O37" i="9" s="1"/>
  <c r="M36" i="9"/>
  <c r="O36" i="9" s="1"/>
  <c r="M35" i="9"/>
  <c r="O35" i="9" s="1"/>
  <c r="M34" i="9"/>
  <c r="O34" i="9" s="1"/>
  <c r="M33" i="9"/>
  <c r="O33" i="9" s="1"/>
  <c r="M32" i="9"/>
  <c r="M31" i="9"/>
  <c r="O31" i="9" s="1"/>
  <c r="M30" i="9"/>
  <c r="M29" i="9"/>
  <c r="O29" i="9" s="1"/>
  <c r="M28" i="9"/>
  <c r="O28" i="9" s="1"/>
  <c r="M27" i="9"/>
  <c r="O27" i="9" s="1"/>
  <c r="M26" i="9"/>
  <c r="O26" i="9" s="1"/>
  <c r="M25" i="9"/>
  <c r="O25" i="9" s="1"/>
  <c r="M24" i="9"/>
  <c r="O24" i="9" s="1"/>
  <c r="M23" i="9"/>
  <c r="O23" i="9" s="1"/>
  <c r="M22" i="9"/>
  <c r="O22" i="9" s="1"/>
  <c r="M21" i="9"/>
  <c r="O21" i="9" s="1"/>
  <c r="M20" i="9"/>
  <c r="O20" i="9" s="1"/>
  <c r="M19" i="9"/>
  <c r="O19" i="9" s="1"/>
  <c r="M18" i="9"/>
  <c r="O18" i="9" s="1"/>
  <c r="M17" i="9"/>
  <c r="O17" i="9" s="1"/>
  <c r="M16" i="9"/>
  <c r="O16" i="9" s="1"/>
  <c r="M15" i="9"/>
  <c r="O15" i="9" s="1"/>
  <c r="M14" i="9"/>
  <c r="O14" i="9" s="1"/>
  <c r="M13" i="9"/>
  <c r="O13" i="9" s="1"/>
  <c r="M38" i="2"/>
  <c r="M37" i="2"/>
  <c r="O37" i="2" s="1"/>
  <c r="M36" i="2"/>
  <c r="M35" i="2"/>
  <c r="O35" i="2" s="1"/>
  <c r="M34" i="2"/>
  <c r="M33" i="2"/>
  <c r="O33" i="2" s="1"/>
  <c r="M32" i="2"/>
  <c r="M31" i="2"/>
  <c r="O31" i="2" s="1"/>
  <c r="M30" i="2"/>
  <c r="M29" i="2"/>
  <c r="O29" i="2" s="1"/>
  <c r="M28" i="2"/>
  <c r="M27" i="2"/>
  <c r="O27" i="2" s="1"/>
  <c r="M26" i="2"/>
  <c r="M25" i="2"/>
  <c r="O25" i="2" s="1"/>
  <c r="M24" i="2"/>
  <c r="M23" i="2"/>
  <c r="O23" i="2" s="1"/>
  <c r="M22" i="2"/>
  <c r="M21" i="2"/>
  <c r="O21" i="2" s="1"/>
  <c r="M20" i="2"/>
  <c r="M19" i="2"/>
  <c r="O19" i="2" s="1"/>
  <c r="M18" i="2"/>
  <c r="M17" i="2"/>
  <c r="O17" i="2" s="1"/>
  <c r="M16" i="2"/>
  <c r="M15" i="2"/>
  <c r="O15" i="2" s="1"/>
  <c r="M13" i="2"/>
  <c r="M14" i="2"/>
  <c r="O17" i="10" l="1"/>
  <c r="D5" i="11"/>
  <c r="O30" i="9"/>
  <c r="O32" i="9"/>
  <c r="O16" i="2"/>
  <c r="O18" i="2"/>
  <c r="O20" i="2"/>
  <c r="O22" i="2"/>
  <c r="O24" i="2"/>
  <c r="O26" i="2"/>
  <c r="O28" i="2"/>
  <c r="O30" i="2"/>
  <c r="O34" i="2"/>
  <c r="O36" i="2"/>
  <c r="O38" i="2"/>
  <c r="O13" i="2"/>
  <c r="O14" i="2"/>
  <c r="D5" i="2" l="1"/>
</calcChain>
</file>

<file path=xl/comments1.xml><?xml version="1.0" encoding="utf-8"?>
<comments xmlns="http://schemas.openxmlformats.org/spreadsheetml/2006/main">
  <authors>
    <author>西原</author>
  </authors>
  <commentList>
    <comment ref="C14" authorId="0" shapeId="0">
      <text>
        <r>
          <rPr>
            <sz val="14"/>
            <color indexed="81"/>
            <rFont val="MS P ゴシック"/>
            <family val="3"/>
            <charset val="128"/>
          </rPr>
          <t>半角数字のみ
入力してください。</t>
        </r>
      </text>
    </comment>
  </commentList>
</comments>
</file>

<file path=xl/comments2.xml><?xml version="1.0" encoding="utf-8"?>
<comments xmlns="http://schemas.openxmlformats.org/spreadsheetml/2006/main">
  <authors>
    <author>西原</author>
  </authors>
  <commentList>
    <comment ref="C14" authorId="0" shapeId="0">
      <text>
        <r>
          <rPr>
            <sz val="14"/>
            <color indexed="81"/>
            <rFont val="MS P ゴシック"/>
            <family val="3"/>
            <charset val="128"/>
          </rPr>
          <t>半角数字のみ
入力してください。</t>
        </r>
      </text>
    </comment>
  </commentList>
</comments>
</file>

<file path=xl/comments3.xml><?xml version="1.0" encoding="utf-8"?>
<comments xmlns="http://schemas.openxmlformats.org/spreadsheetml/2006/main">
  <authors>
    <author>西原</author>
  </authors>
  <commentList>
    <comment ref="G2" authorId="0" shapeId="0">
      <text>
        <r>
          <rPr>
            <b/>
            <sz val="10"/>
            <color indexed="81"/>
            <rFont val="MS P ゴシック"/>
            <family val="3"/>
            <charset val="128"/>
          </rPr>
          <t>（入力例）
令和5年4月～令和5年9月分</t>
        </r>
      </text>
    </comment>
    <comment ref="G11" authorId="0" shapeId="0">
      <text>
        <r>
          <rPr>
            <b/>
            <sz val="12"/>
            <color indexed="81"/>
            <rFont val="MS P ゴシック"/>
            <family val="3"/>
            <charset val="128"/>
          </rPr>
          <t>（入力例）
4月分</t>
        </r>
      </text>
    </comment>
    <comment ref="M11" authorId="0" shapeId="0">
      <text>
        <r>
          <rPr>
            <b/>
            <sz val="10"/>
            <color indexed="81"/>
            <rFont val="MS P ゴシック"/>
            <family val="3"/>
            <charset val="128"/>
          </rPr>
          <t>a,b,c欄は
式が入っているので入力不要</t>
        </r>
      </text>
    </comment>
  </commentList>
</comments>
</file>

<file path=xl/comments4.xml><?xml version="1.0" encoding="utf-8"?>
<comments xmlns="http://schemas.openxmlformats.org/spreadsheetml/2006/main">
  <authors>
    <author>西原</author>
  </authors>
  <commentList>
    <comment ref="G11" authorId="0" shapeId="0">
      <text>
        <r>
          <rPr>
            <b/>
            <sz val="12"/>
            <color indexed="81"/>
            <rFont val="MS P ゴシック"/>
            <family val="3"/>
            <charset val="128"/>
          </rPr>
          <t>（入力例）
10月分</t>
        </r>
      </text>
    </comment>
    <comment ref="M11" authorId="0" shapeId="0">
      <text>
        <r>
          <rPr>
            <b/>
            <sz val="12"/>
            <color indexed="81"/>
            <rFont val="MS P ゴシック"/>
            <family val="3"/>
            <charset val="128"/>
          </rPr>
          <t>a,b,c欄は
式が入っているので入力不要</t>
        </r>
      </text>
    </comment>
  </commentList>
</comments>
</file>

<file path=xl/comments5.xml><?xml version="1.0" encoding="utf-8"?>
<comments xmlns="http://schemas.openxmlformats.org/spreadsheetml/2006/main">
  <authors>
    <author>西原</author>
  </authors>
  <commentList>
    <comment ref="G11" authorId="0" shapeId="0">
      <text>
        <r>
          <rPr>
            <b/>
            <sz val="12"/>
            <color indexed="81"/>
            <rFont val="MS P ゴシック"/>
            <family val="3"/>
            <charset val="128"/>
          </rPr>
          <t>（入力例）
10月分</t>
        </r>
      </text>
    </comment>
    <comment ref="M11" authorId="0" shapeId="0">
      <text>
        <r>
          <rPr>
            <b/>
            <sz val="12"/>
            <color indexed="81"/>
            <rFont val="MS P ゴシック"/>
            <family val="3"/>
            <charset val="128"/>
          </rPr>
          <t>a,b,c欄は
式が入っているので入力不要</t>
        </r>
      </text>
    </comment>
  </commentList>
</comments>
</file>

<file path=xl/comments6.xml><?xml version="1.0" encoding="utf-8"?>
<comments xmlns="http://schemas.openxmlformats.org/spreadsheetml/2006/main">
  <authors>
    <author>西原</author>
  </authors>
  <commentList>
    <comment ref="G11" authorId="0" shapeId="0">
      <text>
        <r>
          <rPr>
            <b/>
            <sz val="12"/>
            <color indexed="81"/>
            <rFont val="MS P ゴシック"/>
            <family val="3"/>
            <charset val="128"/>
          </rPr>
          <t>（入力例）
10月分</t>
        </r>
      </text>
    </comment>
    <comment ref="M11" authorId="0" shapeId="0">
      <text>
        <r>
          <rPr>
            <b/>
            <sz val="12"/>
            <color indexed="81"/>
            <rFont val="MS P ゴシック"/>
            <family val="3"/>
            <charset val="128"/>
          </rPr>
          <t>a,b,c欄は
式が入っているので入力不要</t>
        </r>
      </text>
    </comment>
  </commentList>
</comments>
</file>

<file path=xl/sharedStrings.xml><?xml version="1.0" encoding="utf-8"?>
<sst xmlns="http://schemas.openxmlformats.org/spreadsheetml/2006/main" count="137" uniqueCount="55">
  <si>
    <t>生年月日</t>
    <rPh sb="0" eb="2">
      <t>セイネン</t>
    </rPh>
    <rPh sb="2" eb="4">
      <t>ガッピ</t>
    </rPh>
    <phoneticPr fontId="2"/>
  </si>
  <si>
    <t>氏名</t>
    <rPh sb="0" eb="2">
      <t>シメイ</t>
    </rPh>
    <phoneticPr fontId="2"/>
  </si>
  <si>
    <t>ｶﾅ</t>
    <phoneticPr fontId="2"/>
  </si>
  <si>
    <t>園児名</t>
    <rPh sb="0" eb="2">
      <t>エンジ</t>
    </rPh>
    <rPh sb="2" eb="3">
      <t>メイ</t>
    </rPh>
    <phoneticPr fontId="2"/>
  </si>
  <si>
    <t>No.</t>
    <phoneticPr fontId="2"/>
  </si>
  <si>
    <t>円</t>
    <rPh sb="0" eb="1">
      <t>エン</t>
    </rPh>
    <phoneticPr fontId="2"/>
  </si>
  <si>
    <t>給食費のうち副食材料費（月額・日額）</t>
    <rPh sb="0" eb="3">
      <t>キュウショクヒ</t>
    </rPh>
    <rPh sb="6" eb="8">
      <t>フクショク</t>
    </rPh>
    <rPh sb="8" eb="10">
      <t>ザイリョウ</t>
    </rPh>
    <rPh sb="10" eb="11">
      <t>ヒ</t>
    </rPh>
    <rPh sb="12" eb="14">
      <t>ゲツガク</t>
    </rPh>
    <rPh sb="15" eb="17">
      <t>ニチガク</t>
    </rPh>
    <phoneticPr fontId="2"/>
  </si>
  <si>
    <t>給食費（月額・日額）</t>
    <rPh sb="0" eb="3">
      <t>キュウショクヒ</t>
    </rPh>
    <rPh sb="4" eb="6">
      <t>ゲツガク</t>
    </rPh>
    <rPh sb="7" eb="9">
      <t>ニチガク</t>
    </rPh>
    <phoneticPr fontId="2"/>
  </si>
  <si>
    <t>人</t>
    <rPh sb="0" eb="1">
      <t>ニン</t>
    </rPh>
    <phoneticPr fontId="2"/>
  </si>
  <si>
    <t>対象園児数</t>
    <rPh sb="0" eb="2">
      <t>タイショウ</t>
    </rPh>
    <rPh sb="2" eb="4">
      <t>エンジ</t>
    </rPh>
    <rPh sb="4" eb="5">
      <t>スウ</t>
    </rPh>
    <phoneticPr fontId="2"/>
  </si>
  <si>
    <t>実費徴収額</t>
    <rPh sb="0" eb="2">
      <t>ジッピ</t>
    </rPh>
    <rPh sb="2" eb="4">
      <t>チョウシュウ</t>
    </rPh>
    <rPh sb="4" eb="5">
      <t>ガク</t>
    </rPh>
    <phoneticPr fontId="1"/>
  </si>
  <si>
    <t>例</t>
    <rPh sb="0" eb="1">
      <t>レイ</t>
    </rPh>
    <phoneticPr fontId="1"/>
  </si>
  <si>
    <t>給食費のうち副食材料費</t>
    <phoneticPr fontId="1"/>
  </si>
  <si>
    <t>～</t>
    <phoneticPr fontId="1"/>
  </si>
  <si>
    <t>合計（a）</t>
    <rPh sb="0" eb="2">
      <t>ゴウケイ</t>
    </rPh>
    <phoneticPr fontId="2"/>
  </si>
  <si>
    <t>在籍月数
(最大6カ月)</t>
    <rPh sb="0" eb="2">
      <t>ザイセキ</t>
    </rPh>
    <rPh sb="2" eb="4">
      <t>ツキスウ</t>
    </rPh>
    <rPh sb="6" eb="8">
      <t>サイダイ</t>
    </rPh>
    <rPh sb="10" eb="11">
      <t>ゲツ</t>
    </rPh>
    <phoneticPr fontId="2"/>
  </si>
  <si>
    <t>請求額（c）
(aとbを比較して
低い方の額)</t>
    <rPh sb="0" eb="2">
      <t>セイキュウ</t>
    </rPh>
    <rPh sb="2" eb="3">
      <t>ガク</t>
    </rPh>
    <rPh sb="12" eb="14">
      <t>ヒカク</t>
    </rPh>
    <rPh sb="17" eb="18">
      <t>ヒク</t>
    </rPh>
    <rPh sb="19" eb="20">
      <t>ホウ</t>
    </rPh>
    <rPh sb="21" eb="22">
      <t>ガク</t>
    </rPh>
    <phoneticPr fontId="2"/>
  </si>
  <si>
    <t>請求額（c）合計</t>
    <rPh sb="0" eb="2">
      <t>セイキュウ</t>
    </rPh>
    <rPh sb="2" eb="3">
      <t>ガク</t>
    </rPh>
    <rPh sb="6" eb="8">
      <t>ゴウケイ</t>
    </rPh>
    <phoneticPr fontId="2"/>
  </si>
  <si>
    <t>様式第3号　【副食費】（１枚目）</t>
    <rPh sb="13" eb="15">
      <t>マイメ</t>
    </rPh>
    <phoneticPr fontId="13"/>
  </si>
  <si>
    <t>伊丹市長　様</t>
  </si>
  <si>
    <t>（所在地）</t>
    <phoneticPr fontId="13"/>
  </si>
  <si>
    <t xml:space="preserve">（代表者名）  </t>
    <rPh sb="1" eb="4">
      <t>ダイヒョウシャ</t>
    </rPh>
    <rPh sb="4" eb="5">
      <t>メイ</t>
    </rPh>
    <phoneticPr fontId="13"/>
  </si>
  <si>
    <t>実費徴収に係る補足給付費請求書</t>
  </si>
  <si>
    <t>１　請求金額　</t>
    <rPh sb="2" eb="4">
      <t>セイキュウ</t>
    </rPh>
    <rPh sb="4" eb="6">
      <t>キンガク</t>
    </rPh>
    <phoneticPr fontId="13"/>
  </si>
  <si>
    <t>２　内訳　</t>
    <rPh sb="2" eb="4">
      <t>ウチワケ</t>
    </rPh>
    <phoneticPr fontId="13"/>
  </si>
  <si>
    <t>下記実費徴収額内訳書のとおり</t>
    <rPh sb="0" eb="2">
      <t>カキ</t>
    </rPh>
    <phoneticPr fontId="13"/>
  </si>
  <si>
    <t>（園名）</t>
    <rPh sb="1" eb="3">
      <t>エンメイ</t>
    </rPh>
    <rPh sb="2" eb="3">
      <t>メイ</t>
    </rPh>
    <phoneticPr fontId="13"/>
  </si>
  <si>
    <t>金　　　　　　　円也</t>
    <rPh sb="0" eb="1">
      <t>キン</t>
    </rPh>
    <rPh sb="8" eb="9">
      <t>エン</t>
    </rPh>
    <rPh sb="9" eb="10">
      <t>ナリ</t>
    </rPh>
    <phoneticPr fontId="1"/>
  </si>
  <si>
    <t>園名：</t>
    <rPh sb="0" eb="2">
      <t>エンメイ</t>
    </rPh>
    <phoneticPr fontId="2"/>
  </si>
  <si>
    <t>補足給付費支給対象園児　実費徴収額内訳書　　　　　（</t>
    <rPh sb="4" eb="5">
      <t>ヒ</t>
    </rPh>
    <rPh sb="5" eb="7">
      <t>シキュウ</t>
    </rPh>
    <rPh sb="7" eb="9">
      <t>タイショウ</t>
    </rPh>
    <rPh sb="12" eb="14">
      <t>ジッピ</t>
    </rPh>
    <rPh sb="14" eb="16">
      <t>チョウシュウ</t>
    </rPh>
    <rPh sb="16" eb="17">
      <t>ガク</t>
    </rPh>
    <rPh sb="17" eb="20">
      <t>ウチワケショ</t>
    </rPh>
    <phoneticPr fontId="2"/>
  </si>
  <si>
    <r>
      <t>様式第3号</t>
    </r>
    <r>
      <rPr>
        <sz val="10.5"/>
        <rFont val="ＭＳ Ｐ明朝"/>
        <family val="1"/>
        <charset val="128"/>
      </rPr>
      <t>　【副食費】　（</t>
    </r>
    <r>
      <rPr>
        <sz val="10.5"/>
        <color rgb="FF0070C0"/>
        <rFont val="ＭＳ Ｐ明朝"/>
        <family val="1"/>
        <charset val="128"/>
      </rPr>
      <t>2</t>
    </r>
    <r>
      <rPr>
        <sz val="10.5"/>
        <rFont val="ＭＳ Ｐ明朝"/>
        <family val="1"/>
        <charset val="128"/>
      </rPr>
      <t>枚目）</t>
    </r>
    <rPh sb="0" eb="2">
      <t>ヨウシキ</t>
    </rPh>
    <rPh sb="2" eb="3">
      <t>ダイ</t>
    </rPh>
    <rPh sb="4" eb="5">
      <t>ゴウ</t>
    </rPh>
    <rPh sb="7" eb="9">
      <t>フクショク</t>
    </rPh>
    <rPh sb="9" eb="10">
      <t>ヒ</t>
    </rPh>
    <rPh sb="14" eb="16">
      <t>マイメ</t>
    </rPh>
    <phoneticPr fontId="2"/>
  </si>
  <si>
    <t>　伊丹市実費徴収に係る補足給付費（前期分・後期分）を下記のとおり請求します。なお、給付費の交付に際しては、実費徴収に係る補足給付費支給申請書に記載されている口座に振込みを依頼します。</t>
    <rPh sb="17" eb="19">
      <t>ゼンキ</t>
    </rPh>
    <rPh sb="19" eb="20">
      <t>ブン</t>
    </rPh>
    <rPh sb="21" eb="23">
      <t>コウキ</t>
    </rPh>
    <rPh sb="23" eb="24">
      <t>ブン</t>
    </rPh>
    <rPh sb="26" eb="28">
      <t>カキ</t>
    </rPh>
    <rPh sb="65" eb="67">
      <t>シキュウ</t>
    </rPh>
    <rPh sb="85" eb="87">
      <t>イライ</t>
    </rPh>
    <phoneticPr fontId="13"/>
  </si>
  <si>
    <t>令和　　年　　月　　日</t>
    <rPh sb="0" eb="2">
      <t>レイワ</t>
    </rPh>
    <rPh sb="4" eb="5">
      <t>ネン</t>
    </rPh>
    <rPh sb="7" eb="8">
      <t>ガツ</t>
    </rPh>
    <rPh sb="10" eb="11">
      <t>ニチ</t>
    </rPh>
    <phoneticPr fontId="1"/>
  </si>
  <si>
    <t>伊丹市千僧１丁目１番地１</t>
    <rPh sb="0" eb="3">
      <t>イタミシ</t>
    </rPh>
    <rPh sb="3" eb="5">
      <t>センゾ</t>
    </rPh>
    <rPh sb="6" eb="8">
      <t>チョウメ</t>
    </rPh>
    <rPh sb="9" eb="11">
      <t>バンチ</t>
    </rPh>
    <phoneticPr fontId="1"/>
  </si>
  <si>
    <t>●●幼稚園</t>
    <rPh sb="2" eb="5">
      <t>ヨウチエン</t>
    </rPh>
    <phoneticPr fontId="1"/>
  </si>
  <si>
    <t>学校法人　●●園
理事長　●●　●●</t>
    <rPh sb="0" eb="2">
      <t>ガッコウ</t>
    </rPh>
    <rPh sb="2" eb="4">
      <t>ホウジン</t>
    </rPh>
    <rPh sb="7" eb="8">
      <t>エン</t>
    </rPh>
    <rPh sb="9" eb="12">
      <t>リジチョウ</t>
    </rPh>
    <phoneticPr fontId="1"/>
  </si>
  <si>
    <t>ｲﾀﾐ ﾊﾙ</t>
    <phoneticPr fontId="1"/>
  </si>
  <si>
    <t>伊丹　春</t>
    <rPh sb="0" eb="2">
      <t>イタミ</t>
    </rPh>
    <rPh sb="3" eb="4">
      <t>ハル</t>
    </rPh>
    <phoneticPr fontId="1"/>
  </si>
  <si>
    <t>分）</t>
    <rPh sb="0" eb="1">
      <t>ブン</t>
    </rPh>
    <phoneticPr fontId="1"/>
  </si>
  <si>
    <t>　　年　　　月</t>
    <rPh sb="2" eb="3">
      <t>ネン</t>
    </rPh>
    <rPh sb="6" eb="7">
      <t>ガツ</t>
    </rPh>
    <phoneticPr fontId="1"/>
  </si>
  <si>
    <r>
      <t>様式第3号</t>
    </r>
    <r>
      <rPr>
        <sz val="10.5"/>
        <rFont val="ＭＳ Ｐ明朝"/>
        <family val="1"/>
        <charset val="128"/>
      </rPr>
      <t>　【副食費】　（</t>
    </r>
    <r>
      <rPr>
        <sz val="10.5"/>
        <color rgb="FF0070C0"/>
        <rFont val="ＭＳ Ｐ明朝"/>
        <family val="1"/>
        <charset val="128"/>
      </rPr>
      <t>3</t>
    </r>
    <r>
      <rPr>
        <sz val="10.5"/>
        <rFont val="ＭＳ Ｐ明朝"/>
        <family val="1"/>
        <charset val="128"/>
      </rPr>
      <t>枚目）</t>
    </r>
    <rPh sb="0" eb="2">
      <t>ヨウシキ</t>
    </rPh>
    <rPh sb="2" eb="3">
      <t>ダイ</t>
    </rPh>
    <rPh sb="4" eb="5">
      <t>ゴウ</t>
    </rPh>
    <rPh sb="7" eb="9">
      <t>フクショク</t>
    </rPh>
    <rPh sb="9" eb="10">
      <t>ヒ</t>
    </rPh>
    <rPh sb="14" eb="16">
      <t>マイメ</t>
    </rPh>
    <phoneticPr fontId="2"/>
  </si>
  <si>
    <t>　　月分</t>
    <rPh sb="2" eb="3">
      <t>ガツ</t>
    </rPh>
    <rPh sb="3" eb="4">
      <t>ブン</t>
    </rPh>
    <phoneticPr fontId="1"/>
  </si>
  <si>
    <t xml:space="preserve">  　月分</t>
    <rPh sb="3" eb="4">
      <t>ガツ</t>
    </rPh>
    <rPh sb="4" eb="5">
      <t>ブン</t>
    </rPh>
    <phoneticPr fontId="1"/>
  </si>
  <si>
    <r>
      <t>様式第3号</t>
    </r>
    <r>
      <rPr>
        <sz val="10.5"/>
        <rFont val="ＭＳ Ｐ明朝"/>
        <family val="1"/>
        <charset val="128"/>
      </rPr>
      <t>　【副食費】　（</t>
    </r>
    <r>
      <rPr>
        <sz val="10.5"/>
        <color rgb="FF0070C0"/>
        <rFont val="ＭＳ Ｐ明朝"/>
        <family val="1"/>
        <charset val="128"/>
      </rPr>
      <t>4</t>
    </r>
    <r>
      <rPr>
        <sz val="10.5"/>
        <rFont val="ＭＳ Ｐ明朝"/>
        <family val="1"/>
        <charset val="128"/>
      </rPr>
      <t>枚目）</t>
    </r>
    <rPh sb="0" eb="2">
      <t>ヨウシキ</t>
    </rPh>
    <rPh sb="2" eb="3">
      <t>ダイ</t>
    </rPh>
    <rPh sb="4" eb="5">
      <t>ゴウ</t>
    </rPh>
    <rPh sb="7" eb="9">
      <t>フクショク</t>
    </rPh>
    <rPh sb="9" eb="10">
      <t>ヒ</t>
    </rPh>
    <rPh sb="14" eb="16">
      <t>マイメ</t>
    </rPh>
    <phoneticPr fontId="2"/>
  </si>
  <si>
    <t>ｲﾀﾐ ｲﾁﾛｳ</t>
    <phoneticPr fontId="1"/>
  </si>
  <si>
    <t>伊丹　一郎</t>
    <rPh sb="0" eb="2">
      <t>イタミ</t>
    </rPh>
    <rPh sb="3" eb="5">
      <t>イチロウ</t>
    </rPh>
    <phoneticPr fontId="1"/>
  </si>
  <si>
    <t>ｲﾀﾐ ｼﾞﾛｳ</t>
    <phoneticPr fontId="1"/>
  </si>
  <si>
    <t>ｲﾀﾐ ｻﾌﾞﾛｳ</t>
    <phoneticPr fontId="1"/>
  </si>
  <si>
    <t>伊丹　二郎</t>
    <rPh sb="0" eb="2">
      <t>イタミ</t>
    </rPh>
    <rPh sb="3" eb="5">
      <t>ジロウ</t>
    </rPh>
    <phoneticPr fontId="1"/>
  </si>
  <si>
    <t>伊丹　三郎</t>
    <rPh sb="0" eb="2">
      <t>イタミ</t>
    </rPh>
    <rPh sb="3" eb="5">
      <t>サブロウ</t>
    </rPh>
    <phoneticPr fontId="1"/>
  </si>
  <si>
    <t>●●幼稚園</t>
    <rPh sb="2" eb="5">
      <t>ヨウチエン</t>
    </rPh>
    <phoneticPr fontId="1"/>
  </si>
  <si>
    <r>
      <rPr>
        <sz val="12"/>
        <color rgb="FF0070C0"/>
        <rFont val="ＭＳ 明朝"/>
        <family val="1"/>
        <charset val="128"/>
      </rPr>
      <t>令和</t>
    </r>
    <r>
      <rPr>
        <sz val="12"/>
        <color theme="1"/>
        <rFont val="ＭＳ 明朝"/>
        <family val="1"/>
        <charset val="128"/>
      </rPr>
      <t>　　年　　月　　日</t>
    </r>
    <rPh sb="0" eb="2">
      <t>レイワ</t>
    </rPh>
    <rPh sb="4" eb="5">
      <t>ネン</t>
    </rPh>
    <rPh sb="7" eb="8">
      <t>ガツ</t>
    </rPh>
    <rPh sb="10" eb="11">
      <t>ニチ</t>
    </rPh>
    <phoneticPr fontId="1"/>
  </si>
  <si>
    <t>（※）</t>
    <phoneticPr fontId="13"/>
  </si>
  <si>
    <t>（※）代表者が自署しない場合は、記名押印ください。</t>
    <rPh sb="3" eb="6">
      <t>ダイヒョウシャ</t>
    </rPh>
    <rPh sb="7" eb="9">
      <t>ジショ</t>
    </rPh>
    <rPh sb="12" eb="14">
      <t>バアイ</t>
    </rPh>
    <rPh sb="16" eb="18">
      <t>キメイ</t>
    </rPh>
    <rPh sb="18" eb="20">
      <t>オウイン</t>
    </rPh>
    <phoneticPr fontId="1"/>
  </si>
  <si>
    <r>
      <t xml:space="preserve">上限額（b）
</t>
    </r>
    <r>
      <rPr>
        <sz val="9"/>
        <rFont val="ＭＳ Ｐ明朝"/>
        <family val="1"/>
        <charset val="128"/>
      </rPr>
      <t>(4,700×在籍月数)</t>
    </r>
    <rPh sb="0" eb="2">
      <t>ジョウゲン</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</si>
</sst>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411]ge\.m\.d;@"/>
    <numFmt numFmtId="178" formatCode="0_);[Red]\(0\)"/>
    <numFmt numFmtId="179" formatCode="[$-411]ggge&quot;年&quot;m&quot;月&quot;d&quot;日&quot;;@"/>
    <numFmt numFmtId="180" formatCode="&quot;金&quot;#,##0&quot;円也&quot;_ "/>
    <numFmt numFmtId="181" formatCode="[$-411]ggge&quot;年&quot;m&quot;月&quot;;@"/>
    <numFmt numFmtId="182" formatCode="0&quot;月分&quot;_ "/>
  </numFmts>
  <fonts count="29">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游ゴシック"/>
      <family val="3"/>
      <charset val="128"/>
      <scheme val="minor"/>
    </font>
    <font>
      <sz val="11"/>
      <name val="ＭＳ Ｐ明朝"/>
      <family val="1"/>
      <charset val="128"/>
    </font>
    <font>
      <sz val="10.5"/>
      <name val="ＭＳ Ｐ明朝"/>
      <family val="1"/>
      <charset val="128"/>
    </font>
    <font>
      <sz val="12"/>
      <name val="ＭＳ Ｐ明朝"/>
      <family val="1"/>
      <charset val="128"/>
    </font>
    <font>
      <sz val="18"/>
      <name val="ＭＳ Ｐ明朝"/>
      <family val="1"/>
      <charset val="128"/>
    </font>
    <font>
      <sz val="10"/>
      <name val="ＭＳ Ｐ明朝"/>
      <family val="1"/>
      <charset val="128"/>
    </font>
    <font>
      <strike/>
      <sz val="11"/>
      <color rgb="FFFF0000"/>
      <name val="ＭＳ Ｐ明朝"/>
      <family val="1"/>
      <charset val="128"/>
    </font>
    <font>
      <sz val="9"/>
      <name val="ＭＳ Ｐ明朝"/>
      <family val="1"/>
      <charset val="128"/>
    </font>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8"/>
      <color theme="1"/>
      <name val="ＭＳ 明朝"/>
      <family val="1"/>
      <charset val="128"/>
    </font>
    <font>
      <b/>
      <sz val="12"/>
      <color theme="1"/>
      <name val="ＭＳ 明朝"/>
      <family val="1"/>
      <charset val="128"/>
    </font>
    <font>
      <b/>
      <u/>
      <sz val="18"/>
      <color theme="1"/>
      <name val="ＭＳ 明朝"/>
      <family val="1"/>
      <charset val="128"/>
    </font>
    <font>
      <sz val="10"/>
      <color rgb="FF0070C0"/>
      <name val="ＭＳ Ｐ明朝"/>
      <family val="1"/>
      <charset val="128"/>
    </font>
    <font>
      <sz val="10.5"/>
      <color rgb="FF0070C0"/>
      <name val="ＭＳ Ｐ明朝"/>
      <family val="1"/>
      <charset val="128"/>
    </font>
    <font>
      <sz val="12"/>
      <name val="ＭＳ 明朝"/>
      <family val="1"/>
      <charset val="128"/>
    </font>
    <font>
      <sz val="14"/>
      <color indexed="81"/>
      <name val="MS P ゴシック"/>
      <family val="3"/>
      <charset val="128"/>
    </font>
    <font>
      <sz val="12"/>
      <color rgb="FF0070C0"/>
      <name val="HG創英角ﾎﾟｯﾌﾟ体"/>
      <family val="3"/>
      <charset val="128"/>
    </font>
    <font>
      <sz val="12"/>
      <color rgb="FF0070C0"/>
      <name val="ＭＳ 明朝"/>
      <family val="1"/>
      <charset val="128"/>
    </font>
    <font>
      <sz val="12"/>
      <color rgb="FF0070C0"/>
      <name val="HGS創英角ﾎﾟｯﾌﾟ体"/>
      <family val="3"/>
      <charset val="128"/>
    </font>
    <font>
      <b/>
      <u/>
      <sz val="18"/>
      <color rgb="FF0070C0"/>
      <name val="HG創英角ﾎﾟｯﾌﾟ体"/>
      <family val="3"/>
      <charset val="128"/>
    </font>
    <font>
      <b/>
      <sz val="12"/>
      <color indexed="81"/>
      <name val="MS P ゴシック"/>
      <family val="3"/>
      <charset val="128"/>
    </font>
    <font>
      <sz val="10"/>
      <color rgb="FF0070C0"/>
      <name val="HGS創英角ﾎﾟｯﾌﾟ体"/>
      <family val="3"/>
      <charset val="128"/>
    </font>
    <font>
      <b/>
      <sz val="10"/>
      <color indexed="81"/>
      <name val="MS P ゴシック"/>
      <family val="3"/>
      <charset val="128"/>
    </font>
    <font>
      <sz val="8"/>
      <color theme="1"/>
      <name val="ＭＳ 明朝"/>
      <family val="1"/>
      <charset val="128"/>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99"/>
        <bgColor indexed="64"/>
      </patternFill>
    </fill>
  </fills>
  <borders count="16">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1" fillId="0" borderId="0">
      <alignment vertical="center"/>
    </xf>
  </cellStyleXfs>
  <cellXfs count="89">
    <xf numFmtId="0" fontId="0" fillId="0" borderId="0" xfId="0">
      <alignment vertical="center"/>
    </xf>
    <xf numFmtId="0" fontId="4" fillId="0" borderId="0" xfId="0" applyFont="1" applyAlignment="1">
      <alignment vertical="center"/>
    </xf>
    <xf numFmtId="0" fontId="4"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12" xfId="0" applyFont="1" applyBorder="1">
      <alignment vertical="center"/>
    </xf>
    <xf numFmtId="38" fontId="6" fillId="5" borderId="2" xfId="1" applyFont="1" applyFill="1" applyBorder="1" applyAlignment="1">
      <alignment horizontal="right" vertical="center"/>
    </xf>
    <xf numFmtId="0" fontId="4" fillId="0" borderId="12" xfId="0" applyFont="1" applyBorder="1" applyAlignment="1">
      <alignment horizontal="right" vertical="center"/>
    </xf>
    <xf numFmtId="0" fontId="8" fillId="0" borderId="0" xfId="0" applyFont="1" applyAlignment="1">
      <alignment horizontal="center" vertical="center"/>
    </xf>
    <xf numFmtId="0" fontId="8" fillId="0" borderId="0" xfId="0" applyFont="1">
      <alignment vertical="center"/>
    </xf>
    <xf numFmtId="0" fontId="8" fillId="0" borderId="2" xfId="0" applyFont="1" applyBorder="1" applyAlignment="1">
      <alignment vertical="center" shrinkToFit="1"/>
    </xf>
    <xf numFmtId="178" fontId="8" fillId="0" borderId="3" xfId="0" applyNumberFormat="1" applyFont="1" applyBorder="1" applyAlignment="1">
      <alignment horizontal="center" vertical="center"/>
    </xf>
    <xf numFmtId="176" fontId="8" fillId="5" borderId="10" xfId="0" applyNumberFormat="1" applyFont="1" applyFill="1" applyBorder="1">
      <alignment vertical="center"/>
    </xf>
    <xf numFmtId="176" fontId="8" fillId="5" borderId="11" xfId="0" applyNumberFormat="1" applyFont="1" applyFill="1" applyBorder="1">
      <alignment vertical="center"/>
    </xf>
    <xf numFmtId="176" fontId="8" fillId="5" borderId="1" xfId="0" applyNumberFormat="1" applyFont="1" applyFill="1" applyBorder="1">
      <alignment vertical="center"/>
    </xf>
    <xf numFmtId="0" fontId="8" fillId="2" borderId="2" xfId="0" applyFont="1" applyFill="1" applyBorder="1">
      <alignment vertical="center"/>
    </xf>
    <xf numFmtId="0" fontId="9" fillId="0" borderId="0" xfId="0" applyFont="1">
      <alignment vertical="center"/>
    </xf>
    <xf numFmtId="0" fontId="12" fillId="0" borderId="0" xfId="2" applyFont="1" applyAlignment="1">
      <alignment horizontal="left" vertical="center"/>
    </xf>
    <xf numFmtId="0" fontId="12" fillId="0" borderId="0" xfId="2" applyFont="1">
      <alignment vertical="center"/>
    </xf>
    <xf numFmtId="0" fontId="12" fillId="0" borderId="0" xfId="2" applyFont="1" applyAlignment="1">
      <alignment horizontal="right" vertical="center"/>
    </xf>
    <xf numFmtId="0" fontId="12" fillId="0" borderId="0" xfId="2" applyFont="1" applyAlignment="1">
      <alignment horizontal="justify" vertical="center"/>
    </xf>
    <xf numFmtId="0" fontId="15" fillId="0" borderId="0" xfId="2" applyFont="1" applyAlignment="1">
      <alignment horizontal="center" vertical="center"/>
    </xf>
    <xf numFmtId="0" fontId="12" fillId="0" borderId="0" xfId="2" applyFont="1" applyAlignment="1">
      <alignment vertical="center"/>
    </xf>
    <xf numFmtId="0" fontId="12" fillId="0" borderId="0" xfId="2" applyFont="1" applyAlignment="1">
      <alignment horizontal="left" vertical="top"/>
    </xf>
    <xf numFmtId="0" fontId="12" fillId="0" borderId="0" xfId="2" applyFont="1" applyAlignment="1">
      <alignment vertical="top"/>
    </xf>
    <xf numFmtId="0" fontId="17" fillId="0" borderId="2" xfId="0" applyFont="1" applyBorder="1" applyAlignment="1">
      <alignment vertical="center" shrinkToFit="1"/>
    </xf>
    <xf numFmtId="178" fontId="17" fillId="0" borderId="3" xfId="0" applyNumberFormat="1" applyFont="1" applyBorder="1" applyAlignment="1">
      <alignment horizontal="center" vertical="center"/>
    </xf>
    <xf numFmtId="176" fontId="17" fillId="5" borderId="10" xfId="0" applyNumberFormat="1" applyFont="1" applyFill="1" applyBorder="1">
      <alignment vertical="center"/>
    </xf>
    <xf numFmtId="176" fontId="17" fillId="5" borderId="11" xfId="0" applyNumberFormat="1" applyFont="1" applyFill="1" applyBorder="1">
      <alignment vertical="center"/>
    </xf>
    <xf numFmtId="176" fontId="17" fillId="5" borderId="1" xfId="0" applyNumberFormat="1" applyFont="1" applyFill="1" applyBorder="1">
      <alignment vertical="center"/>
    </xf>
    <xf numFmtId="0" fontId="17" fillId="0" borderId="0" xfId="0" applyFont="1">
      <alignment vertical="center"/>
    </xf>
    <xf numFmtId="0" fontId="12" fillId="0" borderId="0" xfId="2" applyFont="1" applyAlignment="1">
      <alignment vertical="center"/>
    </xf>
    <xf numFmtId="0" fontId="12" fillId="0" borderId="0" xfId="2" applyFont="1" applyAlignment="1">
      <alignment horizontal="left" vertical="top"/>
    </xf>
    <xf numFmtId="177" fontId="17" fillId="0" borderId="3" xfId="0" applyNumberFormat="1" applyFont="1" applyBorder="1">
      <alignment vertical="center"/>
    </xf>
    <xf numFmtId="0" fontId="4" fillId="0" borderId="0" xfId="0" applyFont="1" applyAlignment="1">
      <alignment horizontal="left" vertical="center" shrinkToFit="1"/>
    </xf>
    <xf numFmtId="177" fontId="8" fillId="0" borderId="3" xfId="0" applyNumberFormat="1" applyFont="1" applyBorder="1" applyAlignment="1">
      <alignment vertical="center"/>
    </xf>
    <xf numFmtId="176" fontId="17" fillId="0" borderId="2" xfId="0" applyNumberFormat="1" applyFont="1" applyBorder="1">
      <alignment vertical="center"/>
    </xf>
    <xf numFmtId="176" fontId="8" fillId="0" borderId="2" xfId="0" applyNumberFormat="1" applyFont="1" applyBorder="1" applyAlignment="1">
      <alignment vertical="center"/>
    </xf>
    <xf numFmtId="0" fontId="8" fillId="4" borderId="2" xfId="0" applyFont="1" applyFill="1" applyBorder="1">
      <alignment vertical="center"/>
    </xf>
    <xf numFmtId="0" fontId="6" fillId="0" borderId="0" xfId="0" applyFont="1" applyAlignment="1">
      <alignment horizontal="left" vertical="center"/>
    </xf>
    <xf numFmtId="0" fontId="4" fillId="0" borderId="12" xfId="0" applyFont="1" applyBorder="1" applyAlignment="1">
      <alignment horizontal="left" vertical="center"/>
    </xf>
    <xf numFmtId="0" fontId="26" fillId="0" borderId="2" xfId="0" applyFont="1" applyBorder="1" applyAlignment="1">
      <alignment vertical="center" shrinkToFit="1"/>
    </xf>
    <xf numFmtId="177" fontId="26" fillId="0" borderId="3" xfId="0" applyNumberFormat="1" applyFont="1" applyBorder="1" applyAlignment="1">
      <alignment vertical="center"/>
    </xf>
    <xf numFmtId="178" fontId="26" fillId="0" borderId="3" xfId="0" applyNumberFormat="1" applyFont="1" applyBorder="1" applyAlignment="1">
      <alignment horizontal="center" vertical="center"/>
    </xf>
    <xf numFmtId="176" fontId="26" fillId="0" borderId="2" xfId="0" applyNumberFormat="1" applyFont="1" applyBorder="1" applyAlignment="1">
      <alignment vertical="center"/>
    </xf>
    <xf numFmtId="0" fontId="8" fillId="6" borderId="2" xfId="0" applyFont="1" applyFill="1" applyBorder="1">
      <alignment vertical="center"/>
    </xf>
    <xf numFmtId="0" fontId="17" fillId="6" borderId="2" xfId="0" applyFont="1" applyFill="1" applyBorder="1" applyAlignment="1">
      <alignment vertical="center" shrinkToFit="1"/>
    </xf>
    <xf numFmtId="177" fontId="17" fillId="6" borderId="3" xfId="0" applyNumberFormat="1" applyFont="1" applyFill="1" applyBorder="1">
      <alignment vertical="center"/>
    </xf>
    <xf numFmtId="178" fontId="17" fillId="6" borderId="3" xfId="0" applyNumberFormat="1" applyFont="1" applyFill="1" applyBorder="1" applyAlignment="1">
      <alignment horizontal="center" vertical="center"/>
    </xf>
    <xf numFmtId="176" fontId="17" fillId="6" borderId="2" xfId="0" applyNumberFormat="1" applyFont="1" applyFill="1" applyBorder="1">
      <alignment vertical="center"/>
    </xf>
    <xf numFmtId="0" fontId="12" fillId="0" borderId="0" xfId="2" applyFont="1" applyAlignment="1">
      <alignment horizontal="center" vertical="top"/>
    </xf>
    <xf numFmtId="0" fontId="28" fillId="0" borderId="0" xfId="2" applyFont="1" applyAlignment="1">
      <alignment horizontal="right" vertical="top"/>
    </xf>
    <xf numFmtId="179" fontId="12" fillId="0" borderId="0" xfId="2" applyNumberFormat="1" applyFont="1" applyAlignment="1">
      <alignment horizontal="right" vertical="center"/>
    </xf>
    <xf numFmtId="0" fontId="14" fillId="0" borderId="0" xfId="2" applyFont="1" applyAlignment="1">
      <alignment horizontal="center" vertical="center"/>
    </xf>
    <xf numFmtId="0" fontId="19" fillId="0" borderId="0" xfId="2" applyFont="1" applyAlignment="1">
      <alignment horizontal="left" vertical="justify" wrapText="1"/>
    </xf>
    <xf numFmtId="180" fontId="16" fillId="0" borderId="0" xfId="2" applyNumberFormat="1" applyFont="1" applyBorder="1" applyAlignment="1">
      <alignment horizontal="left" vertical="center"/>
    </xf>
    <xf numFmtId="0" fontId="12" fillId="0" borderId="0" xfId="2" applyFont="1" applyAlignment="1">
      <alignment vertical="center"/>
    </xf>
    <xf numFmtId="0" fontId="12" fillId="0" borderId="0" xfId="2" applyFont="1" applyAlignment="1">
      <alignment horizontal="left" vertical="top" wrapText="1"/>
    </xf>
    <xf numFmtId="0" fontId="12" fillId="0" borderId="0" xfId="2" applyFont="1" applyAlignment="1">
      <alignment horizontal="left" vertical="top"/>
    </xf>
    <xf numFmtId="180" fontId="24" fillId="0" borderId="0" xfId="2" applyNumberFormat="1" applyFont="1" applyBorder="1" applyAlignment="1">
      <alignment horizontal="left" vertical="center"/>
    </xf>
    <xf numFmtId="0" fontId="21" fillId="0" borderId="0" xfId="2" applyFont="1" applyAlignment="1">
      <alignment horizontal="left" vertical="top" wrapText="1"/>
    </xf>
    <xf numFmtId="0" fontId="21" fillId="0" borderId="0" xfId="2" applyFont="1" applyAlignment="1">
      <alignment horizontal="left" vertical="top"/>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6" fillId="2" borderId="2" xfId="0" applyFont="1" applyFill="1" applyBorder="1" applyAlignment="1">
      <alignment horizontal="center" vertical="center"/>
    </xf>
    <xf numFmtId="38" fontId="6" fillId="0" borderId="2" xfId="1" applyFont="1" applyBorder="1" applyAlignment="1">
      <alignment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2" borderId="1" xfId="0" applyFont="1" applyFill="1" applyBorder="1" applyAlignment="1">
      <alignment horizontal="center" vertical="center" wrapText="1"/>
    </xf>
    <xf numFmtId="182" fontId="8" fillId="3" borderId="2" xfId="0" applyNumberFormat="1" applyFont="1" applyFill="1" applyBorder="1" applyAlignment="1">
      <alignment horizontal="center" vertical="center"/>
    </xf>
    <xf numFmtId="181" fontId="6" fillId="0" borderId="0" xfId="0" applyNumberFormat="1" applyFont="1" applyFill="1" applyAlignment="1">
      <alignment horizontal="right" vertical="center" shrinkToFit="1"/>
    </xf>
    <xf numFmtId="179" fontId="6" fillId="0" borderId="0" xfId="0" applyNumberFormat="1" applyFont="1" applyFill="1" applyAlignment="1">
      <alignment horizontal="righ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shrinkToFi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181" fontId="23" fillId="0" borderId="0" xfId="0" applyNumberFormat="1" applyFont="1" applyFill="1" applyAlignment="1">
      <alignment horizontal="right" vertical="center" shrinkToFit="1"/>
    </xf>
    <xf numFmtId="38" fontId="23" fillId="0" borderId="2" xfId="1" applyFont="1" applyBorder="1" applyAlignment="1">
      <alignment horizontal="right" vertical="center"/>
    </xf>
    <xf numFmtId="182" fontId="26" fillId="7" borderId="2" xfId="0" applyNumberFormat="1"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704850</xdr:colOff>
      <xdr:row>10</xdr:row>
      <xdr:rowOff>295275</xdr:rowOff>
    </xdr:from>
    <xdr:to>
      <xdr:col>3</xdr:col>
      <xdr:colOff>609600</xdr:colOff>
      <xdr:row>11</xdr:row>
      <xdr:rowOff>266701</xdr:rowOff>
    </xdr:to>
    <xdr:sp macro="" textlink="">
      <xdr:nvSpPr>
        <xdr:cNvPr id="2" name="楕円 1"/>
        <xdr:cNvSpPr/>
      </xdr:nvSpPr>
      <xdr:spPr>
        <a:xfrm>
          <a:off x="2533650" y="3981450"/>
          <a:ext cx="676275" cy="352426"/>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685800</xdr:colOff>
      <xdr:row>10</xdr:row>
      <xdr:rowOff>323850</xdr:rowOff>
    </xdr:from>
    <xdr:to>
      <xdr:col>3</xdr:col>
      <xdr:colOff>523875</xdr:colOff>
      <xdr:row>11</xdr:row>
      <xdr:rowOff>266700</xdr:rowOff>
    </xdr:to>
    <xdr:sp macro="" textlink="">
      <xdr:nvSpPr>
        <xdr:cNvPr id="2" name="楕円 1"/>
        <xdr:cNvSpPr/>
      </xdr:nvSpPr>
      <xdr:spPr>
        <a:xfrm>
          <a:off x="2514600" y="4010025"/>
          <a:ext cx="609600" cy="3238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200025</xdr:colOff>
      <xdr:row>0</xdr:row>
      <xdr:rowOff>0</xdr:rowOff>
    </xdr:from>
    <xdr:ext cx="800219" cy="359073"/>
    <xdr:sp macro="" textlink="">
      <xdr:nvSpPr>
        <xdr:cNvPr id="3" name="テキスト ボックス 2"/>
        <xdr:cNvSpPr txBox="1"/>
      </xdr:nvSpPr>
      <xdr:spPr>
        <a:xfrm>
          <a:off x="4886325" y="0"/>
          <a:ext cx="800219" cy="359073"/>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none" rtlCol="0" anchor="t">
          <a:spAutoFit/>
        </a:bodyPr>
        <a:lstStyle/>
        <a:p>
          <a:r>
            <a:rPr kumimoji="1" lang="ja-JP" altLang="en-US" sz="1600">
              <a:latin typeface="HGS創英角ﾎﾟｯﾌﾟ体" panose="040B0A00000000000000" pitchFamily="50" charset="-128"/>
              <a:ea typeface="HGS創英角ﾎﾟｯﾌﾟ体" panose="040B0A00000000000000" pitchFamily="50"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228600</xdr:colOff>
      <xdr:row>2</xdr:row>
      <xdr:rowOff>66675</xdr:rowOff>
    </xdr:from>
    <xdr:to>
      <xdr:col>16</xdr:col>
      <xdr:colOff>666750</xdr:colOff>
      <xdr:row>4</xdr:row>
      <xdr:rowOff>38100</xdr:rowOff>
    </xdr:to>
    <xdr:sp macro="" textlink="">
      <xdr:nvSpPr>
        <xdr:cNvPr id="2" name="楕円 1"/>
        <xdr:cNvSpPr/>
      </xdr:nvSpPr>
      <xdr:spPr>
        <a:xfrm>
          <a:off x="10344150" y="523875"/>
          <a:ext cx="438150" cy="3143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16</xdr:col>
      <xdr:colOff>276225</xdr:colOff>
      <xdr:row>4</xdr:row>
      <xdr:rowOff>95250</xdr:rowOff>
    </xdr:from>
    <xdr:to>
      <xdr:col>17</xdr:col>
      <xdr:colOff>28575</xdr:colOff>
      <xdr:row>6</xdr:row>
      <xdr:rowOff>66675</xdr:rowOff>
    </xdr:to>
    <xdr:sp macro="" textlink="">
      <xdr:nvSpPr>
        <xdr:cNvPr id="3" name="楕円 2"/>
        <xdr:cNvSpPr/>
      </xdr:nvSpPr>
      <xdr:spPr>
        <a:xfrm>
          <a:off x="10391775" y="895350"/>
          <a:ext cx="438150" cy="3143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19050</xdr:colOff>
      <xdr:row>2</xdr:row>
      <xdr:rowOff>66675</xdr:rowOff>
    </xdr:from>
    <xdr:to>
      <xdr:col>6</xdr:col>
      <xdr:colOff>457200</xdr:colOff>
      <xdr:row>4</xdr:row>
      <xdr:rowOff>38100</xdr:rowOff>
    </xdr:to>
    <xdr:sp macro="" textlink="">
      <xdr:nvSpPr>
        <xdr:cNvPr id="2" name="楕円 1"/>
        <xdr:cNvSpPr/>
      </xdr:nvSpPr>
      <xdr:spPr>
        <a:xfrm>
          <a:off x="3667125" y="523875"/>
          <a:ext cx="438150" cy="3143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6</xdr:col>
      <xdr:colOff>428625</xdr:colOff>
      <xdr:row>3</xdr:row>
      <xdr:rowOff>200025</xdr:rowOff>
    </xdr:from>
    <xdr:to>
      <xdr:col>7</xdr:col>
      <xdr:colOff>285750</xdr:colOff>
      <xdr:row>5</xdr:row>
      <xdr:rowOff>57150</xdr:rowOff>
    </xdr:to>
    <xdr:sp macro="" textlink="">
      <xdr:nvSpPr>
        <xdr:cNvPr id="3" name="楕円 2"/>
        <xdr:cNvSpPr/>
      </xdr:nvSpPr>
      <xdr:spPr>
        <a:xfrm>
          <a:off x="4076700" y="771525"/>
          <a:ext cx="438150" cy="314325"/>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oneCellAnchor>
    <xdr:from>
      <xdr:col>14</xdr:col>
      <xdr:colOff>180975</xdr:colOff>
      <xdr:row>0</xdr:row>
      <xdr:rowOff>57150</xdr:rowOff>
    </xdr:from>
    <xdr:ext cx="800219" cy="359073"/>
    <xdr:sp macro="" textlink="">
      <xdr:nvSpPr>
        <xdr:cNvPr id="4" name="テキスト ボックス 3"/>
        <xdr:cNvSpPr txBox="1"/>
      </xdr:nvSpPr>
      <xdr:spPr>
        <a:xfrm>
          <a:off x="9048750" y="57150"/>
          <a:ext cx="800219" cy="359073"/>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none" rtlCol="0" anchor="t">
          <a:spAutoFit/>
        </a:bodyPr>
        <a:lstStyle/>
        <a:p>
          <a:r>
            <a:rPr kumimoji="1" lang="ja-JP" altLang="en-US" sz="1600">
              <a:latin typeface="HGS創英角ﾎﾟｯﾌﾟ体" panose="040B0A00000000000000" pitchFamily="50" charset="-128"/>
              <a:ea typeface="HGS創英角ﾎﾟｯﾌﾟ体" panose="040B0A00000000000000"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showGridLines="0" zoomScaleNormal="100" zoomScaleSheetLayoutView="100" workbookViewId="0">
      <selection activeCell="K19" sqref="K19"/>
    </sheetView>
  </sheetViews>
  <sheetFormatPr defaultRowHeight="14.25"/>
  <cols>
    <col min="1" max="1" width="7.125" style="19" customWidth="1"/>
    <col min="2" max="2" width="16.875" style="19" bestFit="1" customWidth="1"/>
    <col min="3" max="3" width="10.125" style="19" customWidth="1"/>
    <col min="4" max="4" width="15.125" style="19" customWidth="1"/>
    <col min="5" max="5" width="12.25" style="19" customWidth="1"/>
    <col min="6" max="6" width="11.125" style="19" customWidth="1"/>
    <col min="7" max="7" width="4.375" style="19" customWidth="1"/>
    <col min="8" max="16384" width="9" style="19"/>
  </cols>
  <sheetData>
    <row r="1" spans="1:8" ht="30" customHeight="1">
      <c r="A1" s="18" t="s">
        <v>18</v>
      </c>
      <c r="B1" s="18"/>
    </row>
    <row r="2" spans="1:8" ht="22.5" customHeight="1">
      <c r="E2" s="53" t="s">
        <v>51</v>
      </c>
      <c r="F2" s="53"/>
      <c r="G2" s="53"/>
    </row>
    <row r="3" spans="1:8" ht="30" customHeight="1">
      <c r="A3" s="18" t="s">
        <v>19</v>
      </c>
      <c r="E3" s="20"/>
      <c r="F3" s="20"/>
    </row>
    <row r="4" spans="1:8" ht="30" customHeight="1">
      <c r="D4" s="24" t="s">
        <v>20</v>
      </c>
      <c r="E4" s="58"/>
      <c r="F4" s="58"/>
      <c r="G4" s="58"/>
    </row>
    <row r="5" spans="1:8" ht="25.5" customHeight="1">
      <c r="B5" s="21"/>
      <c r="D5" s="25"/>
      <c r="E5" s="58"/>
      <c r="F5" s="58"/>
      <c r="G5" s="58"/>
    </row>
    <row r="6" spans="1:8" ht="25.5" customHeight="1">
      <c r="D6" s="24" t="s">
        <v>26</v>
      </c>
      <c r="E6" s="58"/>
      <c r="F6" s="58"/>
      <c r="G6" s="58"/>
    </row>
    <row r="7" spans="1:8" ht="25.5" customHeight="1">
      <c r="B7" s="21"/>
      <c r="D7" s="25"/>
      <c r="E7" s="58"/>
      <c r="F7" s="58"/>
      <c r="G7" s="58"/>
    </row>
    <row r="8" spans="1:8" ht="30" customHeight="1">
      <c r="D8" s="24" t="s">
        <v>21</v>
      </c>
      <c r="E8" s="58"/>
      <c r="F8" s="59"/>
      <c r="G8" s="51" t="s">
        <v>52</v>
      </c>
    </row>
    <row r="9" spans="1:8" ht="41.25" customHeight="1">
      <c r="B9" s="21"/>
      <c r="G9" s="52" t="s">
        <v>53</v>
      </c>
      <c r="H9" s="20"/>
    </row>
    <row r="10" spans="1:8" ht="30" customHeight="1">
      <c r="A10" s="54" t="s">
        <v>22</v>
      </c>
      <c r="B10" s="54"/>
      <c r="C10" s="54"/>
      <c r="D10" s="54"/>
      <c r="E10" s="54"/>
      <c r="F10" s="54"/>
      <c r="G10" s="54"/>
    </row>
    <row r="11" spans="1:8" ht="30" customHeight="1">
      <c r="B11" s="22"/>
    </row>
    <row r="12" spans="1:8" ht="52.5" customHeight="1">
      <c r="A12" s="55" t="s">
        <v>31</v>
      </c>
      <c r="B12" s="55"/>
      <c r="C12" s="55"/>
      <c r="D12" s="55"/>
      <c r="E12" s="55"/>
      <c r="F12" s="55"/>
      <c r="G12" s="55"/>
    </row>
    <row r="13" spans="1:8" ht="49.5" customHeight="1">
      <c r="B13" s="22"/>
    </row>
    <row r="14" spans="1:8" ht="28.5" customHeight="1">
      <c r="B14" s="18" t="s">
        <v>23</v>
      </c>
      <c r="C14" s="56" t="s">
        <v>27</v>
      </c>
      <c r="D14" s="56"/>
      <c r="E14" s="56"/>
      <c r="F14" s="23"/>
    </row>
    <row r="15" spans="1:8" ht="30" customHeight="1">
      <c r="B15" s="18"/>
      <c r="C15" s="18"/>
      <c r="D15" s="18"/>
      <c r="E15" s="18"/>
      <c r="F15" s="18"/>
    </row>
    <row r="16" spans="1:8" ht="30" customHeight="1">
      <c r="B16" s="18" t="s">
        <v>24</v>
      </c>
      <c r="C16" s="57" t="s">
        <v>25</v>
      </c>
      <c r="D16" s="57"/>
      <c r="E16" s="57"/>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sheetData>
  <mergeCells count="8">
    <mergeCell ref="E2:G2"/>
    <mergeCell ref="A10:G10"/>
    <mergeCell ref="A12:G12"/>
    <mergeCell ref="C14:E14"/>
    <mergeCell ref="C16:E16"/>
    <mergeCell ref="E4:G5"/>
    <mergeCell ref="E6:G7"/>
    <mergeCell ref="E8:F8"/>
  </mergeCells>
  <phoneticPr fontId="1"/>
  <pageMargins left="0.78740157480314965" right="0.78740157480314965" top="0.98425196850393704" bottom="0.9842519685039370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showGridLines="0" topLeftCell="A19" zoomScaleNormal="100" zoomScaleSheetLayoutView="100" workbookViewId="0">
      <selection activeCell="E8" sqref="E8:F8"/>
    </sheetView>
  </sheetViews>
  <sheetFormatPr defaultRowHeight="14.25"/>
  <cols>
    <col min="1" max="1" width="7.125" style="19" customWidth="1"/>
    <col min="2" max="2" width="16.875" style="19" bestFit="1" customWidth="1"/>
    <col min="3" max="3" width="10.125" style="19" customWidth="1"/>
    <col min="4" max="4" width="15.125" style="19" customWidth="1"/>
    <col min="5" max="5" width="12.25" style="19" customWidth="1"/>
    <col min="6" max="6" width="11.125" style="19" customWidth="1"/>
    <col min="7" max="7" width="4.375" style="19" customWidth="1"/>
    <col min="8" max="16384" width="9" style="19"/>
  </cols>
  <sheetData>
    <row r="1" spans="1:7" ht="30" customHeight="1">
      <c r="A1" s="18" t="s">
        <v>18</v>
      </c>
      <c r="B1" s="18"/>
    </row>
    <row r="2" spans="1:7" ht="22.5" customHeight="1">
      <c r="E2" s="53" t="s">
        <v>32</v>
      </c>
      <c r="F2" s="53"/>
      <c r="G2" s="53"/>
    </row>
    <row r="3" spans="1:7" ht="30" customHeight="1">
      <c r="A3" s="18" t="s">
        <v>19</v>
      </c>
      <c r="E3" s="20"/>
      <c r="F3" s="20"/>
    </row>
    <row r="4" spans="1:7" ht="30" customHeight="1">
      <c r="D4" s="33" t="s">
        <v>20</v>
      </c>
      <c r="E4" s="61" t="s">
        <v>33</v>
      </c>
      <c r="F4" s="61"/>
      <c r="G4" s="61"/>
    </row>
    <row r="5" spans="1:7" ht="25.5" customHeight="1">
      <c r="B5" s="21"/>
      <c r="D5" s="25"/>
      <c r="E5" s="61"/>
      <c r="F5" s="61"/>
      <c r="G5" s="61"/>
    </row>
    <row r="6" spans="1:7" ht="25.5" customHeight="1">
      <c r="D6" s="33" t="s">
        <v>26</v>
      </c>
      <c r="E6" s="61" t="s">
        <v>34</v>
      </c>
      <c r="F6" s="61"/>
      <c r="G6" s="61"/>
    </row>
    <row r="7" spans="1:7" ht="25.5" customHeight="1">
      <c r="B7" s="21"/>
      <c r="D7" s="25"/>
      <c r="E7" s="61"/>
      <c r="F7" s="61"/>
      <c r="G7" s="61"/>
    </row>
    <row r="8" spans="1:7" ht="30" customHeight="1">
      <c r="D8" s="33" t="s">
        <v>21</v>
      </c>
      <c r="E8" s="61" t="s">
        <v>35</v>
      </c>
      <c r="F8" s="62"/>
      <c r="G8" s="51" t="s">
        <v>52</v>
      </c>
    </row>
    <row r="9" spans="1:7" ht="41.25" customHeight="1">
      <c r="B9" s="21"/>
      <c r="G9" s="52" t="s">
        <v>53</v>
      </c>
    </row>
    <row r="10" spans="1:7" ht="30" customHeight="1">
      <c r="A10" s="54" t="s">
        <v>22</v>
      </c>
      <c r="B10" s="54"/>
      <c r="C10" s="54"/>
      <c r="D10" s="54"/>
      <c r="E10" s="54"/>
      <c r="F10" s="54"/>
      <c r="G10" s="54"/>
    </row>
    <row r="11" spans="1:7" ht="30" customHeight="1">
      <c r="B11" s="22"/>
    </row>
    <row r="12" spans="1:7" ht="52.5" customHeight="1">
      <c r="A12" s="55" t="s">
        <v>31</v>
      </c>
      <c r="B12" s="55"/>
      <c r="C12" s="55"/>
      <c r="D12" s="55"/>
      <c r="E12" s="55"/>
      <c r="F12" s="55"/>
      <c r="G12" s="55"/>
    </row>
    <row r="13" spans="1:7" ht="49.5" customHeight="1">
      <c r="B13" s="22"/>
    </row>
    <row r="14" spans="1:7" ht="28.5" customHeight="1">
      <c r="B14" s="18" t="s">
        <v>23</v>
      </c>
      <c r="C14" s="60">
        <v>120000</v>
      </c>
      <c r="D14" s="60"/>
      <c r="E14" s="60"/>
      <c r="F14" s="32"/>
    </row>
    <row r="15" spans="1:7" ht="30" customHeight="1">
      <c r="B15" s="18"/>
      <c r="C15" s="18"/>
      <c r="D15" s="18"/>
      <c r="E15" s="18"/>
      <c r="F15" s="18"/>
    </row>
    <row r="16" spans="1:7" ht="30" customHeight="1">
      <c r="B16" s="18" t="s">
        <v>24</v>
      </c>
      <c r="C16" s="57" t="s">
        <v>25</v>
      </c>
      <c r="D16" s="57"/>
      <c r="E16" s="57"/>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sheetData>
  <mergeCells count="8">
    <mergeCell ref="A12:G12"/>
    <mergeCell ref="C14:E14"/>
    <mergeCell ref="C16:E16"/>
    <mergeCell ref="E2:G2"/>
    <mergeCell ref="E4:G5"/>
    <mergeCell ref="E6:G7"/>
    <mergeCell ref="E8:F8"/>
    <mergeCell ref="A10:G10"/>
  </mergeCells>
  <phoneticPr fontId="1"/>
  <pageMargins left="0.78740157480314965" right="0.78740157480314965" top="0.98425196850393704" bottom="0.98425196850393704"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showGridLines="0" topLeftCell="A34" zoomScaleNormal="100" zoomScaleSheetLayoutView="100" workbookViewId="0">
      <selection activeCell="N38" sqref="N38"/>
    </sheetView>
  </sheetViews>
  <sheetFormatPr defaultRowHeight="13.5"/>
  <cols>
    <col min="1" max="1" width="0.875" style="2" customWidth="1"/>
    <col min="2" max="2" width="4.125" style="2" customWidth="1"/>
    <col min="3" max="4" width="12.375" style="2" customWidth="1"/>
    <col min="5" max="5" width="8" style="2" bestFit="1" customWidth="1"/>
    <col min="6" max="6" width="10.125" style="2" bestFit="1" customWidth="1"/>
    <col min="7" max="12" width="7.625" style="2" customWidth="1"/>
    <col min="13" max="13" width="8.875" style="2" bestFit="1" customWidth="1"/>
    <col min="14" max="14" width="13.875" style="2" bestFit="1" customWidth="1"/>
    <col min="15" max="15" width="13.5" style="2" bestFit="1" customWidth="1"/>
    <col min="16" max="16" width="2.875" style="2" customWidth="1"/>
    <col min="17" max="16384" width="9" style="2"/>
  </cols>
  <sheetData>
    <row r="1" spans="1:17" s="1" customFormat="1" ht="18" customHeight="1">
      <c r="A1" s="1" t="s">
        <v>30</v>
      </c>
    </row>
    <row r="2" spans="1:17" s="3" customFormat="1" ht="18" customHeight="1">
      <c r="A2" s="3" t="s">
        <v>29</v>
      </c>
      <c r="B2" s="4"/>
      <c r="D2" s="4"/>
      <c r="E2" s="4"/>
      <c r="F2" s="4"/>
      <c r="G2" s="80" t="s">
        <v>39</v>
      </c>
      <c r="H2" s="80"/>
      <c r="I2" s="4" t="s">
        <v>13</v>
      </c>
      <c r="J2" s="80" t="s">
        <v>39</v>
      </c>
      <c r="K2" s="80"/>
      <c r="L2" s="40" t="s">
        <v>38</v>
      </c>
      <c r="M2" s="81"/>
      <c r="N2" s="81"/>
      <c r="O2" s="81"/>
    </row>
    <row r="3" spans="1:17" ht="9" customHeight="1">
      <c r="A3" s="3"/>
      <c r="B3" s="5"/>
      <c r="D3" s="5"/>
      <c r="E3" s="5"/>
      <c r="F3" s="5"/>
      <c r="G3" s="5"/>
      <c r="H3" s="5"/>
      <c r="I3" s="5"/>
      <c r="J3" s="5"/>
      <c r="K3" s="5"/>
      <c r="L3" s="5"/>
      <c r="M3" s="5"/>
      <c r="N3" s="5"/>
      <c r="O3" s="5"/>
    </row>
    <row r="4" spans="1:17" ht="18" customHeight="1">
      <c r="B4" s="65" t="s">
        <v>9</v>
      </c>
      <c r="C4" s="65"/>
      <c r="D4" s="7">
        <f>IF(COUNTA('内訳（2枚目）:内訳（4枚目）'!C14:C38)=0,"",COUNTA('内訳（2枚目）:内訳（4枚目）'!C14:C38))</f>
        <v>3</v>
      </c>
      <c r="E4" s="2" t="s">
        <v>8</v>
      </c>
      <c r="F4" s="82" t="s">
        <v>7</v>
      </c>
      <c r="G4" s="82"/>
      <c r="H4" s="82"/>
      <c r="I4" s="66"/>
      <c r="J4" s="66"/>
      <c r="K4" s="2" t="s">
        <v>5</v>
      </c>
    </row>
    <row r="5" spans="1:17" ht="18" customHeight="1">
      <c r="B5" s="65" t="s">
        <v>17</v>
      </c>
      <c r="C5" s="65"/>
      <c r="D5" s="7">
        <f>IF(SUM('内訳（2枚目）:内訳（4枚目）'!O14:O38)=0,"",SUM('内訳（2枚目）:内訳（4枚目）'!O14:O38))</f>
        <v>28000</v>
      </c>
      <c r="E5" s="2" t="s">
        <v>5</v>
      </c>
      <c r="F5" s="83" t="s">
        <v>6</v>
      </c>
      <c r="G5" s="83"/>
      <c r="H5" s="83"/>
      <c r="I5" s="66"/>
      <c r="J5" s="66"/>
      <c r="K5" s="2" t="s">
        <v>5</v>
      </c>
      <c r="L5" s="35" t="s">
        <v>28</v>
      </c>
      <c r="M5" s="41"/>
      <c r="N5" s="6"/>
      <c r="O5" s="8"/>
    </row>
    <row r="6" spans="1:17" ht="9" customHeight="1"/>
    <row r="7" spans="1:17" s="9" customFormat="1" ht="8.25" customHeight="1">
      <c r="B7" s="63" t="s">
        <v>4</v>
      </c>
      <c r="C7" s="70" t="s">
        <v>3</v>
      </c>
      <c r="D7" s="71"/>
      <c r="E7" s="70" t="s">
        <v>0</v>
      </c>
      <c r="F7" s="84" t="s">
        <v>15</v>
      </c>
      <c r="G7" s="76" t="s">
        <v>12</v>
      </c>
      <c r="H7" s="76"/>
      <c r="I7" s="76"/>
      <c r="J7" s="76"/>
      <c r="K7" s="76"/>
      <c r="L7" s="76"/>
      <c r="M7" s="76"/>
      <c r="N7" s="76"/>
      <c r="O7" s="76"/>
    </row>
    <row r="8" spans="1:17" s="9" customFormat="1" ht="8.25" customHeight="1">
      <c r="B8" s="63"/>
      <c r="C8" s="72"/>
      <c r="D8" s="73"/>
      <c r="E8" s="72"/>
      <c r="F8" s="72"/>
      <c r="G8" s="76"/>
      <c r="H8" s="76"/>
      <c r="I8" s="76"/>
      <c r="J8" s="76"/>
      <c r="K8" s="76"/>
      <c r="L8" s="76"/>
      <c r="M8" s="76"/>
      <c r="N8" s="76"/>
      <c r="O8" s="76"/>
    </row>
    <row r="9" spans="1:17" s="9" customFormat="1" ht="8.25" customHeight="1">
      <c r="B9" s="63"/>
      <c r="C9" s="74"/>
      <c r="D9" s="75"/>
      <c r="E9" s="72"/>
      <c r="F9" s="72"/>
      <c r="G9" s="76" t="s">
        <v>10</v>
      </c>
      <c r="H9" s="76"/>
      <c r="I9" s="76"/>
      <c r="J9" s="76"/>
      <c r="K9" s="76"/>
      <c r="L9" s="76"/>
      <c r="M9" s="76"/>
      <c r="N9" s="85" t="s">
        <v>54</v>
      </c>
      <c r="O9" s="78" t="s">
        <v>16</v>
      </c>
    </row>
    <row r="10" spans="1:17" s="9" customFormat="1" ht="8.25" customHeight="1">
      <c r="B10" s="63"/>
      <c r="C10" s="67" t="s">
        <v>2</v>
      </c>
      <c r="D10" s="67" t="s">
        <v>1</v>
      </c>
      <c r="E10" s="72"/>
      <c r="F10" s="72"/>
      <c r="G10" s="76"/>
      <c r="H10" s="76"/>
      <c r="I10" s="76"/>
      <c r="J10" s="76"/>
      <c r="K10" s="76"/>
      <c r="L10" s="76"/>
      <c r="M10" s="76"/>
      <c r="N10" s="85"/>
      <c r="O10" s="78"/>
    </row>
    <row r="11" spans="1:17" s="9" customFormat="1" ht="12">
      <c r="B11" s="63"/>
      <c r="C11" s="68"/>
      <c r="D11" s="68"/>
      <c r="E11" s="72"/>
      <c r="F11" s="72"/>
      <c r="G11" s="79" t="s">
        <v>42</v>
      </c>
      <c r="H11" s="79" t="s">
        <v>41</v>
      </c>
      <c r="I11" s="79" t="s">
        <v>41</v>
      </c>
      <c r="J11" s="79" t="s">
        <v>41</v>
      </c>
      <c r="K11" s="79" t="s">
        <v>41</v>
      </c>
      <c r="L11" s="79" t="s">
        <v>41</v>
      </c>
      <c r="M11" s="77" t="s">
        <v>14</v>
      </c>
      <c r="N11" s="85"/>
      <c r="O11" s="78"/>
    </row>
    <row r="12" spans="1:17" s="9" customFormat="1" ht="12">
      <c r="B12" s="64"/>
      <c r="C12" s="69"/>
      <c r="D12" s="69"/>
      <c r="E12" s="74"/>
      <c r="F12" s="74"/>
      <c r="G12" s="79"/>
      <c r="H12" s="79"/>
      <c r="I12" s="79"/>
      <c r="J12" s="79"/>
      <c r="K12" s="79"/>
      <c r="L12" s="79"/>
      <c r="M12" s="77"/>
      <c r="N12" s="85"/>
      <c r="O12" s="78"/>
    </row>
    <row r="13" spans="1:17" s="10" customFormat="1" ht="17.25" customHeight="1">
      <c r="B13" s="39" t="s">
        <v>11</v>
      </c>
      <c r="C13" s="26" t="s">
        <v>36</v>
      </c>
      <c r="D13" s="26" t="s">
        <v>37</v>
      </c>
      <c r="E13" s="34">
        <v>41733</v>
      </c>
      <c r="F13" s="27">
        <v>6</v>
      </c>
      <c r="G13" s="37">
        <v>2500</v>
      </c>
      <c r="H13" s="37">
        <v>2500</v>
      </c>
      <c r="I13" s="37">
        <v>2500</v>
      </c>
      <c r="J13" s="37">
        <v>2500</v>
      </c>
      <c r="K13" s="37">
        <v>2500</v>
      </c>
      <c r="L13" s="37">
        <v>2500</v>
      </c>
      <c r="M13" s="28">
        <f t="shared" ref="M13:M38" si="0">IF(SUM(G13:L13)=0,"",SUM(G13:L13))</f>
        <v>15000</v>
      </c>
      <c r="N13" s="29">
        <f>IF(4700*F13=0,"",4700*F13)</f>
        <v>28200</v>
      </c>
      <c r="O13" s="30">
        <f t="shared" ref="O13" si="1">IF(M13="","",MIN(M13,N13))</f>
        <v>15000</v>
      </c>
      <c r="Q13" s="31"/>
    </row>
    <row r="14" spans="1:17" s="10" customFormat="1" ht="16.5" customHeight="1">
      <c r="B14" s="16">
        <v>1</v>
      </c>
      <c r="C14" s="11"/>
      <c r="D14" s="11"/>
      <c r="E14" s="36"/>
      <c r="F14" s="12"/>
      <c r="G14" s="38"/>
      <c r="H14" s="38"/>
      <c r="I14" s="38"/>
      <c r="J14" s="38"/>
      <c r="K14" s="38"/>
      <c r="L14" s="38"/>
      <c r="M14" s="13" t="str">
        <f t="shared" si="0"/>
        <v/>
      </c>
      <c r="N14" s="14" t="str">
        <f t="shared" ref="N14:N38" si="2">IF(4700*F14=0,"",4700*F14)</f>
        <v/>
      </c>
      <c r="O14" s="15" t="str">
        <f>IF(M14="","",MIN(M14,N14))</f>
        <v/>
      </c>
    </row>
    <row r="15" spans="1:17" s="10" customFormat="1" ht="16.5" customHeight="1">
      <c r="B15" s="16">
        <v>2</v>
      </c>
      <c r="C15" s="11"/>
      <c r="D15" s="11"/>
      <c r="E15" s="36"/>
      <c r="F15" s="12"/>
      <c r="G15" s="38"/>
      <c r="H15" s="38"/>
      <c r="I15" s="38"/>
      <c r="J15" s="38"/>
      <c r="K15" s="38"/>
      <c r="L15" s="38"/>
      <c r="M15" s="13" t="str">
        <f t="shared" si="0"/>
        <v/>
      </c>
      <c r="N15" s="14" t="str">
        <f t="shared" si="2"/>
        <v/>
      </c>
      <c r="O15" s="15" t="str">
        <f t="shared" ref="O15:O38" si="3">IF(M15="","",MIN(M15,N15))</f>
        <v/>
      </c>
    </row>
    <row r="16" spans="1:17" s="10" customFormat="1" ht="16.5" customHeight="1">
      <c r="B16" s="16">
        <v>3</v>
      </c>
      <c r="C16" s="11"/>
      <c r="D16" s="11"/>
      <c r="E16" s="36"/>
      <c r="F16" s="12"/>
      <c r="G16" s="38"/>
      <c r="H16" s="38"/>
      <c r="I16" s="38"/>
      <c r="J16" s="38"/>
      <c r="K16" s="38"/>
      <c r="L16" s="38"/>
      <c r="M16" s="13" t="str">
        <f t="shared" si="0"/>
        <v/>
      </c>
      <c r="N16" s="14" t="str">
        <f t="shared" si="2"/>
        <v/>
      </c>
      <c r="O16" s="15" t="str">
        <f t="shared" si="3"/>
        <v/>
      </c>
    </row>
    <row r="17" spans="2:15" s="10" customFormat="1" ht="16.5" customHeight="1">
      <c r="B17" s="16">
        <v>4</v>
      </c>
      <c r="C17" s="11"/>
      <c r="D17" s="11"/>
      <c r="E17" s="36"/>
      <c r="F17" s="12"/>
      <c r="G17" s="38"/>
      <c r="H17" s="38"/>
      <c r="I17" s="38"/>
      <c r="J17" s="38"/>
      <c r="K17" s="38"/>
      <c r="L17" s="38"/>
      <c r="M17" s="13" t="str">
        <f t="shared" si="0"/>
        <v/>
      </c>
      <c r="N17" s="14" t="str">
        <f t="shared" si="2"/>
        <v/>
      </c>
      <c r="O17" s="15" t="str">
        <f t="shared" si="3"/>
        <v/>
      </c>
    </row>
    <row r="18" spans="2:15" s="10" customFormat="1" ht="16.5" customHeight="1">
      <c r="B18" s="16">
        <v>5</v>
      </c>
      <c r="C18" s="11"/>
      <c r="D18" s="11"/>
      <c r="E18" s="36"/>
      <c r="F18" s="12"/>
      <c r="G18" s="38"/>
      <c r="H18" s="38"/>
      <c r="I18" s="38"/>
      <c r="J18" s="38"/>
      <c r="K18" s="38"/>
      <c r="L18" s="38"/>
      <c r="M18" s="13" t="str">
        <f t="shared" si="0"/>
        <v/>
      </c>
      <c r="N18" s="14" t="str">
        <f t="shared" si="2"/>
        <v/>
      </c>
      <c r="O18" s="15" t="str">
        <f t="shared" si="3"/>
        <v/>
      </c>
    </row>
    <row r="19" spans="2:15" s="10" customFormat="1" ht="16.5" customHeight="1">
      <c r="B19" s="16">
        <v>6</v>
      </c>
      <c r="C19" s="11"/>
      <c r="D19" s="11"/>
      <c r="E19" s="36"/>
      <c r="F19" s="12"/>
      <c r="G19" s="38"/>
      <c r="H19" s="38"/>
      <c r="I19" s="38"/>
      <c r="J19" s="38"/>
      <c r="K19" s="38"/>
      <c r="L19" s="38"/>
      <c r="M19" s="13" t="str">
        <f t="shared" si="0"/>
        <v/>
      </c>
      <c r="N19" s="14" t="str">
        <f t="shared" si="2"/>
        <v/>
      </c>
      <c r="O19" s="15" t="str">
        <f t="shared" si="3"/>
        <v/>
      </c>
    </row>
    <row r="20" spans="2:15" s="10" customFormat="1" ht="16.5" customHeight="1">
      <c r="B20" s="16">
        <v>7</v>
      </c>
      <c r="C20" s="11"/>
      <c r="D20" s="11"/>
      <c r="E20" s="36"/>
      <c r="F20" s="12"/>
      <c r="G20" s="38"/>
      <c r="H20" s="38"/>
      <c r="I20" s="38"/>
      <c r="J20" s="38"/>
      <c r="K20" s="38"/>
      <c r="L20" s="38"/>
      <c r="M20" s="13" t="str">
        <f t="shared" si="0"/>
        <v/>
      </c>
      <c r="N20" s="14" t="str">
        <f t="shared" si="2"/>
        <v/>
      </c>
      <c r="O20" s="15" t="str">
        <f t="shared" si="3"/>
        <v/>
      </c>
    </row>
    <row r="21" spans="2:15" s="10" customFormat="1" ht="16.5" customHeight="1">
      <c r="B21" s="16">
        <v>8</v>
      </c>
      <c r="C21" s="11"/>
      <c r="D21" s="11"/>
      <c r="E21" s="36"/>
      <c r="F21" s="12"/>
      <c r="G21" s="38"/>
      <c r="H21" s="38"/>
      <c r="I21" s="38"/>
      <c r="J21" s="38"/>
      <c r="K21" s="38"/>
      <c r="L21" s="38"/>
      <c r="M21" s="13" t="str">
        <f t="shared" si="0"/>
        <v/>
      </c>
      <c r="N21" s="14" t="str">
        <f t="shared" si="2"/>
        <v/>
      </c>
      <c r="O21" s="15" t="str">
        <f t="shared" si="3"/>
        <v/>
      </c>
    </row>
    <row r="22" spans="2:15" s="10" customFormat="1" ht="16.5" customHeight="1">
      <c r="B22" s="16">
        <v>9</v>
      </c>
      <c r="C22" s="11"/>
      <c r="D22" s="11"/>
      <c r="E22" s="36"/>
      <c r="F22" s="12"/>
      <c r="G22" s="38"/>
      <c r="H22" s="38"/>
      <c r="I22" s="38"/>
      <c r="J22" s="38"/>
      <c r="K22" s="38"/>
      <c r="L22" s="38"/>
      <c r="M22" s="13" t="str">
        <f t="shared" si="0"/>
        <v/>
      </c>
      <c r="N22" s="14" t="str">
        <f t="shared" si="2"/>
        <v/>
      </c>
      <c r="O22" s="15" t="str">
        <f t="shared" si="3"/>
        <v/>
      </c>
    </row>
    <row r="23" spans="2:15" s="10" customFormat="1" ht="16.5" customHeight="1">
      <c r="B23" s="16">
        <v>10</v>
      </c>
      <c r="C23" s="11"/>
      <c r="D23" s="11"/>
      <c r="E23" s="36"/>
      <c r="F23" s="12"/>
      <c r="G23" s="38"/>
      <c r="H23" s="38"/>
      <c r="I23" s="38"/>
      <c r="J23" s="38"/>
      <c r="K23" s="38"/>
      <c r="L23" s="38"/>
      <c r="M23" s="13" t="str">
        <f t="shared" si="0"/>
        <v/>
      </c>
      <c r="N23" s="14" t="str">
        <f t="shared" si="2"/>
        <v/>
      </c>
      <c r="O23" s="15" t="str">
        <f t="shared" si="3"/>
        <v/>
      </c>
    </row>
    <row r="24" spans="2:15" s="10" customFormat="1" ht="16.5" customHeight="1">
      <c r="B24" s="16">
        <v>11</v>
      </c>
      <c r="C24" s="11"/>
      <c r="D24" s="11"/>
      <c r="E24" s="36"/>
      <c r="F24" s="12"/>
      <c r="G24" s="38"/>
      <c r="H24" s="38"/>
      <c r="I24" s="38"/>
      <c r="J24" s="38"/>
      <c r="K24" s="38"/>
      <c r="L24" s="38"/>
      <c r="M24" s="13" t="str">
        <f t="shared" si="0"/>
        <v/>
      </c>
      <c r="N24" s="14" t="str">
        <f t="shared" si="2"/>
        <v/>
      </c>
      <c r="O24" s="15" t="str">
        <f t="shared" si="3"/>
        <v/>
      </c>
    </row>
    <row r="25" spans="2:15" s="10" customFormat="1" ht="16.5" customHeight="1">
      <c r="B25" s="16">
        <v>12</v>
      </c>
      <c r="C25" s="11"/>
      <c r="D25" s="11"/>
      <c r="E25" s="36"/>
      <c r="F25" s="12"/>
      <c r="G25" s="38"/>
      <c r="H25" s="38"/>
      <c r="I25" s="38"/>
      <c r="J25" s="38"/>
      <c r="K25" s="38"/>
      <c r="L25" s="38"/>
      <c r="M25" s="13" t="str">
        <f t="shared" si="0"/>
        <v/>
      </c>
      <c r="N25" s="14" t="str">
        <f t="shared" si="2"/>
        <v/>
      </c>
      <c r="O25" s="15" t="str">
        <f t="shared" si="3"/>
        <v/>
      </c>
    </row>
    <row r="26" spans="2:15" s="10" customFormat="1" ht="16.5" customHeight="1">
      <c r="B26" s="16">
        <v>13</v>
      </c>
      <c r="C26" s="11"/>
      <c r="D26" s="11"/>
      <c r="E26" s="36"/>
      <c r="F26" s="12"/>
      <c r="G26" s="38"/>
      <c r="H26" s="38"/>
      <c r="I26" s="38"/>
      <c r="J26" s="38"/>
      <c r="K26" s="38"/>
      <c r="L26" s="38"/>
      <c r="M26" s="13" t="str">
        <f t="shared" si="0"/>
        <v/>
      </c>
      <c r="N26" s="14" t="str">
        <f t="shared" si="2"/>
        <v/>
      </c>
      <c r="O26" s="15" t="str">
        <f t="shared" si="3"/>
        <v/>
      </c>
    </row>
    <row r="27" spans="2:15" s="10" customFormat="1" ht="16.5" customHeight="1">
      <c r="B27" s="16">
        <v>14</v>
      </c>
      <c r="C27" s="11"/>
      <c r="D27" s="11"/>
      <c r="E27" s="36"/>
      <c r="F27" s="12"/>
      <c r="G27" s="38"/>
      <c r="H27" s="38"/>
      <c r="I27" s="38"/>
      <c r="J27" s="38"/>
      <c r="K27" s="38"/>
      <c r="L27" s="38"/>
      <c r="M27" s="13" t="str">
        <f t="shared" si="0"/>
        <v/>
      </c>
      <c r="N27" s="14" t="str">
        <f t="shared" si="2"/>
        <v/>
      </c>
      <c r="O27" s="15" t="str">
        <f t="shared" si="3"/>
        <v/>
      </c>
    </row>
    <row r="28" spans="2:15" s="10" customFormat="1" ht="16.5" customHeight="1">
      <c r="B28" s="16">
        <v>15</v>
      </c>
      <c r="C28" s="11"/>
      <c r="D28" s="11"/>
      <c r="E28" s="36"/>
      <c r="F28" s="12"/>
      <c r="G28" s="38"/>
      <c r="H28" s="38"/>
      <c r="I28" s="38"/>
      <c r="J28" s="38"/>
      <c r="K28" s="38"/>
      <c r="L28" s="38"/>
      <c r="M28" s="13" t="str">
        <f t="shared" si="0"/>
        <v/>
      </c>
      <c r="N28" s="14" t="str">
        <f t="shared" si="2"/>
        <v/>
      </c>
      <c r="O28" s="15" t="str">
        <f t="shared" si="3"/>
        <v/>
      </c>
    </row>
    <row r="29" spans="2:15" s="10" customFormat="1" ht="16.5" customHeight="1">
      <c r="B29" s="16">
        <v>16</v>
      </c>
      <c r="C29" s="11"/>
      <c r="D29" s="11"/>
      <c r="E29" s="36"/>
      <c r="F29" s="12"/>
      <c r="G29" s="38"/>
      <c r="H29" s="38"/>
      <c r="I29" s="38"/>
      <c r="J29" s="38"/>
      <c r="K29" s="38"/>
      <c r="L29" s="38"/>
      <c r="M29" s="13" t="str">
        <f t="shared" si="0"/>
        <v/>
      </c>
      <c r="N29" s="14" t="str">
        <f t="shared" si="2"/>
        <v/>
      </c>
      <c r="O29" s="15" t="str">
        <f t="shared" si="3"/>
        <v/>
      </c>
    </row>
    <row r="30" spans="2:15" s="10" customFormat="1" ht="16.5" customHeight="1">
      <c r="B30" s="16">
        <v>17</v>
      </c>
      <c r="C30" s="11"/>
      <c r="D30" s="11"/>
      <c r="E30" s="36"/>
      <c r="F30" s="12"/>
      <c r="G30" s="38"/>
      <c r="H30" s="38"/>
      <c r="I30" s="38"/>
      <c r="J30" s="38"/>
      <c r="K30" s="38"/>
      <c r="L30" s="38"/>
      <c r="M30" s="13" t="str">
        <f t="shared" si="0"/>
        <v/>
      </c>
      <c r="N30" s="14" t="str">
        <f t="shared" si="2"/>
        <v/>
      </c>
      <c r="O30" s="15" t="str">
        <f t="shared" si="3"/>
        <v/>
      </c>
    </row>
    <row r="31" spans="2:15" s="10" customFormat="1" ht="16.5" customHeight="1">
      <c r="B31" s="16">
        <v>18</v>
      </c>
      <c r="C31" s="11"/>
      <c r="D31" s="11"/>
      <c r="E31" s="36"/>
      <c r="F31" s="12"/>
      <c r="G31" s="38"/>
      <c r="H31" s="38"/>
      <c r="I31" s="38"/>
      <c r="J31" s="38"/>
      <c r="K31" s="38"/>
      <c r="L31" s="38"/>
      <c r="M31" s="13" t="str">
        <f t="shared" si="0"/>
        <v/>
      </c>
      <c r="N31" s="14" t="str">
        <f t="shared" si="2"/>
        <v/>
      </c>
      <c r="O31" s="15" t="str">
        <f t="shared" si="3"/>
        <v/>
      </c>
    </row>
    <row r="32" spans="2:15" s="10" customFormat="1" ht="16.5" customHeight="1">
      <c r="B32" s="16">
        <v>19</v>
      </c>
      <c r="C32" s="11"/>
      <c r="D32" s="11"/>
      <c r="E32" s="36"/>
      <c r="F32" s="12"/>
      <c r="G32" s="38"/>
      <c r="H32" s="38"/>
      <c r="I32" s="38"/>
      <c r="J32" s="38"/>
      <c r="K32" s="38"/>
      <c r="L32" s="38"/>
      <c r="M32" s="13" t="str">
        <f t="shared" si="0"/>
        <v/>
      </c>
      <c r="N32" s="14" t="str">
        <f t="shared" si="2"/>
        <v/>
      </c>
      <c r="O32" s="15" t="str">
        <f>IF(M32="","",MIN(M32,N32))</f>
        <v/>
      </c>
    </row>
    <row r="33" spans="2:15" s="10" customFormat="1" ht="16.5" customHeight="1">
      <c r="B33" s="16">
        <v>20</v>
      </c>
      <c r="C33" s="11"/>
      <c r="D33" s="11"/>
      <c r="E33" s="36"/>
      <c r="F33" s="12"/>
      <c r="G33" s="38"/>
      <c r="H33" s="38"/>
      <c r="I33" s="38"/>
      <c r="J33" s="38"/>
      <c r="K33" s="38"/>
      <c r="L33" s="38"/>
      <c r="M33" s="13" t="str">
        <f t="shared" si="0"/>
        <v/>
      </c>
      <c r="N33" s="14" t="str">
        <f t="shared" si="2"/>
        <v/>
      </c>
      <c r="O33" s="15" t="str">
        <f t="shared" si="3"/>
        <v/>
      </c>
    </row>
    <row r="34" spans="2:15" s="10" customFormat="1" ht="16.5" customHeight="1">
      <c r="B34" s="16">
        <v>21</v>
      </c>
      <c r="C34" s="11"/>
      <c r="D34" s="11"/>
      <c r="E34" s="36"/>
      <c r="F34" s="12"/>
      <c r="G34" s="38"/>
      <c r="H34" s="38"/>
      <c r="I34" s="38"/>
      <c r="J34" s="38"/>
      <c r="K34" s="38"/>
      <c r="L34" s="38"/>
      <c r="M34" s="13" t="str">
        <f t="shared" si="0"/>
        <v/>
      </c>
      <c r="N34" s="14" t="str">
        <f t="shared" si="2"/>
        <v/>
      </c>
      <c r="O34" s="15" t="str">
        <f t="shared" si="3"/>
        <v/>
      </c>
    </row>
    <row r="35" spans="2:15" s="10" customFormat="1" ht="16.5" customHeight="1">
      <c r="B35" s="16">
        <v>22</v>
      </c>
      <c r="C35" s="11"/>
      <c r="D35" s="11"/>
      <c r="E35" s="36"/>
      <c r="F35" s="12"/>
      <c r="G35" s="38"/>
      <c r="H35" s="38"/>
      <c r="I35" s="38"/>
      <c r="J35" s="38"/>
      <c r="K35" s="38"/>
      <c r="L35" s="38"/>
      <c r="M35" s="13" t="str">
        <f t="shared" si="0"/>
        <v/>
      </c>
      <c r="N35" s="14" t="str">
        <f t="shared" si="2"/>
        <v/>
      </c>
      <c r="O35" s="15" t="str">
        <f t="shared" si="3"/>
        <v/>
      </c>
    </row>
    <row r="36" spans="2:15" s="10" customFormat="1" ht="16.5" customHeight="1">
      <c r="B36" s="16">
        <v>23</v>
      </c>
      <c r="C36" s="11"/>
      <c r="D36" s="11"/>
      <c r="E36" s="36"/>
      <c r="F36" s="12"/>
      <c r="G36" s="38"/>
      <c r="H36" s="38"/>
      <c r="I36" s="38"/>
      <c r="J36" s="38"/>
      <c r="K36" s="38"/>
      <c r="L36" s="38"/>
      <c r="M36" s="13" t="str">
        <f t="shared" si="0"/>
        <v/>
      </c>
      <c r="N36" s="14" t="str">
        <f t="shared" si="2"/>
        <v/>
      </c>
      <c r="O36" s="15" t="str">
        <f t="shared" si="3"/>
        <v/>
      </c>
    </row>
    <row r="37" spans="2:15" s="10" customFormat="1" ht="16.5" customHeight="1">
      <c r="B37" s="16">
        <v>24</v>
      </c>
      <c r="C37" s="11"/>
      <c r="D37" s="11"/>
      <c r="E37" s="36"/>
      <c r="F37" s="12"/>
      <c r="G37" s="38"/>
      <c r="H37" s="38"/>
      <c r="I37" s="38"/>
      <c r="J37" s="38"/>
      <c r="K37" s="38"/>
      <c r="L37" s="38"/>
      <c r="M37" s="13" t="str">
        <f t="shared" si="0"/>
        <v/>
      </c>
      <c r="N37" s="14" t="str">
        <f t="shared" si="2"/>
        <v/>
      </c>
      <c r="O37" s="15" t="str">
        <f t="shared" si="3"/>
        <v/>
      </c>
    </row>
    <row r="38" spans="2:15" s="10" customFormat="1" ht="16.5" customHeight="1">
      <c r="B38" s="16">
        <v>25</v>
      </c>
      <c r="C38" s="11"/>
      <c r="D38" s="11"/>
      <c r="E38" s="36"/>
      <c r="F38" s="12"/>
      <c r="G38" s="38"/>
      <c r="H38" s="38"/>
      <c r="I38" s="38"/>
      <c r="J38" s="38"/>
      <c r="K38" s="38"/>
      <c r="L38" s="38"/>
      <c r="M38" s="13" t="str">
        <f t="shared" si="0"/>
        <v/>
      </c>
      <c r="N38" s="14" t="str">
        <f t="shared" si="2"/>
        <v/>
      </c>
      <c r="O38" s="15" t="str">
        <f t="shared" si="3"/>
        <v/>
      </c>
    </row>
    <row r="39" spans="2:15" ht="16.5" customHeight="1">
      <c r="B39" s="17"/>
    </row>
    <row r="40" spans="2:15" ht="16.5" customHeight="1">
      <c r="C40" s="17"/>
    </row>
  </sheetData>
  <mergeCells count="26">
    <mergeCell ref="G2:H2"/>
    <mergeCell ref="J2:K2"/>
    <mergeCell ref="H11:H12"/>
    <mergeCell ref="M2:O2"/>
    <mergeCell ref="F4:H4"/>
    <mergeCell ref="F5:H5"/>
    <mergeCell ref="L11:L12"/>
    <mergeCell ref="F7:F12"/>
    <mergeCell ref="G11:G12"/>
    <mergeCell ref="N9:N12"/>
    <mergeCell ref="B7:B12"/>
    <mergeCell ref="B4:C4"/>
    <mergeCell ref="I4:J4"/>
    <mergeCell ref="B5:C5"/>
    <mergeCell ref="I5:J5"/>
    <mergeCell ref="C10:C12"/>
    <mergeCell ref="D10:D12"/>
    <mergeCell ref="C7:D9"/>
    <mergeCell ref="G7:O8"/>
    <mergeCell ref="G9:M10"/>
    <mergeCell ref="M11:M12"/>
    <mergeCell ref="O9:O12"/>
    <mergeCell ref="E7:E12"/>
    <mergeCell ref="I11:I12"/>
    <mergeCell ref="J11:J12"/>
    <mergeCell ref="K11:K12"/>
  </mergeCells>
  <phoneticPr fontId="1"/>
  <dataValidations count="7">
    <dataValidation imeMode="halfKatakana" allowBlank="1" showInputMessage="1" showErrorMessage="1" sqref="C13:C38"/>
    <dataValidation type="date" imeMode="off" operator="greaterThanOrEqual" allowBlank="1" showInputMessage="1" showErrorMessage="1" sqref="E14:E38">
      <formula1>39540</formula1>
    </dataValidation>
    <dataValidation type="whole" imeMode="off" allowBlank="1" showInputMessage="1" showErrorMessage="1" sqref="F14:F38">
      <formula1>1</formula1>
      <formula2>6</formula2>
    </dataValidation>
    <dataValidation type="whole" imeMode="off" operator="greaterThanOrEqual" allowBlank="1" showInputMessage="1" showErrorMessage="1" sqref="G13:G38 H14:L38">
      <formula1>0</formula1>
    </dataValidation>
    <dataValidation allowBlank="1" showInputMessage="1" showErrorMessage="1" promptTitle="入力不要です" prompt="計算結果が正しいかチェックしてください" sqref="D4"/>
    <dataValidation allowBlank="1" showInputMessage="1" showErrorMessage="1" promptTitle="入力不要" prompt="計算結果が正しいかチェックしてください" sqref="D5"/>
    <dataValidation allowBlank="1" showInputMessage="1" showErrorMessage="1" promptTitle="入力不要" prompt="計算結果をチェックしてください" sqref="M14:O38"/>
  </dataValidations>
  <printOptions horizontalCentered="1"/>
  <pageMargins left="0.70866141732283472" right="0.70866141732283472" top="0.78740157480314965" bottom="0.19685039370078741" header="0.31496062992125984" footer="0.31496062992125984"/>
  <pageSetup paperSize="9" scale="90" orientation="landscape" r:id="rId1"/>
  <rowBreaks count="1" manualBreakCount="1">
    <brk id="40" max="1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showGridLines="0" topLeftCell="A28" zoomScaleNormal="100" zoomScaleSheetLayoutView="100" workbookViewId="0">
      <selection activeCell="N38" sqref="N38"/>
    </sheetView>
  </sheetViews>
  <sheetFormatPr defaultRowHeight="13.5"/>
  <cols>
    <col min="1" max="1" width="0.875" style="2" customWidth="1"/>
    <col min="2" max="2" width="4.125" style="2" customWidth="1"/>
    <col min="3" max="4" width="12.375" style="2" customWidth="1"/>
    <col min="5" max="5" width="8" style="2" bestFit="1" customWidth="1"/>
    <col min="6" max="6" width="10.125" style="2" bestFit="1" customWidth="1"/>
    <col min="7" max="12" width="7.625" style="2" customWidth="1"/>
    <col min="13" max="13" width="8.875" style="2" bestFit="1" customWidth="1"/>
    <col min="14" max="14" width="13.875" style="2" bestFit="1" customWidth="1"/>
    <col min="15" max="15" width="13.5" style="2" bestFit="1" customWidth="1"/>
    <col min="16" max="16" width="2.875" style="2" customWidth="1"/>
    <col min="17" max="16384" width="9" style="2"/>
  </cols>
  <sheetData>
    <row r="1" spans="1:15" s="1" customFormat="1" ht="18" customHeight="1">
      <c r="A1" s="1" t="s">
        <v>30</v>
      </c>
    </row>
    <row r="2" spans="1:15" s="3" customFormat="1" ht="18" customHeight="1">
      <c r="A2" s="3" t="s">
        <v>29</v>
      </c>
      <c r="B2" s="4"/>
      <c r="D2" s="4"/>
      <c r="E2" s="4"/>
      <c r="F2" s="4"/>
      <c r="G2" s="86">
        <v>45017</v>
      </c>
      <c r="H2" s="86"/>
      <c r="I2" s="4" t="s">
        <v>13</v>
      </c>
      <c r="J2" s="86">
        <v>45199</v>
      </c>
      <c r="K2" s="86"/>
      <c r="L2" s="40" t="s">
        <v>38</v>
      </c>
      <c r="M2" s="81"/>
      <c r="N2" s="81"/>
      <c r="O2" s="81"/>
    </row>
    <row r="3" spans="1:15" ht="9" customHeight="1">
      <c r="A3" s="3"/>
      <c r="B3" s="5"/>
      <c r="D3" s="5"/>
      <c r="E3" s="5"/>
      <c r="F3" s="5"/>
      <c r="G3" s="5"/>
      <c r="H3" s="5"/>
      <c r="I3" s="5"/>
      <c r="J3" s="5"/>
      <c r="K3" s="5"/>
      <c r="L3" s="5"/>
      <c r="M3" s="5"/>
      <c r="N3" s="5"/>
      <c r="O3" s="5"/>
    </row>
    <row r="4" spans="1:15" ht="18" customHeight="1">
      <c r="B4" s="65" t="s">
        <v>9</v>
      </c>
      <c r="C4" s="65"/>
      <c r="D4" s="7">
        <f>IF(COUNTA(C14:C38)=0,"",COUNTA(C14:C38))</f>
        <v>3</v>
      </c>
      <c r="E4" s="2" t="s">
        <v>8</v>
      </c>
      <c r="F4" s="82" t="s">
        <v>7</v>
      </c>
      <c r="G4" s="82"/>
      <c r="H4" s="82"/>
      <c r="I4" s="87">
        <v>2500</v>
      </c>
      <c r="J4" s="87"/>
      <c r="K4" s="2" t="s">
        <v>5</v>
      </c>
    </row>
    <row r="5" spans="1:15" ht="18" customHeight="1">
      <c r="B5" s="65" t="s">
        <v>17</v>
      </c>
      <c r="C5" s="65"/>
      <c r="D5" s="7">
        <f>IF(SUM(O14:O38)=0,"",SUM(O14:O38))</f>
        <v>28000</v>
      </c>
      <c r="E5" s="2" t="s">
        <v>5</v>
      </c>
      <c r="F5" s="83" t="s">
        <v>6</v>
      </c>
      <c r="G5" s="83"/>
      <c r="H5" s="83"/>
      <c r="I5" s="87">
        <v>2000</v>
      </c>
      <c r="J5" s="87"/>
      <c r="K5" s="2" t="s">
        <v>5</v>
      </c>
      <c r="L5" s="35" t="s">
        <v>28</v>
      </c>
      <c r="M5" s="41" t="s">
        <v>50</v>
      </c>
      <c r="N5" s="6"/>
      <c r="O5" s="8"/>
    </row>
    <row r="6" spans="1:15" ht="9" customHeight="1"/>
    <row r="7" spans="1:15" s="9" customFormat="1" ht="8.25" customHeight="1">
      <c r="B7" s="63" t="s">
        <v>4</v>
      </c>
      <c r="C7" s="70" t="s">
        <v>3</v>
      </c>
      <c r="D7" s="71"/>
      <c r="E7" s="70" t="s">
        <v>0</v>
      </c>
      <c r="F7" s="84" t="s">
        <v>15</v>
      </c>
      <c r="G7" s="76" t="s">
        <v>12</v>
      </c>
      <c r="H7" s="76"/>
      <c r="I7" s="76"/>
      <c r="J7" s="76"/>
      <c r="K7" s="76"/>
      <c r="L7" s="76"/>
      <c r="M7" s="76"/>
      <c r="N7" s="76"/>
      <c r="O7" s="76"/>
    </row>
    <row r="8" spans="1:15" s="9" customFormat="1" ht="8.25" customHeight="1">
      <c r="B8" s="63"/>
      <c r="C8" s="72"/>
      <c r="D8" s="73"/>
      <c r="E8" s="72"/>
      <c r="F8" s="72"/>
      <c r="G8" s="76"/>
      <c r="H8" s="76"/>
      <c r="I8" s="76"/>
      <c r="J8" s="76"/>
      <c r="K8" s="76"/>
      <c r="L8" s="76"/>
      <c r="M8" s="76"/>
      <c r="N8" s="76"/>
      <c r="O8" s="76"/>
    </row>
    <row r="9" spans="1:15" s="9" customFormat="1" ht="8.25" customHeight="1">
      <c r="B9" s="63"/>
      <c r="C9" s="74"/>
      <c r="D9" s="75"/>
      <c r="E9" s="72"/>
      <c r="F9" s="72"/>
      <c r="G9" s="76" t="s">
        <v>10</v>
      </c>
      <c r="H9" s="76"/>
      <c r="I9" s="76"/>
      <c r="J9" s="76"/>
      <c r="K9" s="76"/>
      <c r="L9" s="76"/>
      <c r="M9" s="76"/>
      <c r="N9" s="85" t="s">
        <v>54</v>
      </c>
      <c r="O9" s="78" t="s">
        <v>16</v>
      </c>
    </row>
    <row r="10" spans="1:15" s="9" customFormat="1" ht="8.25" customHeight="1">
      <c r="B10" s="63"/>
      <c r="C10" s="67" t="s">
        <v>2</v>
      </c>
      <c r="D10" s="67" t="s">
        <v>1</v>
      </c>
      <c r="E10" s="72"/>
      <c r="F10" s="72"/>
      <c r="G10" s="76"/>
      <c r="H10" s="76"/>
      <c r="I10" s="76"/>
      <c r="J10" s="76"/>
      <c r="K10" s="76"/>
      <c r="L10" s="76"/>
      <c r="M10" s="76"/>
      <c r="N10" s="85"/>
      <c r="O10" s="78"/>
    </row>
    <row r="11" spans="1:15" s="9" customFormat="1" ht="12">
      <c r="B11" s="63"/>
      <c r="C11" s="68"/>
      <c r="D11" s="68"/>
      <c r="E11" s="72"/>
      <c r="F11" s="72"/>
      <c r="G11" s="88">
        <v>4</v>
      </c>
      <c r="H11" s="88">
        <v>5</v>
      </c>
      <c r="I11" s="88">
        <v>6</v>
      </c>
      <c r="J11" s="88">
        <v>7</v>
      </c>
      <c r="K11" s="88">
        <v>8</v>
      </c>
      <c r="L11" s="88">
        <v>9</v>
      </c>
      <c r="M11" s="77" t="s">
        <v>14</v>
      </c>
      <c r="N11" s="85"/>
      <c r="O11" s="78"/>
    </row>
    <row r="12" spans="1:15" s="9" customFormat="1" ht="12">
      <c r="B12" s="64"/>
      <c r="C12" s="69"/>
      <c r="D12" s="69"/>
      <c r="E12" s="74"/>
      <c r="F12" s="74"/>
      <c r="G12" s="88"/>
      <c r="H12" s="88"/>
      <c r="I12" s="88"/>
      <c r="J12" s="88"/>
      <c r="K12" s="88"/>
      <c r="L12" s="88"/>
      <c r="M12" s="77"/>
      <c r="N12" s="85"/>
      <c r="O12" s="78"/>
    </row>
    <row r="13" spans="1:15" s="10" customFormat="1" ht="17.25" customHeight="1">
      <c r="B13" s="46" t="s">
        <v>11</v>
      </c>
      <c r="C13" s="47" t="s">
        <v>36</v>
      </c>
      <c r="D13" s="47" t="s">
        <v>37</v>
      </c>
      <c r="E13" s="48">
        <v>41733</v>
      </c>
      <c r="F13" s="49">
        <v>6</v>
      </c>
      <c r="G13" s="50">
        <v>2500</v>
      </c>
      <c r="H13" s="50">
        <v>2500</v>
      </c>
      <c r="I13" s="50">
        <v>2500</v>
      </c>
      <c r="J13" s="50">
        <v>2500</v>
      </c>
      <c r="K13" s="50">
        <v>2500</v>
      </c>
      <c r="L13" s="50">
        <v>2500</v>
      </c>
      <c r="M13" s="28">
        <f t="shared" ref="M13:M38" si="0">IF(SUM(G13:L13)=0,"",SUM(G13:L13))</f>
        <v>15000</v>
      </c>
      <c r="N13" s="29">
        <f>IF(4700*F13=0,"",4700*F13)</f>
        <v>28200</v>
      </c>
      <c r="O13" s="30">
        <f t="shared" ref="O13" si="1">IF(M13="","",MIN(M13,N13))</f>
        <v>15000</v>
      </c>
    </row>
    <row r="14" spans="1:15" s="10" customFormat="1" ht="16.5" customHeight="1">
      <c r="B14" s="16">
        <v>1</v>
      </c>
      <c r="C14" s="42" t="s">
        <v>44</v>
      </c>
      <c r="D14" s="42" t="s">
        <v>45</v>
      </c>
      <c r="E14" s="43">
        <v>41764</v>
      </c>
      <c r="F14" s="44">
        <v>6</v>
      </c>
      <c r="G14" s="45">
        <v>2000</v>
      </c>
      <c r="H14" s="45">
        <v>2000</v>
      </c>
      <c r="I14" s="45">
        <v>2000</v>
      </c>
      <c r="J14" s="45">
        <v>2000</v>
      </c>
      <c r="K14" s="45">
        <v>2000</v>
      </c>
      <c r="L14" s="45">
        <v>2000</v>
      </c>
      <c r="M14" s="13">
        <f t="shared" si="0"/>
        <v>12000</v>
      </c>
      <c r="N14" s="14">
        <f t="shared" ref="N14:N38" si="2">IF(4700*F14=0,"",4700*F14)</f>
        <v>28200</v>
      </c>
      <c r="O14" s="15">
        <f>IF(M14="","",MIN(M14,N14))</f>
        <v>12000</v>
      </c>
    </row>
    <row r="15" spans="1:15" s="10" customFormat="1" ht="16.5" customHeight="1">
      <c r="B15" s="16">
        <v>2</v>
      </c>
      <c r="C15" s="42" t="s">
        <v>46</v>
      </c>
      <c r="D15" s="42" t="s">
        <v>48</v>
      </c>
      <c r="E15" s="43">
        <v>42161</v>
      </c>
      <c r="F15" s="44">
        <v>5</v>
      </c>
      <c r="G15" s="45"/>
      <c r="H15" s="45">
        <v>2000</v>
      </c>
      <c r="I15" s="45">
        <v>2000</v>
      </c>
      <c r="J15" s="45">
        <v>2000</v>
      </c>
      <c r="K15" s="45">
        <v>2000</v>
      </c>
      <c r="L15" s="45">
        <v>2000</v>
      </c>
      <c r="M15" s="13">
        <f t="shared" si="0"/>
        <v>10000</v>
      </c>
      <c r="N15" s="14">
        <f t="shared" si="2"/>
        <v>23500</v>
      </c>
      <c r="O15" s="15">
        <f t="shared" ref="O15:O38" si="3">IF(M15="","",MIN(M15,N15))</f>
        <v>10000</v>
      </c>
    </row>
    <row r="16" spans="1:15" s="10" customFormat="1" ht="16.5" customHeight="1">
      <c r="B16" s="16">
        <v>3</v>
      </c>
      <c r="C16" s="42" t="s">
        <v>47</v>
      </c>
      <c r="D16" s="42" t="s">
        <v>49</v>
      </c>
      <c r="E16" s="43">
        <v>42558</v>
      </c>
      <c r="F16" s="44">
        <v>3</v>
      </c>
      <c r="G16" s="45">
        <v>2000</v>
      </c>
      <c r="H16" s="45">
        <v>2000</v>
      </c>
      <c r="I16" s="45">
        <v>2000</v>
      </c>
      <c r="J16" s="45"/>
      <c r="K16" s="45"/>
      <c r="L16" s="45"/>
      <c r="M16" s="13">
        <f t="shared" si="0"/>
        <v>6000</v>
      </c>
      <c r="N16" s="14">
        <f t="shared" si="2"/>
        <v>14100</v>
      </c>
      <c r="O16" s="15">
        <f t="shared" si="3"/>
        <v>6000</v>
      </c>
    </row>
    <row r="17" spans="2:15" s="10" customFormat="1" ht="16.5" customHeight="1">
      <c r="B17" s="16">
        <v>4</v>
      </c>
      <c r="C17" s="11"/>
      <c r="D17" s="11"/>
      <c r="E17" s="36"/>
      <c r="F17" s="12"/>
      <c r="G17" s="38"/>
      <c r="H17" s="38"/>
      <c r="I17" s="38"/>
      <c r="J17" s="38"/>
      <c r="K17" s="38"/>
      <c r="L17" s="38"/>
      <c r="M17" s="13" t="str">
        <f t="shared" si="0"/>
        <v/>
      </c>
      <c r="N17" s="14" t="str">
        <f t="shared" si="2"/>
        <v/>
      </c>
      <c r="O17" s="15" t="str">
        <f t="shared" si="3"/>
        <v/>
      </c>
    </row>
    <row r="18" spans="2:15" s="10" customFormat="1" ht="16.5" customHeight="1">
      <c r="B18" s="16">
        <v>5</v>
      </c>
      <c r="C18" s="11"/>
      <c r="D18" s="11"/>
      <c r="E18" s="36"/>
      <c r="F18" s="12"/>
      <c r="G18" s="38"/>
      <c r="H18" s="38"/>
      <c r="I18" s="38"/>
      <c r="J18" s="38"/>
      <c r="K18" s="38"/>
      <c r="L18" s="38"/>
      <c r="M18" s="13" t="str">
        <f t="shared" si="0"/>
        <v/>
      </c>
      <c r="N18" s="14" t="str">
        <f t="shared" si="2"/>
        <v/>
      </c>
      <c r="O18" s="15" t="str">
        <f t="shared" si="3"/>
        <v/>
      </c>
    </row>
    <row r="19" spans="2:15" s="10" customFormat="1" ht="16.5" customHeight="1">
      <c r="B19" s="16">
        <v>6</v>
      </c>
      <c r="C19" s="11"/>
      <c r="D19" s="11"/>
      <c r="E19" s="36"/>
      <c r="F19" s="12"/>
      <c r="G19" s="38"/>
      <c r="H19" s="38"/>
      <c r="I19" s="38"/>
      <c r="J19" s="38"/>
      <c r="K19" s="38"/>
      <c r="L19" s="38"/>
      <c r="M19" s="13" t="str">
        <f t="shared" si="0"/>
        <v/>
      </c>
      <c r="N19" s="14" t="str">
        <f t="shared" si="2"/>
        <v/>
      </c>
      <c r="O19" s="15" t="str">
        <f t="shared" si="3"/>
        <v/>
      </c>
    </row>
    <row r="20" spans="2:15" s="10" customFormat="1" ht="16.5" customHeight="1">
      <c r="B20" s="16">
        <v>7</v>
      </c>
      <c r="C20" s="11"/>
      <c r="D20" s="11"/>
      <c r="E20" s="36"/>
      <c r="F20" s="12"/>
      <c r="G20" s="38"/>
      <c r="H20" s="38"/>
      <c r="I20" s="38"/>
      <c r="J20" s="38"/>
      <c r="K20" s="38"/>
      <c r="L20" s="38"/>
      <c r="M20" s="13" t="str">
        <f t="shared" si="0"/>
        <v/>
      </c>
      <c r="N20" s="14" t="str">
        <f t="shared" si="2"/>
        <v/>
      </c>
      <c r="O20" s="15" t="str">
        <f t="shared" si="3"/>
        <v/>
      </c>
    </row>
    <row r="21" spans="2:15" s="10" customFormat="1" ht="16.5" customHeight="1">
      <c r="B21" s="16">
        <v>8</v>
      </c>
      <c r="C21" s="11"/>
      <c r="D21" s="11"/>
      <c r="E21" s="36"/>
      <c r="F21" s="12"/>
      <c r="G21" s="38"/>
      <c r="H21" s="38"/>
      <c r="I21" s="38"/>
      <c r="J21" s="38"/>
      <c r="K21" s="38"/>
      <c r="L21" s="38"/>
      <c r="M21" s="13" t="str">
        <f t="shared" si="0"/>
        <v/>
      </c>
      <c r="N21" s="14" t="str">
        <f t="shared" si="2"/>
        <v/>
      </c>
      <c r="O21" s="15" t="str">
        <f t="shared" si="3"/>
        <v/>
      </c>
    </row>
    <row r="22" spans="2:15" s="10" customFormat="1" ht="16.5" customHeight="1">
      <c r="B22" s="16">
        <v>9</v>
      </c>
      <c r="C22" s="11"/>
      <c r="D22" s="11"/>
      <c r="E22" s="36"/>
      <c r="F22" s="12"/>
      <c r="G22" s="38"/>
      <c r="H22" s="38"/>
      <c r="I22" s="38"/>
      <c r="J22" s="38"/>
      <c r="K22" s="38"/>
      <c r="L22" s="38"/>
      <c r="M22" s="13" t="str">
        <f t="shared" si="0"/>
        <v/>
      </c>
      <c r="N22" s="14" t="str">
        <f t="shared" si="2"/>
        <v/>
      </c>
      <c r="O22" s="15" t="str">
        <f t="shared" si="3"/>
        <v/>
      </c>
    </row>
    <row r="23" spans="2:15" s="10" customFormat="1" ht="16.5" customHeight="1">
      <c r="B23" s="16">
        <v>10</v>
      </c>
      <c r="C23" s="11"/>
      <c r="D23" s="11"/>
      <c r="E23" s="36"/>
      <c r="F23" s="12"/>
      <c r="G23" s="38"/>
      <c r="H23" s="38"/>
      <c r="I23" s="38"/>
      <c r="J23" s="38"/>
      <c r="K23" s="38"/>
      <c r="L23" s="38"/>
      <c r="M23" s="13" t="str">
        <f t="shared" si="0"/>
        <v/>
      </c>
      <c r="N23" s="14" t="str">
        <f t="shared" si="2"/>
        <v/>
      </c>
      <c r="O23" s="15" t="str">
        <f t="shared" si="3"/>
        <v/>
      </c>
    </row>
    <row r="24" spans="2:15" s="10" customFormat="1" ht="16.5" customHeight="1">
      <c r="B24" s="16">
        <v>11</v>
      </c>
      <c r="C24" s="11"/>
      <c r="D24" s="11"/>
      <c r="E24" s="36"/>
      <c r="F24" s="12"/>
      <c r="G24" s="38"/>
      <c r="H24" s="38"/>
      <c r="I24" s="38"/>
      <c r="J24" s="38"/>
      <c r="K24" s="38"/>
      <c r="L24" s="38"/>
      <c r="M24" s="13" t="str">
        <f t="shared" si="0"/>
        <v/>
      </c>
      <c r="N24" s="14" t="str">
        <f t="shared" si="2"/>
        <v/>
      </c>
      <c r="O24" s="15" t="str">
        <f t="shared" si="3"/>
        <v/>
      </c>
    </row>
    <row r="25" spans="2:15" s="10" customFormat="1" ht="16.5" customHeight="1">
      <c r="B25" s="16">
        <v>12</v>
      </c>
      <c r="C25" s="11"/>
      <c r="D25" s="11"/>
      <c r="E25" s="36"/>
      <c r="F25" s="12"/>
      <c r="G25" s="38"/>
      <c r="H25" s="38"/>
      <c r="I25" s="38"/>
      <c r="J25" s="38"/>
      <c r="K25" s="38"/>
      <c r="L25" s="38"/>
      <c r="M25" s="13" t="str">
        <f t="shared" si="0"/>
        <v/>
      </c>
      <c r="N25" s="14" t="str">
        <f t="shared" si="2"/>
        <v/>
      </c>
      <c r="O25" s="15" t="str">
        <f t="shared" si="3"/>
        <v/>
      </c>
    </row>
    <row r="26" spans="2:15" s="10" customFormat="1" ht="16.5" customHeight="1">
      <c r="B26" s="16">
        <v>13</v>
      </c>
      <c r="C26" s="11"/>
      <c r="D26" s="11"/>
      <c r="E26" s="36"/>
      <c r="F26" s="12"/>
      <c r="G26" s="38"/>
      <c r="H26" s="38"/>
      <c r="I26" s="38"/>
      <c r="J26" s="38"/>
      <c r="K26" s="38"/>
      <c r="L26" s="38"/>
      <c r="M26" s="13" t="str">
        <f t="shared" si="0"/>
        <v/>
      </c>
      <c r="N26" s="14" t="str">
        <f t="shared" si="2"/>
        <v/>
      </c>
      <c r="O26" s="15" t="str">
        <f t="shared" si="3"/>
        <v/>
      </c>
    </row>
    <row r="27" spans="2:15" s="10" customFormat="1" ht="16.5" customHeight="1">
      <c r="B27" s="16">
        <v>14</v>
      </c>
      <c r="C27" s="11"/>
      <c r="D27" s="11"/>
      <c r="E27" s="36"/>
      <c r="F27" s="12"/>
      <c r="G27" s="38"/>
      <c r="H27" s="38"/>
      <c r="I27" s="38"/>
      <c r="J27" s="38"/>
      <c r="K27" s="38"/>
      <c r="L27" s="38"/>
      <c r="M27" s="13" t="str">
        <f t="shared" si="0"/>
        <v/>
      </c>
      <c r="N27" s="14" t="str">
        <f t="shared" si="2"/>
        <v/>
      </c>
      <c r="O27" s="15" t="str">
        <f t="shared" si="3"/>
        <v/>
      </c>
    </row>
    <row r="28" spans="2:15" s="10" customFormat="1" ht="16.5" customHeight="1">
      <c r="B28" s="16">
        <v>15</v>
      </c>
      <c r="C28" s="11"/>
      <c r="D28" s="11"/>
      <c r="E28" s="36"/>
      <c r="F28" s="12"/>
      <c r="G28" s="38"/>
      <c r="H28" s="38"/>
      <c r="I28" s="38"/>
      <c r="J28" s="38"/>
      <c r="K28" s="38"/>
      <c r="L28" s="38"/>
      <c r="M28" s="13" t="str">
        <f t="shared" si="0"/>
        <v/>
      </c>
      <c r="N28" s="14" t="str">
        <f t="shared" si="2"/>
        <v/>
      </c>
      <c r="O28" s="15" t="str">
        <f t="shared" si="3"/>
        <v/>
      </c>
    </row>
    <row r="29" spans="2:15" s="10" customFormat="1" ht="16.5" customHeight="1">
      <c r="B29" s="16">
        <v>16</v>
      </c>
      <c r="C29" s="11"/>
      <c r="D29" s="11"/>
      <c r="E29" s="36"/>
      <c r="F29" s="12"/>
      <c r="G29" s="38"/>
      <c r="H29" s="38"/>
      <c r="I29" s="38"/>
      <c r="J29" s="38"/>
      <c r="K29" s="38"/>
      <c r="L29" s="38"/>
      <c r="M29" s="13" t="str">
        <f t="shared" si="0"/>
        <v/>
      </c>
      <c r="N29" s="14" t="str">
        <f t="shared" si="2"/>
        <v/>
      </c>
      <c r="O29" s="15" t="str">
        <f t="shared" si="3"/>
        <v/>
      </c>
    </row>
    <row r="30" spans="2:15" s="10" customFormat="1" ht="16.5" customHeight="1">
      <c r="B30" s="16">
        <v>17</v>
      </c>
      <c r="C30" s="11"/>
      <c r="D30" s="11"/>
      <c r="E30" s="36"/>
      <c r="F30" s="12"/>
      <c r="G30" s="38"/>
      <c r="H30" s="38"/>
      <c r="I30" s="38"/>
      <c r="J30" s="38"/>
      <c r="K30" s="38"/>
      <c r="L30" s="38"/>
      <c r="M30" s="13" t="str">
        <f t="shared" si="0"/>
        <v/>
      </c>
      <c r="N30" s="14" t="str">
        <f t="shared" si="2"/>
        <v/>
      </c>
      <c r="O30" s="15" t="str">
        <f t="shared" si="3"/>
        <v/>
      </c>
    </row>
    <row r="31" spans="2:15" s="10" customFormat="1" ht="16.5" customHeight="1">
      <c r="B31" s="16">
        <v>18</v>
      </c>
      <c r="C31" s="11"/>
      <c r="D31" s="11"/>
      <c r="E31" s="36"/>
      <c r="F31" s="12"/>
      <c r="G31" s="38"/>
      <c r="H31" s="38"/>
      <c r="I31" s="38"/>
      <c r="J31" s="38"/>
      <c r="K31" s="38"/>
      <c r="L31" s="38"/>
      <c r="M31" s="13" t="str">
        <f t="shared" si="0"/>
        <v/>
      </c>
      <c r="N31" s="14" t="str">
        <f t="shared" si="2"/>
        <v/>
      </c>
      <c r="O31" s="15" t="str">
        <f t="shared" si="3"/>
        <v/>
      </c>
    </row>
    <row r="32" spans="2:15" s="10" customFormat="1" ht="16.5" customHeight="1">
      <c r="B32" s="16">
        <v>19</v>
      </c>
      <c r="C32" s="11"/>
      <c r="D32" s="11"/>
      <c r="E32" s="36"/>
      <c r="F32" s="12"/>
      <c r="G32" s="38"/>
      <c r="H32" s="38"/>
      <c r="I32" s="38"/>
      <c r="J32" s="38"/>
      <c r="K32" s="38"/>
      <c r="L32" s="38"/>
      <c r="M32" s="13" t="str">
        <f t="shared" si="0"/>
        <v/>
      </c>
      <c r="N32" s="14" t="str">
        <f t="shared" si="2"/>
        <v/>
      </c>
      <c r="O32" s="15" t="str">
        <f t="shared" si="3"/>
        <v/>
      </c>
    </row>
    <row r="33" spans="2:15" s="10" customFormat="1" ht="16.5" customHeight="1">
      <c r="B33" s="16">
        <v>20</v>
      </c>
      <c r="C33" s="11"/>
      <c r="D33" s="11"/>
      <c r="E33" s="36"/>
      <c r="F33" s="12"/>
      <c r="G33" s="38"/>
      <c r="H33" s="38"/>
      <c r="I33" s="38"/>
      <c r="J33" s="38"/>
      <c r="K33" s="38"/>
      <c r="L33" s="38"/>
      <c r="M33" s="13" t="str">
        <f t="shared" si="0"/>
        <v/>
      </c>
      <c r="N33" s="14" t="str">
        <f t="shared" si="2"/>
        <v/>
      </c>
      <c r="O33" s="15" t="str">
        <f t="shared" si="3"/>
        <v/>
      </c>
    </row>
    <row r="34" spans="2:15" s="10" customFormat="1" ht="16.5" customHeight="1">
      <c r="B34" s="16">
        <v>21</v>
      </c>
      <c r="C34" s="11"/>
      <c r="D34" s="11"/>
      <c r="E34" s="36"/>
      <c r="F34" s="12"/>
      <c r="G34" s="38"/>
      <c r="H34" s="38"/>
      <c r="I34" s="38"/>
      <c r="J34" s="38"/>
      <c r="K34" s="38"/>
      <c r="L34" s="38"/>
      <c r="M34" s="13" t="str">
        <f t="shared" si="0"/>
        <v/>
      </c>
      <c r="N34" s="14" t="str">
        <f t="shared" si="2"/>
        <v/>
      </c>
      <c r="O34" s="15" t="str">
        <f t="shared" si="3"/>
        <v/>
      </c>
    </row>
    <row r="35" spans="2:15" s="10" customFormat="1" ht="16.5" customHeight="1">
      <c r="B35" s="16">
        <v>22</v>
      </c>
      <c r="C35" s="11"/>
      <c r="D35" s="11"/>
      <c r="E35" s="36"/>
      <c r="F35" s="12"/>
      <c r="G35" s="38"/>
      <c r="H35" s="38"/>
      <c r="I35" s="38"/>
      <c r="J35" s="38"/>
      <c r="K35" s="38"/>
      <c r="L35" s="38"/>
      <c r="M35" s="13" t="str">
        <f t="shared" si="0"/>
        <v/>
      </c>
      <c r="N35" s="14" t="str">
        <f t="shared" si="2"/>
        <v/>
      </c>
      <c r="O35" s="15" t="str">
        <f t="shared" si="3"/>
        <v/>
      </c>
    </row>
    <row r="36" spans="2:15" s="10" customFormat="1" ht="16.5" customHeight="1">
      <c r="B36" s="16">
        <v>23</v>
      </c>
      <c r="C36" s="11"/>
      <c r="D36" s="11"/>
      <c r="E36" s="36"/>
      <c r="F36" s="12"/>
      <c r="G36" s="38"/>
      <c r="H36" s="38"/>
      <c r="I36" s="38"/>
      <c r="J36" s="38"/>
      <c r="K36" s="38"/>
      <c r="L36" s="38"/>
      <c r="M36" s="13" t="str">
        <f t="shared" si="0"/>
        <v/>
      </c>
      <c r="N36" s="14" t="str">
        <f t="shared" si="2"/>
        <v/>
      </c>
      <c r="O36" s="15" t="str">
        <f t="shared" si="3"/>
        <v/>
      </c>
    </row>
    <row r="37" spans="2:15" s="10" customFormat="1" ht="16.5" customHeight="1">
      <c r="B37" s="16">
        <v>24</v>
      </c>
      <c r="C37" s="11"/>
      <c r="D37" s="11"/>
      <c r="E37" s="36"/>
      <c r="F37" s="12"/>
      <c r="G37" s="38"/>
      <c r="H37" s="38"/>
      <c r="I37" s="38"/>
      <c r="J37" s="38"/>
      <c r="K37" s="38"/>
      <c r="L37" s="38"/>
      <c r="M37" s="13" t="str">
        <f t="shared" si="0"/>
        <v/>
      </c>
      <c r="N37" s="14" t="str">
        <f t="shared" si="2"/>
        <v/>
      </c>
      <c r="O37" s="15" t="str">
        <f t="shared" si="3"/>
        <v/>
      </c>
    </row>
    <row r="38" spans="2:15" s="10" customFormat="1" ht="16.5" customHeight="1">
      <c r="B38" s="16">
        <v>25</v>
      </c>
      <c r="C38" s="11"/>
      <c r="D38" s="11"/>
      <c r="E38" s="36"/>
      <c r="F38" s="12"/>
      <c r="G38" s="38"/>
      <c r="H38" s="38"/>
      <c r="I38" s="38"/>
      <c r="J38" s="38"/>
      <c r="K38" s="38"/>
      <c r="L38" s="38"/>
      <c r="M38" s="13" t="str">
        <f t="shared" si="0"/>
        <v/>
      </c>
      <c r="N38" s="14" t="str">
        <f t="shared" si="2"/>
        <v/>
      </c>
      <c r="O38" s="15" t="str">
        <f t="shared" si="3"/>
        <v/>
      </c>
    </row>
    <row r="39" spans="2:15" ht="16.5" customHeight="1">
      <c r="B39" s="17"/>
    </row>
    <row r="40" spans="2:15" ht="16.5" customHeight="1">
      <c r="C40" s="17"/>
    </row>
  </sheetData>
  <mergeCells count="26">
    <mergeCell ref="J11:J12"/>
    <mergeCell ref="K11:K12"/>
    <mergeCell ref="L11:L12"/>
    <mergeCell ref="M11:M12"/>
    <mergeCell ref="B5:C5"/>
    <mergeCell ref="F5:H5"/>
    <mergeCell ref="I5:J5"/>
    <mergeCell ref="B7:B12"/>
    <mergeCell ref="C7:D9"/>
    <mergeCell ref="E7:E12"/>
    <mergeCell ref="F7:F12"/>
    <mergeCell ref="G7:O8"/>
    <mergeCell ref="G9:M10"/>
    <mergeCell ref="N9:N12"/>
    <mergeCell ref="O9:O12"/>
    <mergeCell ref="C10:C12"/>
    <mergeCell ref="D10:D12"/>
    <mergeCell ref="G11:G12"/>
    <mergeCell ref="H11:H12"/>
    <mergeCell ref="I11:I12"/>
    <mergeCell ref="G2:H2"/>
    <mergeCell ref="J2:K2"/>
    <mergeCell ref="M2:O2"/>
    <mergeCell ref="B4:C4"/>
    <mergeCell ref="F4:H4"/>
    <mergeCell ref="I4:J4"/>
  </mergeCells>
  <phoneticPr fontId="1"/>
  <dataValidations count="7">
    <dataValidation allowBlank="1" showInputMessage="1" showErrorMessage="1" promptTitle="入力不要" prompt="計算結果をチェックしてください" sqref="M14:O38"/>
    <dataValidation allowBlank="1" showInputMessage="1" showErrorMessage="1" promptTitle="入力不要" prompt="計算結果が正しいかチェックしてください" sqref="D5"/>
    <dataValidation allowBlank="1" showInputMessage="1" showErrorMessage="1" promptTitle="入力不要です" prompt="計算結果が正しいかチェックしてください" sqref="D4"/>
    <dataValidation type="whole" imeMode="off" operator="greaterThanOrEqual" allowBlank="1" showInputMessage="1" showErrorMessage="1" sqref="G13:G38 H14:L38">
      <formula1>0</formula1>
    </dataValidation>
    <dataValidation type="whole" imeMode="off" allowBlank="1" showInputMessage="1" showErrorMessage="1" sqref="F14:F38">
      <formula1>1</formula1>
      <formula2>6</formula2>
    </dataValidation>
    <dataValidation type="date" imeMode="off" operator="greaterThanOrEqual" allowBlank="1" showInputMessage="1" showErrorMessage="1" sqref="E14:E38">
      <formula1>39540</formula1>
    </dataValidation>
    <dataValidation imeMode="halfKatakana" allowBlank="1" showInputMessage="1" showErrorMessage="1" sqref="C13:C38"/>
  </dataValidations>
  <printOptions horizontalCentered="1"/>
  <pageMargins left="0.70866141732283472" right="0.70866141732283472" top="0.78740157480314965" bottom="0.19685039370078741" header="0.31496062992125984" footer="0.31496062992125984"/>
  <pageSetup paperSize="9" scale="90" orientation="landscape" r:id="rId1"/>
  <rowBreaks count="1" manualBreakCount="1">
    <brk id="40"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showGridLines="0" view="pageBreakPreview" topLeftCell="A25" zoomScaleNormal="100" zoomScaleSheetLayoutView="100" workbookViewId="0">
      <selection activeCell="N38" sqref="N38"/>
    </sheetView>
  </sheetViews>
  <sheetFormatPr defaultRowHeight="13.5"/>
  <cols>
    <col min="1" max="1" width="0.875" style="2" customWidth="1"/>
    <col min="2" max="2" width="4.125" style="2" customWidth="1"/>
    <col min="3" max="4" width="12.375" style="2" customWidth="1"/>
    <col min="5" max="5" width="8" style="2" bestFit="1" customWidth="1"/>
    <col min="6" max="6" width="10.125" style="2" bestFit="1" customWidth="1"/>
    <col min="7" max="12" width="7.625" style="2" customWidth="1"/>
    <col min="13" max="13" width="8.875" style="2" bestFit="1" customWidth="1"/>
    <col min="14" max="14" width="13.875" style="2" bestFit="1" customWidth="1"/>
    <col min="15" max="15" width="13.5" style="2" bestFit="1" customWidth="1"/>
    <col min="16" max="16" width="2.875" style="2" customWidth="1"/>
    <col min="17" max="16384" width="9" style="2"/>
  </cols>
  <sheetData>
    <row r="1" spans="1:15" s="1" customFormat="1" ht="18" customHeight="1">
      <c r="A1" s="1" t="s">
        <v>40</v>
      </c>
    </row>
    <row r="2" spans="1:15" s="3" customFormat="1" ht="18" customHeight="1">
      <c r="A2" s="3" t="s">
        <v>29</v>
      </c>
      <c r="B2" s="4"/>
      <c r="D2" s="4"/>
      <c r="E2" s="4"/>
      <c r="F2" s="4"/>
      <c r="G2" s="80" t="str">
        <f>'内訳（2枚目）'!G2:H2</f>
        <v>　　年　　　月</v>
      </c>
      <c r="H2" s="80"/>
      <c r="I2" s="4" t="s">
        <v>13</v>
      </c>
      <c r="J2" s="80" t="str">
        <f>'内訳（2枚目）'!J2:K2</f>
        <v>　　年　　　月</v>
      </c>
      <c r="K2" s="80"/>
      <c r="L2" s="40" t="s">
        <v>38</v>
      </c>
      <c r="M2" s="81"/>
      <c r="N2" s="81"/>
      <c r="O2" s="81"/>
    </row>
    <row r="3" spans="1:15" ht="9" customHeight="1">
      <c r="A3" s="3"/>
      <c r="B3" s="3"/>
      <c r="C3" s="3"/>
      <c r="D3" s="3"/>
      <c r="E3" s="3"/>
      <c r="F3" s="3"/>
      <c r="G3" s="3"/>
      <c r="H3" s="3"/>
      <c r="I3" s="3"/>
      <c r="J3" s="3"/>
      <c r="K3" s="3"/>
      <c r="L3" s="5"/>
      <c r="M3" s="5"/>
      <c r="N3" s="5"/>
      <c r="O3" s="5"/>
    </row>
    <row r="4" spans="1:15" ht="18" customHeight="1">
      <c r="A4" s="3"/>
      <c r="B4" s="3"/>
      <c r="C4" s="3"/>
      <c r="D4" s="3"/>
      <c r="E4" s="3"/>
      <c r="F4" s="3"/>
      <c r="G4" s="3"/>
      <c r="H4" s="3"/>
      <c r="I4" s="3"/>
      <c r="J4" s="3"/>
      <c r="K4" s="3"/>
    </row>
    <row r="5" spans="1:15" ht="18" customHeight="1">
      <c r="A5" s="3"/>
      <c r="B5" s="3"/>
      <c r="C5" s="3"/>
      <c r="D5" s="3"/>
      <c r="E5" s="3"/>
      <c r="F5" s="3"/>
      <c r="G5" s="3"/>
      <c r="H5" s="3"/>
      <c r="I5" s="3"/>
      <c r="J5" s="3"/>
      <c r="K5" s="3"/>
      <c r="L5" s="35" t="s">
        <v>28</v>
      </c>
      <c r="M5" s="41" t="str">
        <f>IF('内訳（2枚目）'!M5="","",'内訳（2枚目）'!M5)</f>
        <v/>
      </c>
      <c r="N5" s="6"/>
      <c r="O5" s="8"/>
    </row>
    <row r="6" spans="1:15" ht="9" customHeight="1"/>
    <row r="7" spans="1:15" s="9" customFormat="1" ht="8.25" customHeight="1">
      <c r="B7" s="63" t="s">
        <v>4</v>
      </c>
      <c r="C7" s="70" t="s">
        <v>3</v>
      </c>
      <c r="D7" s="71"/>
      <c r="E7" s="70" t="s">
        <v>0</v>
      </c>
      <c r="F7" s="84" t="s">
        <v>15</v>
      </c>
      <c r="G7" s="76" t="s">
        <v>12</v>
      </c>
      <c r="H7" s="76"/>
      <c r="I7" s="76"/>
      <c r="J7" s="76"/>
      <c r="K7" s="76"/>
      <c r="L7" s="76"/>
      <c r="M7" s="76"/>
      <c r="N7" s="76"/>
      <c r="O7" s="76"/>
    </row>
    <row r="8" spans="1:15" s="9" customFormat="1" ht="8.25" customHeight="1">
      <c r="B8" s="63"/>
      <c r="C8" s="72"/>
      <c r="D8" s="73"/>
      <c r="E8" s="72"/>
      <c r="F8" s="72"/>
      <c r="G8" s="76"/>
      <c r="H8" s="76"/>
      <c r="I8" s="76"/>
      <c r="J8" s="76"/>
      <c r="K8" s="76"/>
      <c r="L8" s="76"/>
      <c r="M8" s="76"/>
      <c r="N8" s="76"/>
      <c r="O8" s="76"/>
    </row>
    <row r="9" spans="1:15" s="9" customFormat="1" ht="8.25" customHeight="1">
      <c r="B9" s="63"/>
      <c r="C9" s="74"/>
      <c r="D9" s="75"/>
      <c r="E9" s="72"/>
      <c r="F9" s="72"/>
      <c r="G9" s="76" t="s">
        <v>10</v>
      </c>
      <c r="H9" s="76"/>
      <c r="I9" s="76"/>
      <c r="J9" s="76"/>
      <c r="K9" s="76"/>
      <c r="L9" s="76"/>
      <c r="M9" s="76"/>
      <c r="N9" s="85" t="s">
        <v>54</v>
      </c>
      <c r="O9" s="78" t="s">
        <v>16</v>
      </c>
    </row>
    <row r="10" spans="1:15" s="9" customFormat="1" ht="8.25" customHeight="1">
      <c r="B10" s="63"/>
      <c r="C10" s="67" t="s">
        <v>2</v>
      </c>
      <c r="D10" s="67" t="s">
        <v>1</v>
      </c>
      <c r="E10" s="72"/>
      <c r="F10" s="72"/>
      <c r="G10" s="76"/>
      <c r="H10" s="76"/>
      <c r="I10" s="76"/>
      <c r="J10" s="76"/>
      <c r="K10" s="76"/>
      <c r="L10" s="76"/>
      <c r="M10" s="76"/>
      <c r="N10" s="85"/>
      <c r="O10" s="78"/>
    </row>
    <row r="11" spans="1:15" s="9" customFormat="1" ht="12">
      <c r="B11" s="63"/>
      <c r="C11" s="68"/>
      <c r="D11" s="68"/>
      <c r="E11" s="72"/>
      <c r="F11" s="72"/>
      <c r="G11" s="79" t="str">
        <f>'内訳（2枚目）'!G11:G12</f>
        <v xml:space="preserve">  　月分</v>
      </c>
      <c r="H11" s="79" t="str">
        <f>'内訳（2枚目）'!H11:H12</f>
        <v>　　月分</v>
      </c>
      <c r="I11" s="79" t="str">
        <f>'内訳（2枚目）'!I11:I12</f>
        <v>　　月分</v>
      </c>
      <c r="J11" s="79" t="str">
        <f>'内訳（2枚目）'!J11:J12</f>
        <v>　　月分</v>
      </c>
      <c r="K11" s="79" t="str">
        <f>'内訳（2枚目）'!K11:K12</f>
        <v>　　月分</v>
      </c>
      <c r="L11" s="79" t="str">
        <f>'内訳（2枚目）'!L11:L12</f>
        <v>　　月分</v>
      </c>
      <c r="M11" s="77" t="s">
        <v>14</v>
      </c>
      <c r="N11" s="85"/>
      <c r="O11" s="78"/>
    </row>
    <row r="12" spans="1:15" s="9" customFormat="1" ht="12">
      <c r="B12" s="64"/>
      <c r="C12" s="69"/>
      <c r="D12" s="69"/>
      <c r="E12" s="74"/>
      <c r="F12" s="74"/>
      <c r="G12" s="79"/>
      <c r="H12" s="79"/>
      <c r="I12" s="79"/>
      <c r="J12" s="79"/>
      <c r="K12" s="79"/>
      <c r="L12" s="79"/>
      <c r="M12" s="77"/>
      <c r="N12" s="85"/>
      <c r="O12" s="78"/>
    </row>
    <row r="13" spans="1:15" s="10" customFormat="1" ht="17.25" customHeight="1">
      <c r="B13" s="39" t="s">
        <v>11</v>
      </c>
      <c r="C13" s="26" t="s">
        <v>36</v>
      </c>
      <c r="D13" s="26" t="s">
        <v>37</v>
      </c>
      <c r="E13" s="34">
        <v>41733</v>
      </c>
      <c r="F13" s="27">
        <v>6</v>
      </c>
      <c r="G13" s="37">
        <v>2500</v>
      </c>
      <c r="H13" s="37">
        <v>2500</v>
      </c>
      <c r="I13" s="37">
        <v>2500</v>
      </c>
      <c r="J13" s="37">
        <v>2500</v>
      </c>
      <c r="K13" s="37">
        <v>2500</v>
      </c>
      <c r="L13" s="37">
        <v>2500</v>
      </c>
      <c r="M13" s="28">
        <f t="shared" ref="M13:M38" si="0">IF(SUM(G13:L13)=0,"",SUM(G13:L13))</f>
        <v>15000</v>
      </c>
      <c r="N13" s="29">
        <f>IF(4700*F13=0,"",4700*F13)</f>
        <v>28200</v>
      </c>
      <c r="O13" s="30">
        <f t="shared" ref="O13" si="1">IF(M13="","",MIN(M13,N13))</f>
        <v>15000</v>
      </c>
    </row>
    <row r="14" spans="1:15" s="10" customFormat="1" ht="16.5" customHeight="1">
      <c r="B14" s="16">
        <v>26</v>
      </c>
      <c r="C14" s="11"/>
      <c r="D14" s="11"/>
      <c r="E14" s="36"/>
      <c r="F14" s="12"/>
      <c r="G14" s="38"/>
      <c r="H14" s="38"/>
      <c r="I14" s="38"/>
      <c r="J14" s="38"/>
      <c r="K14" s="38"/>
      <c r="L14" s="38"/>
      <c r="M14" s="13" t="str">
        <f t="shared" si="0"/>
        <v/>
      </c>
      <c r="N14" s="14" t="str">
        <f t="shared" ref="N14:N38" si="2">IF(4700*F14=0,"",4700*F14)</f>
        <v/>
      </c>
      <c r="O14" s="15" t="str">
        <f>IF(M14="","",MIN(M14,N14))</f>
        <v/>
      </c>
    </row>
    <row r="15" spans="1:15" s="10" customFormat="1" ht="16.5" customHeight="1">
      <c r="B15" s="16">
        <v>27</v>
      </c>
      <c r="C15" s="11"/>
      <c r="D15" s="11"/>
      <c r="E15" s="36"/>
      <c r="F15" s="12"/>
      <c r="G15" s="38"/>
      <c r="H15" s="38"/>
      <c r="I15" s="38"/>
      <c r="J15" s="38"/>
      <c r="K15" s="38"/>
      <c r="L15" s="38"/>
      <c r="M15" s="13" t="str">
        <f t="shared" si="0"/>
        <v/>
      </c>
      <c r="N15" s="14" t="str">
        <f t="shared" si="2"/>
        <v/>
      </c>
      <c r="O15" s="15" t="str">
        <f t="shared" ref="O15:O38" si="3">IF(M15="","",MIN(M15,N15))</f>
        <v/>
      </c>
    </row>
    <row r="16" spans="1:15" s="10" customFormat="1" ht="16.5" customHeight="1">
      <c r="B16" s="16">
        <v>28</v>
      </c>
      <c r="C16" s="11"/>
      <c r="D16" s="11"/>
      <c r="E16" s="36"/>
      <c r="F16" s="12"/>
      <c r="G16" s="38"/>
      <c r="H16" s="38"/>
      <c r="I16" s="38"/>
      <c r="J16" s="38"/>
      <c r="K16" s="38"/>
      <c r="L16" s="38"/>
      <c r="M16" s="13" t="str">
        <f t="shared" si="0"/>
        <v/>
      </c>
      <c r="N16" s="14" t="str">
        <f t="shared" si="2"/>
        <v/>
      </c>
      <c r="O16" s="15" t="str">
        <f t="shared" si="3"/>
        <v/>
      </c>
    </row>
    <row r="17" spans="2:15" s="10" customFormat="1" ht="16.5" customHeight="1">
      <c r="B17" s="16">
        <v>29</v>
      </c>
      <c r="C17" s="11"/>
      <c r="D17" s="11"/>
      <c r="E17" s="36"/>
      <c r="F17" s="12"/>
      <c r="G17" s="38"/>
      <c r="H17" s="38"/>
      <c r="I17" s="38"/>
      <c r="J17" s="38"/>
      <c r="K17" s="38"/>
      <c r="L17" s="38"/>
      <c r="M17" s="13" t="str">
        <f t="shared" si="0"/>
        <v/>
      </c>
      <c r="N17" s="14" t="str">
        <f t="shared" si="2"/>
        <v/>
      </c>
      <c r="O17" s="15" t="str">
        <f t="shared" si="3"/>
        <v/>
      </c>
    </row>
    <row r="18" spans="2:15" s="10" customFormat="1" ht="16.5" customHeight="1">
      <c r="B18" s="16">
        <v>30</v>
      </c>
      <c r="C18" s="11"/>
      <c r="D18" s="11"/>
      <c r="E18" s="36"/>
      <c r="F18" s="12"/>
      <c r="G18" s="38"/>
      <c r="H18" s="38"/>
      <c r="I18" s="38"/>
      <c r="J18" s="38"/>
      <c r="K18" s="38"/>
      <c r="L18" s="38"/>
      <c r="M18" s="13" t="str">
        <f t="shared" si="0"/>
        <v/>
      </c>
      <c r="N18" s="14" t="str">
        <f t="shared" si="2"/>
        <v/>
      </c>
      <c r="O18" s="15" t="str">
        <f t="shared" si="3"/>
        <v/>
      </c>
    </row>
    <row r="19" spans="2:15" s="10" customFormat="1" ht="16.5" customHeight="1">
      <c r="B19" s="16">
        <v>31</v>
      </c>
      <c r="C19" s="11"/>
      <c r="D19" s="11"/>
      <c r="E19" s="36"/>
      <c r="F19" s="12"/>
      <c r="G19" s="38"/>
      <c r="H19" s="38"/>
      <c r="I19" s="38"/>
      <c r="J19" s="38"/>
      <c r="K19" s="38"/>
      <c r="L19" s="38"/>
      <c r="M19" s="13" t="str">
        <f t="shared" si="0"/>
        <v/>
      </c>
      <c r="N19" s="14" t="str">
        <f t="shared" si="2"/>
        <v/>
      </c>
      <c r="O19" s="15" t="str">
        <f t="shared" si="3"/>
        <v/>
      </c>
    </row>
    <row r="20" spans="2:15" s="10" customFormat="1" ht="16.5" customHeight="1">
      <c r="B20" s="16">
        <v>32</v>
      </c>
      <c r="C20" s="11"/>
      <c r="D20" s="11"/>
      <c r="E20" s="36"/>
      <c r="F20" s="12"/>
      <c r="G20" s="38"/>
      <c r="H20" s="38"/>
      <c r="I20" s="38"/>
      <c r="J20" s="38"/>
      <c r="K20" s="38"/>
      <c r="L20" s="38"/>
      <c r="M20" s="13" t="str">
        <f t="shared" si="0"/>
        <v/>
      </c>
      <c r="N20" s="14" t="str">
        <f t="shared" si="2"/>
        <v/>
      </c>
      <c r="O20" s="15" t="str">
        <f t="shared" si="3"/>
        <v/>
      </c>
    </row>
    <row r="21" spans="2:15" s="10" customFormat="1" ht="16.5" customHeight="1">
      <c r="B21" s="16">
        <v>33</v>
      </c>
      <c r="C21" s="11"/>
      <c r="D21" s="11"/>
      <c r="E21" s="36"/>
      <c r="F21" s="12"/>
      <c r="G21" s="38"/>
      <c r="H21" s="38"/>
      <c r="I21" s="38"/>
      <c r="J21" s="38"/>
      <c r="K21" s="38"/>
      <c r="L21" s="38"/>
      <c r="M21" s="13" t="str">
        <f t="shared" si="0"/>
        <v/>
      </c>
      <c r="N21" s="14" t="str">
        <f t="shared" si="2"/>
        <v/>
      </c>
      <c r="O21" s="15" t="str">
        <f t="shared" si="3"/>
        <v/>
      </c>
    </row>
    <row r="22" spans="2:15" s="10" customFormat="1" ht="16.5" customHeight="1">
      <c r="B22" s="16">
        <v>34</v>
      </c>
      <c r="C22" s="11"/>
      <c r="D22" s="11"/>
      <c r="E22" s="36"/>
      <c r="F22" s="12"/>
      <c r="G22" s="38"/>
      <c r="H22" s="38"/>
      <c r="I22" s="38"/>
      <c r="J22" s="38"/>
      <c r="K22" s="38"/>
      <c r="L22" s="38"/>
      <c r="M22" s="13" t="str">
        <f t="shared" si="0"/>
        <v/>
      </c>
      <c r="N22" s="14" t="str">
        <f t="shared" si="2"/>
        <v/>
      </c>
      <c r="O22" s="15" t="str">
        <f t="shared" si="3"/>
        <v/>
      </c>
    </row>
    <row r="23" spans="2:15" s="10" customFormat="1" ht="16.5" customHeight="1">
      <c r="B23" s="16">
        <v>35</v>
      </c>
      <c r="C23" s="11"/>
      <c r="D23" s="11"/>
      <c r="E23" s="36"/>
      <c r="F23" s="12"/>
      <c r="G23" s="38"/>
      <c r="H23" s="38"/>
      <c r="I23" s="38"/>
      <c r="J23" s="38"/>
      <c r="K23" s="38"/>
      <c r="L23" s="38"/>
      <c r="M23" s="13" t="str">
        <f t="shared" si="0"/>
        <v/>
      </c>
      <c r="N23" s="14" t="str">
        <f t="shared" si="2"/>
        <v/>
      </c>
      <c r="O23" s="15" t="str">
        <f t="shared" si="3"/>
        <v/>
      </c>
    </row>
    <row r="24" spans="2:15" s="10" customFormat="1" ht="16.5" customHeight="1">
      <c r="B24" s="16">
        <v>36</v>
      </c>
      <c r="C24" s="11"/>
      <c r="D24" s="11"/>
      <c r="E24" s="36"/>
      <c r="F24" s="12"/>
      <c r="G24" s="38"/>
      <c r="H24" s="38"/>
      <c r="I24" s="38"/>
      <c r="J24" s="38"/>
      <c r="K24" s="38"/>
      <c r="L24" s="38"/>
      <c r="M24" s="13" t="str">
        <f t="shared" si="0"/>
        <v/>
      </c>
      <c r="N24" s="14" t="str">
        <f t="shared" si="2"/>
        <v/>
      </c>
      <c r="O24" s="15" t="str">
        <f t="shared" si="3"/>
        <v/>
      </c>
    </row>
    <row r="25" spans="2:15" s="10" customFormat="1" ht="16.5" customHeight="1">
      <c r="B25" s="16">
        <v>37</v>
      </c>
      <c r="C25" s="11"/>
      <c r="D25" s="11"/>
      <c r="E25" s="36"/>
      <c r="F25" s="12"/>
      <c r="G25" s="38"/>
      <c r="H25" s="38"/>
      <c r="I25" s="38"/>
      <c r="J25" s="38"/>
      <c r="K25" s="38"/>
      <c r="L25" s="38"/>
      <c r="M25" s="13" t="str">
        <f t="shared" si="0"/>
        <v/>
      </c>
      <c r="N25" s="14" t="str">
        <f t="shared" si="2"/>
        <v/>
      </c>
      <c r="O25" s="15" t="str">
        <f t="shared" si="3"/>
        <v/>
      </c>
    </row>
    <row r="26" spans="2:15" s="10" customFormat="1" ht="16.5" customHeight="1">
      <c r="B26" s="16">
        <v>38</v>
      </c>
      <c r="C26" s="11"/>
      <c r="D26" s="11"/>
      <c r="E26" s="36"/>
      <c r="F26" s="12"/>
      <c r="G26" s="38"/>
      <c r="H26" s="38"/>
      <c r="I26" s="38"/>
      <c r="J26" s="38"/>
      <c r="K26" s="38"/>
      <c r="L26" s="38"/>
      <c r="M26" s="13" t="str">
        <f t="shared" si="0"/>
        <v/>
      </c>
      <c r="N26" s="14" t="str">
        <f t="shared" si="2"/>
        <v/>
      </c>
      <c r="O26" s="15" t="str">
        <f t="shared" si="3"/>
        <v/>
      </c>
    </row>
    <row r="27" spans="2:15" s="10" customFormat="1" ht="16.5" customHeight="1">
      <c r="B27" s="16">
        <v>39</v>
      </c>
      <c r="C27" s="11"/>
      <c r="D27" s="11"/>
      <c r="E27" s="36"/>
      <c r="F27" s="12"/>
      <c r="G27" s="38"/>
      <c r="H27" s="38"/>
      <c r="I27" s="38"/>
      <c r="J27" s="38"/>
      <c r="K27" s="38"/>
      <c r="L27" s="38"/>
      <c r="M27" s="13" t="str">
        <f t="shared" si="0"/>
        <v/>
      </c>
      <c r="N27" s="14" t="str">
        <f t="shared" si="2"/>
        <v/>
      </c>
      <c r="O27" s="15" t="str">
        <f t="shared" si="3"/>
        <v/>
      </c>
    </row>
    <row r="28" spans="2:15" s="10" customFormat="1" ht="16.5" customHeight="1">
      <c r="B28" s="16">
        <v>40</v>
      </c>
      <c r="C28" s="11"/>
      <c r="D28" s="11"/>
      <c r="E28" s="36"/>
      <c r="F28" s="12"/>
      <c r="G28" s="38"/>
      <c r="H28" s="38"/>
      <c r="I28" s="38"/>
      <c r="J28" s="38"/>
      <c r="K28" s="38"/>
      <c r="L28" s="38"/>
      <c r="M28" s="13" t="str">
        <f t="shared" si="0"/>
        <v/>
      </c>
      <c r="N28" s="14" t="str">
        <f t="shared" si="2"/>
        <v/>
      </c>
      <c r="O28" s="15" t="str">
        <f t="shared" si="3"/>
        <v/>
      </c>
    </row>
    <row r="29" spans="2:15" s="10" customFormat="1" ht="16.5" customHeight="1">
      <c r="B29" s="16">
        <v>41</v>
      </c>
      <c r="C29" s="11"/>
      <c r="D29" s="11"/>
      <c r="E29" s="36"/>
      <c r="F29" s="12"/>
      <c r="G29" s="38"/>
      <c r="H29" s="38"/>
      <c r="I29" s="38"/>
      <c r="J29" s="38"/>
      <c r="K29" s="38"/>
      <c r="L29" s="38"/>
      <c r="M29" s="13" t="str">
        <f t="shared" si="0"/>
        <v/>
      </c>
      <c r="N29" s="14" t="str">
        <f t="shared" si="2"/>
        <v/>
      </c>
      <c r="O29" s="15" t="str">
        <f t="shared" si="3"/>
        <v/>
      </c>
    </row>
    <row r="30" spans="2:15" s="10" customFormat="1" ht="16.5" customHeight="1">
      <c r="B30" s="16">
        <v>42</v>
      </c>
      <c r="C30" s="11"/>
      <c r="D30" s="11"/>
      <c r="E30" s="36"/>
      <c r="F30" s="12"/>
      <c r="G30" s="38"/>
      <c r="H30" s="38"/>
      <c r="I30" s="38"/>
      <c r="J30" s="38"/>
      <c r="K30" s="38"/>
      <c r="L30" s="38"/>
      <c r="M30" s="13" t="str">
        <f t="shared" si="0"/>
        <v/>
      </c>
      <c r="N30" s="14" t="str">
        <f t="shared" si="2"/>
        <v/>
      </c>
      <c r="O30" s="15" t="str">
        <f t="shared" si="3"/>
        <v/>
      </c>
    </row>
    <row r="31" spans="2:15" s="10" customFormat="1" ht="16.5" customHeight="1">
      <c r="B31" s="16">
        <v>43</v>
      </c>
      <c r="C31" s="11"/>
      <c r="D31" s="11"/>
      <c r="E31" s="36"/>
      <c r="F31" s="12"/>
      <c r="G31" s="38"/>
      <c r="H31" s="38"/>
      <c r="I31" s="38"/>
      <c r="J31" s="38"/>
      <c r="K31" s="38"/>
      <c r="L31" s="38"/>
      <c r="M31" s="13" t="str">
        <f t="shared" si="0"/>
        <v/>
      </c>
      <c r="N31" s="14" t="str">
        <f t="shared" si="2"/>
        <v/>
      </c>
      <c r="O31" s="15" t="str">
        <f t="shared" si="3"/>
        <v/>
      </c>
    </row>
    <row r="32" spans="2:15" s="10" customFormat="1" ht="16.5" customHeight="1">
      <c r="B32" s="16">
        <v>44</v>
      </c>
      <c r="C32" s="11"/>
      <c r="D32" s="11"/>
      <c r="E32" s="36"/>
      <c r="F32" s="12"/>
      <c r="G32" s="38"/>
      <c r="H32" s="38"/>
      <c r="I32" s="38"/>
      <c r="J32" s="38"/>
      <c r="K32" s="38"/>
      <c r="L32" s="38"/>
      <c r="M32" s="13" t="str">
        <f t="shared" si="0"/>
        <v/>
      </c>
      <c r="N32" s="14" t="str">
        <f t="shared" si="2"/>
        <v/>
      </c>
      <c r="O32" s="15" t="str">
        <f t="shared" si="3"/>
        <v/>
      </c>
    </row>
    <row r="33" spans="2:15" s="10" customFormat="1" ht="16.5" customHeight="1">
      <c r="B33" s="16">
        <v>45</v>
      </c>
      <c r="C33" s="11"/>
      <c r="D33" s="11"/>
      <c r="E33" s="36"/>
      <c r="F33" s="12"/>
      <c r="G33" s="38"/>
      <c r="H33" s="38"/>
      <c r="I33" s="38"/>
      <c r="J33" s="38"/>
      <c r="K33" s="38"/>
      <c r="L33" s="38"/>
      <c r="M33" s="13" t="str">
        <f t="shared" si="0"/>
        <v/>
      </c>
      <c r="N33" s="14" t="str">
        <f t="shared" si="2"/>
        <v/>
      </c>
      <c r="O33" s="15" t="str">
        <f t="shared" si="3"/>
        <v/>
      </c>
    </row>
    <row r="34" spans="2:15" s="10" customFormat="1" ht="16.5" customHeight="1">
      <c r="B34" s="16">
        <v>46</v>
      </c>
      <c r="C34" s="11"/>
      <c r="D34" s="11"/>
      <c r="E34" s="36"/>
      <c r="F34" s="12"/>
      <c r="G34" s="38"/>
      <c r="H34" s="38"/>
      <c r="I34" s="38"/>
      <c r="J34" s="38"/>
      <c r="K34" s="38"/>
      <c r="L34" s="38"/>
      <c r="M34" s="13" t="str">
        <f t="shared" si="0"/>
        <v/>
      </c>
      <c r="N34" s="14" t="str">
        <f t="shared" si="2"/>
        <v/>
      </c>
      <c r="O34" s="15" t="str">
        <f t="shared" si="3"/>
        <v/>
      </c>
    </row>
    <row r="35" spans="2:15" s="10" customFormat="1" ht="16.5" customHeight="1">
      <c r="B35" s="16">
        <v>47</v>
      </c>
      <c r="C35" s="11"/>
      <c r="D35" s="11"/>
      <c r="E35" s="36"/>
      <c r="F35" s="12"/>
      <c r="G35" s="38"/>
      <c r="H35" s="38"/>
      <c r="I35" s="38"/>
      <c r="J35" s="38"/>
      <c r="K35" s="38"/>
      <c r="L35" s="38"/>
      <c r="M35" s="13" t="str">
        <f t="shared" si="0"/>
        <v/>
      </c>
      <c r="N35" s="14" t="str">
        <f t="shared" si="2"/>
        <v/>
      </c>
      <c r="O35" s="15" t="str">
        <f t="shared" si="3"/>
        <v/>
      </c>
    </row>
    <row r="36" spans="2:15" s="10" customFormat="1" ht="16.5" customHeight="1">
      <c r="B36" s="16">
        <v>48</v>
      </c>
      <c r="C36" s="11"/>
      <c r="D36" s="11"/>
      <c r="E36" s="36"/>
      <c r="F36" s="12"/>
      <c r="G36" s="38"/>
      <c r="H36" s="38"/>
      <c r="I36" s="38"/>
      <c r="J36" s="38"/>
      <c r="K36" s="38"/>
      <c r="L36" s="38"/>
      <c r="M36" s="13" t="str">
        <f t="shared" si="0"/>
        <v/>
      </c>
      <c r="N36" s="14" t="str">
        <f t="shared" si="2"/>
        <v/>
      </c>
      <c r="O36" s="15" t="str">
        <f t="shared" si="3"/>
        <v/>
      </c>
    </row>
    <row r="37" spans="2:15" s="10" customFormat="1" ht="16.5" customHeight="1">
      <c r="B37" s="16">
        <v>49</v>
      </c>
      <c r="C37" s="11"/>
      <c r="D37" s="11"/>
      <c r="E37" s="36"/>
      <c r="F37" s="12"/>
      <c r="G37" s="38"/>
      <c r="H37" s="38"/>
      <c r="I37" s="38"/>
      <c r="J37" s="38"/>
      <c r="K37" s="38"/>
      <c r="L37" s="38"/>
      <c r="M37" s="13" t="str">
        <f t="shared" si="0"/>
        <v/>
      </c>
      <c r="N37" s="14" t="str">
        <f t="shared" si="2"/>
        <v/>
      </c>
      <c r="O37" s="15" t="str">
        <f t="shared" si="3"/>
        <v/>
      </c>
    </row>
    <row r="38" spans="2:15" s="10" customFormat="1" ht="16.5" customHeight="1">
      <c r="B38" s="16">
        <v>50</v>
      </c>
      <c r="C38" s="11"/>
      <c r="D38" s="11"/>
      <c r="E38" s="36"/>
      <c r="F38" s="12"/>
      <c r="G38" s="38"/>
      <c r="H38" s="38"/>
      <c r="I38" s="38"/>
      <c r="J38" s="38"/>
      <c r="K38" s="38"/>
      <c r="L38" s="38"/>
      <c r="M38" s="13" t="str">
        <f t="shared" si="0"/>
        <v/>
      </c>
      <c r="N38" s="14" t="str">
        <f>IF(4700*F38=0,"",4700*F38)</f>
        <v/>
      </c>
      <c r="O38" s="15" t="str">
        <f t="shared" si="3"/>
        <v/>
      </c>
    </row>
    <row r="39" spans="2:15" ht="16.5" customHeight="1">
      <c r="B39" s="17"/>
    </row>
    <row r="40" spans="2:15" ht="16.5" customHeight="1">
      <c r="C40" s="17"/>
    </row>
  </sheetData>
  <mergeCells count="20">
    <mergeCell ref="J11:J12"/>
    <mergeCell ref="K11:K12"/>
    <mergeCell ref="L11:L12"/>
    <mergeCell ref="M11:M12"/>
    <mergeCell ref="G2:H2"/>
    <mergeCell ref="J2:K2"/>
    <mergeCell ref="M2:O2"/>
    <mergeCell ref="B7:B12"/>
    <mergeCell ref="C7:D9"/>
    <mergeCell ref="E7:E12"/>
    <mergeCell ref="F7:F12"/>
    <mergeCell ref="G7:O8"/>
    <mergeCell ref="G9:M10"/>
    <mergeCell ref="N9:N12"/>
    <mergeCell ref="O9:O12"/>
    <mergeCell ref="C10:C12"/>
    <mergeCell ref="D10:D12"/>
    <mergeCell ref="G11:G12"/>
    <mergeCell ref="H11:H12"/>
    <mergeCell ref="I11:I12"/>
  </mergeCells>
  <phoneticPr fontId="1"/>
  <dataValidations count="6">
    <dataValidation allowBlank="1" showInputMessage="1" showErrorMessage="1" promptTitle="入力不要" prompt="計算結果をチェックしてください" sqref="M14:O38"/>
    <dataValidation type="whole" imeMode="off" operator="greaterThanOrEqual" allowBlank="1" showInputMessage="1" showErrorMessage="1" sqref="G13:G38 H14:L38">
      <formula1>0</formula1>
    </dataValidation>
    <dataValidation type="whole" imeMode="off" allowBlank="1" showInputMessage="1" showErrorMessage="1" sqref="F14:F38">
      <formula1>1</formula1>
      <formula2>6</formula2>
    </dataValidation>
    <dataValidation type="date" imeMode="off" operator="greaterThanOrEqual" allowBlank="1" showInputMessage="1" showErrorMessage="1" sqref="E14:E38">
      <formula1>39540</formula1>
    </dataValidation>
    <dataValidation imeMode="halfKatakana" allowBlank="1" showInputMessage="1" showErrorMessage="1" sqref="C13:C38"/>
    <dataValidation allowBlank="1" showInputMessage="1" showErrorMessage="1" promptTitle="入力不要" prompt="内訳2枚目のデータが入ります" sqref="G2:H2 J2:K2 M5"/>
  </dataValidations>
  <printOptions horizontalCentered="1"/>
  <pageMargins left="0.70866141732283472" right="0.70866141732283472" top="0.78740157480314965" bottom="0.19685039370078741" header="0.31496062992125984" footer="0.31496062992125984"/>
  <pageSetup paperSize="9" scale="90" orientation="landscape" r:id="rId1"/>
  <rowBreaks count="1" manualBreakCount="1">
    <brk id="40" max="1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showGridLines="0" tabSelected="1" zoomScaleNormal="100" zoomScaleSheetLayoutView="100" workbookViewId="0">
      <selection activeCell="S15" sqref="S15"/>
    </sheetView>
  </sheetViews>
  <sheetFormatPr defaultRowHeight="13.5"/>
  <cols>
    <col min="1" max="1" width="0.875" style="2" customWidth="1"/>
    <col min="2" max="2" width="4.125" style="2" customWidth="1"/>
    <col min="3" max="4" width="12.375" style="2" customWidth="1"/>
    <col min="5" max="5" width="8" style="2" bestFit="1" customWidth="1"/>
    <col min="6" max="6" width="10.125" style="2" bestFit="1" customWidth="1"/>
    <col min="7" max="12" width="7.625" style="2" customWidth="1"/>
    <col min="13" max="13" width="8.875" style="2" bestFit="1" customWidth="1"/>
    <col min="14" max="14" width="13.875" style="2" bestFit="1" customWidth="1"/>
    <col min="15" max="15" width="13.5" style="2" bestFit="1" customWidth="1"/>
    <col min="16" max="16" width="2.875" style="2" customWidth="1"/>
    <col min="17" max="16384" width="9" style="2"/>
  </cols>
  <sheetData>
    <row r="1" spans="1:15" s="1" customFormat="1" ht="18" customHeight="1">
      <c r="A1" s="1" t="s">
        <v>43</v>
      </c>
    </row>
    <row r="2" spans="1:15" s="3" customFormat="1" ht="18" customHeight="1">
      <c r="A2" s="3" t="s">
        <v>29</v>
      </c>
      <c r="B2" s="4"/>
      <c r="D2" s="4"/>
      <c r="E2" s="4"/>
      <c r="F2" s="4"/>
      <c r="G2" s="80" t="str">
        <f>'内訳（2枚目）'!G2:H2</f>
        <v>　　年　　　月</v>
      </c>
      <c r="H2" s="80"/>
      <c r="I2" s="4" t="s">
        <v>13</v>
      </c>
      <c r="J2" s="80" t="str">
        <f>'内訳（2枚目）'!J2:K2</f>
        <v>　　年　　　月</v>
      </c>
      <c r="K2" s="80"/>
      <c r="L2" s="40" t="s">
        <v>38</v>
      </c>
      <c r="M2" s="81"/>
      <c r="N2" s="81"/>
      <c r="O2" s="81"/>
    </row>
    <row r="3" spans="1:15" ht="9" customHeight="1">
      <c r="A3" s="3"/>
      <c r="B3" s="3"/>
      <c r="C3" s="3"/>
      <c r="D3" s="3"/>
      <c r="E3" s="3"/>
      <c r="F3" s="3"/>
      <c r="G3" s="3"/>
      <c r="H3" s="3"/>
      <c r="I3" s="3"/>
      <c r="J3" s="3"/>
      <c r="K3" s="3"/>
      <c r="L3" s="5"/>
      <c r="M3" s="5"/>
      <c r="N3" s="5"/>
      <c r="O3" s="5"/>
    </row>
    <row r="4" spans="1:15" ht="18" customHeight="1">
      <c r="A4" s="3"/>
      <c r="B4" s="3"/>
      <c r="C4" s="3"/>
      <c r="D4" s="3"/>
      <c r="E4" s="3"/>
      <c r="F4" s="3"/>
      <c r="G4" s="3"/>
      <c r="H4" s="3"/>
      <c r="I4" s="3"/>
      <c r="J4" s="3"/>
      <c r="K4" s="3"/>
    </row>
    <row r="5" spans="1:15" ht="18" customHeight="1">
      <c r="A5" s="3"/>
      <c r="B5" s="3"/>
      <c r="C5" s="3"/>
      <c r="D5" s="3"/>
      <c r="E5" s="3"/>
      <c r="F5" s="3"/>
      <c r="G5" s="3"/>
      <c r="H5" s="3"/>
      <c r="I5" s="3"/>
      <c r="J5" s="3"/>
      <c r="K5" s="3"/>
      <c r="L5" s="35" t="s">
        <v>28</v>
      </c>
      <c r="M5" s="41" t="str">
        <f>IF('内訳（2枚目）'!M5="","",'内訳（2枚目）'!M5)</f>
        <v/>
      </c>
      <c r="N5" s="6"/>
      <c r="O5" s="8"/>
    </row>
    <row r="6" spans="1:15" ht="9" customHeight="1"/>
    <row r="7" spans="1:15" s="9" customFormat="1" ht="8.25" customHeight="1">
      <c r="B7" s="63" t="s">
        <v>4</v>
      </c>
      <c r="C7" s="70" t="s">
        <v>3</v>
      </c>
      <c r="D7" s="71"/>
      <c r="E7" s="70" t="s">
        <v>0</v>
      </c>
      <c r="F7" s="84" t="s">
        <v>15</v>
      </c>
      <c r="G7" s="76" t="s">
        <v>12</v>
      </c>
      <c r="H7" s="76"/>
      <c r="I7" s="76"/>
      <c r="J7" s="76"/>
      <c r="K7" s="76"/>
      <c r="L7" s="76"/>
      <c r="M7" s="76"/>
      <c r="N7" s="76"/>
      <c r="O7" s="76"/>
    </row>
    <row r="8" spans="1:15" s="9" customFormat="1" ht="8.25" customHeight="1">
      <c r="B8" s="63"/>
      <c r="C8" s="72"/>
      <c r="D8" s="73"/>
      <c r="E8" s="72"/>
      <c r="F8" s="72"/>
      <c r="G8" s="76"/>
      <c r="H8" s="76"/>
      <c r="I8" s="76"/>
      <c r="J8" s="76"/>
      <c r="K8" s="76"/>
      <c r="L8" s="76"/>
      <c r="M8" s="76"/>
      <c r="N8" s="76"/>
      <c r="O8" s="76"/>
    </row>
    <row r="9" spans="1:15" s="9" customFormat="1" ht="8.25" customHeight="1">
      <c r="B9" s="63"/>
      <c r="C9" s="74"/>
      <c r="D9" s="75"/>
      <c r="E9" s="72"/>
      <c r="F9" s="72"/>
      <c r="G9" s="76" t="s">
        <v>10</v>
      </c>
      <c r="H9" s="76"/>
      <c r="I9" s="76"/>
      <c r="J9" s="76"/>
      <c r="K9" s="76"/>
      <c r="L9" s="76"/>
      <c r="M9" s="76"/>
      <c r="N9" s="85" t="s">
        <v>54</v>
      </c>
      <c r="O9" s="78" t="s">
        <v>16</v>
      </c>
    </row>
    <row r="10" spans="1:15" s="9" customFormat="1" ht="8.25" customHeight="1">
      <c r="B10" s="63"/>
      <c r="C10" s="67" t="s">
        <v>2</v>
      </c>
      <c r="D10" s="67" t="s">
        <v>1</v>
      </c>
      <c r="E10" s="72"/>
      <c r="F10" s="72"/>
      <c r="G10" s="76"/>
      <c r="H10" s="76"/>
      <c r="I10" s="76"/>
      <c r="J10" s="76"/>
      <c r="K10" s="76"/>
      <c r="L10" s="76"/>
      <c r="M10" s="76"/>
      <c r="N10" s="85"/>
      <c r="O10" s="78"/>
    </row>
    <row r="11" spans="1:15" s="9" customFormat="1" ht="12">
      <c r="B11" s="63"/>
      <c r="C11" s="68"/>
      <c r="D11" s="68"/>
      <c r="E11" s="72"/>
      <c r="F11" s="72"/>
      <c r="G11" s="79" t="str">
        <f>'内訳（2枚目）'!G11:G12</f>
        <v xml:space="preserve">  　月分</v>
      </c>
      <c r="H11" s="79" t="str">
        <f>'内訳（2枚目）'!H11:H12</f>
        <v>　　月分</v>
      </c>
      <c r="I11" s="79" t="str">
        <f>'内訳（2枚目）'!I11:I12</f>
        <v>　　月分</v>
      </c>
      <c r="J11" s="79" t="str">
        <f>'内訳（2枚目）'!J11:J12</f>
        <v>　　月分</v>
      </c>
      <c r="K11" s="79" t="str">
        <f>'内訳（2枚目）'!K11:K12</f>
        <v>　　月分</v>
      </c>
      <c r="L11" s="79" t="str">
        <f>'内訳（2枚目）'!L11:L12</f>
        <v>　　月分</v>
      </c>
      <c r="M11" s="77" t="s">
        <v>14</v>
      </c>
      <c r="N11" s="85"/>
      <c r="O11" s="78"/>
    </row>
    <row r="12" spans="1:15" s="9" customFormat="1" ht="12">
      <c r="B12" s="64"/>
      <c r="C12" s="69"/>
      <c r="D12" s="69"/>
      <c r="E12" s="74"/>
      <c r="F12" s="74"/>
      <c r="G12" s="79"/>
      <c r="H12" s="79"/>
      <c r="I12" s="79"/>
      <c r="J12" s="79"/>
      <c r="K12" s="79"/>
      <c r="L12" s="79"/>
      <c r="M12" s="77"/>
      <c r="N12" s="85"/>
      <c r="O12" s="78"/>
    </row>
    <row r="13" spans="1:15" s="10" customFormat="1" ht="17.25" customHeight="1">
      <c r="B13" s="39" t="s">
        <v>11</v>
      </c>
      <c r="C13" s="26" t="s">
        <v>36</v>
      </c>
      <c r="D13" s="26" t="s">
        <v>37</v>
      </c>
      <c r="E13" s="34">
        <v>41733</v>
      </c>
      <c r="F13" s="27">
        <v>6</v>
      </c>
      <c r="G13" s="37">
        <v>2500</v>
      </c>
      <c r="H13" s="37">
        <v>2500</v>
      </c>
      <c r="I13" s="37">
        <v>2500</v>
      </c>
      <c r="J13" s="37">
        <v>2500</v>
      </c>
      <c r="K13" s="37">
        <v>2500</v>
      </c>
      <c r="L13" s="37">
        <v>2500</v>
      </c>
      <c r="M13" s="28">
        <f t="shared" ref="M13:M38" si="0">IF(SUM(G13:L13)=0,"",SUM(G13:L13))</f>
        <v>15000</v>
      </c>
      <c r="N13" s="29">
        <f>IF(4700*F13=0,"",4700*F13)</f>
        <v>28200</v>
      </c>
      <c r="O13" s="30">
        <f t="shared" ref="O13" si="1">IF(M13="","",MIN(M13,N13))</f>
        <v>15000</v>
      </c>
    </row>
    <row r="14" spans="1:15" s="10" customFormat="1" ht="16.5" customHeight="1">
      <c r="B14" s="16">
        <v>51</v>
      </c>
      <c r="C14" s="11"/>
      <c r="D14" s="11"/>
      <c r="E14" s="36"/>
      <c r="F14" s="12"/>
      <c r="G14" s="38"/>
      <c r="H14" s="38"/>
      <c r="I14" s="38"/>
      <c r="J14" s="38"/>
      <c r="K14" s="38"/>
      <c r="L14" s="38"/>
      <c r="M14" s="13" t="str">
        <f t="shared" si="0"/>
        <v/>
      </c>
      <c r="N14" s="14" t="str">
        <f t="shared" ref="N14:N38" si="2">IF(4700*F14=0,"",4700*F14)</f>
        <v/>
      </c>
      <c r="O14" s="15" t="str">
        <f>IF(M14="","",MIN(M14,N14))</f>
        <v/>
      </c>
    </row>
    <row r="15" spans="1:15" s="10" customFormat="1" ht="16.5" customHeight="1">
      <c r="B15" s="16">
        <v>52</v>
      </c>
      <c r="C15" s="11"/>
      <c r="D15" s="11"/>
      <c r="E15" s="36"/>
      <c r="F15" s="12"/>
      <c r="G15" s="38"/>
      <c r="H15" s="38"/>
      <c r="I15" s="38"/>
      <c r="J15" s="38"/>
      <c r="K15" s="38"/>
      <c r="L15" s="38"/>
      <c r="M15" s="13" t="str">
        <f t="shared" si="0"/>
        <v/>
      </c>
      <c r="N15" s="14" t="str">
        <f t="shared" si="2"/>
        <v/>
      </c>
      <c r="O15" s="15" t="str">
        <f t="shared" ref="O15:O38" si="3">IF(M15="","",MIN(M15,N15))</f>
        <v/>
      </c>
    </row>
    <row r="16" spans="1:15" s="10" customFormat="1" ht="16.5" customHeight="1">
      <c r="B16" s="16">
        <v>53</v>
      </c>
      <c r="C16" s="11"/>
      <c r="D16" s="11"/>
      <c r="E16" s="36"/>
      <c r="F16" s="12"/>
      <c r="G16" s="38"/>
      <c r="H16" s="38"/>
      <c r="I16" s="38"/>
      <c r="J16" s="38"/>
      <c r="K16" s="38"/>
      <c r="L16" s="38"/>
      <c r="M16" s="13" t="str">
        <f t="shared" si="0"/>
        <v/>
      </c>
      <c r="N16" s="14" t="str">
        <f t="shared" si="2"/>
        <v/>
      </c>
      <c r="O16" s="15" t="str">
        <f t="shared" si="3"/>
        <v/>
      </c>
    </row>
    <row r="17" spans="2:15" s="10" customFormat="1" ht="16.5" customHeight="1">
      <c r="B17" s="16">
        <v>54</v>
      </c>
      <c r="C17" s="11"/>
      <c r="D17" s="11"/>
      <c r="E17" s="36"/>
      <c r="F17" s="12"/>
      <c r="G17" s="38"/>
      <c r="H17" s="38"/>
      <c r="I17" s="38"/>
      <c r="J17" s="38"/>
      <c r="K17" s="38"/>
      <c r="L17" s="38"/>
      <c r="M17" s="13" t="str">
        <f t="shared" si="0"/>
        <v/>
      </c>
      <c r="N17" s="14" t="str">
        <f t="shared" si="2"/>
        <v/>
      </c>
      <c r="O17" s="15" t="str">
        <f t="shared" si="3"/>
        <v/>
      </c>
    </row>
    <row r="18" spans="2:15" s="10" customFormat="1" ht="16.5" customHeight="1">
      <c r="B18" s="16">
        <v>55</v>
      </c>
      <c r="C18" s="11"/>
      <c r="D18" s="11"/>
      <c r="E18" s="36"/>
      <c r="F18" s="12"/>
      <c r="G18" s="38"/>
      <c r="H18" s="38"/>
      <c r="I18" s="38"/>
      <c r="J18" s="38"/>
      <c r="K18" s="38"/>
      <c r="L18" s="38"/>
      <c r="M18" s="13" t="str">
        <f t="shared" si="0"/>
        <v/>
      </c>
      <c r="N18" s="14" t="str">
        <f t="shared" si="2"/>
        <v/>
      </c>
      <c r="O18" s="15" t="str">
        <f t="shared" si="3"/>
        <v/>
      </c>
    </row>
    <row r="19" spans="2:15" s="10" customFormat="1" ht="16.5" customHeight="1">
      <c r="B19" s="16">
        <v>56</v>
      </c>
      <c r="C19" s="11"/>
      <c r="D19" s="11"/>
      <c r="E19" s="36"/>
      <c r="F19" s="12"/>
      <c r="G19" s="38"/>
      <c r="H19" s="38"/>
      <c r="I19" s="38"/>
      <c r="J19" s="38"/>
      <c r="K19" s="38"/>
      <c r="L19" s="38"/>
      <c r="M19" s="13" t="str">
        <f t="shared" si="0"/>
        <v/>
      </c>
      <c r="N19" s="14" t="str">
        <f t="shared" si="2"/>
        <v/>
      </c>
      <c r="O19" s="15" t="str">
        <f t="shared" si="3"/>
        <v/>
      </c>
    </row>
    <row r="20" spans="2:15" s="10" customFormat="1" ht="16.5" customHeight="1">
      <c r="B20" s="16">
        <v>57</v>
      </c>
      <c r="C20" s="11"/>
      <c r="D20" s="11"/>
      <c r="E20" s="36"/>
      <c r="F20" s="12"/>
      <c r="G20" s="38"/>
      <c r="H20" s="38"/>
      <c r="I20" s="38"/>
      <c r="J20" s="38"/>
      <c r="K20" s="38"/>
      <c r="L20" s="38"/>
      <c r="M20" s="13" t="str">
        <f t="shared" si="0"/>
        <v/>
      </c>
      <c r="N20" s="14" t="str">
        <f t="shared" si="2"/>
        <v/>
      </c>
      <c r="O20" s="15" t="str">
        <f t="shared" si="3"/>
        <v/>
      </c>
    </row>
    <row r="21" spans="2:15" s="10" customFormat="1" ht="16.5" customHeight="1">
      <c r="B21" s="16">
        <v>58</v>
      </c>
      <c r="C21" s="11"/>
      <c r="D21" s="11"/>
      <c r="E21" s="36"/>
      <c r="F21" s="12"/>
      <c r="G21" s="38"/>
      <c r="H21" s="38"/>
      <c r="I21" s="38"/>
      <c r="J21" s="38"/>
      <c r="K21" s="38"/>
      <c r="L21" s="38"/>
      <c r="M21" s="13" t="str">
        <f t="shared" si="0"/>
        <v/>
      </c>
      <c r="N21" s="14" t="str">
        <f t="shared" si="2"/>
        <v/>
      </c>
      <c r="O21" s="15" t="str">
        <f t="shared" si="3"/>
        <v/>
      </c>
    </row>
    <row r="22" spans="2:15" s="10" customFormat="1" ht="16.5" customHeight="1">
      <c r="B22" s="16">
        <v>59</v>
      </c>
      <c r="C22" s="11"/>
      <c r="D22" s="11"/>
      <c r="E22" s="36"/>
      <c r="F22" s="12"/>
      <c r="G22" s="38"/>
      <c r="H22" s="38"/>
      <c r="I22" s="38"/>
      <c r="J22" s="38"/>
      <c r="K22" s="38"/>
      <c r="L22" s="38"/>
      <c r="M22" s="13" t="str">
        <f t="shared" si="0"/>
        <v/>
      </c>
      <c r="N22" s="14" t="str">
        <f t="shared" si="2"/>
        <v/>
      </c>
      <c r="O22" s="15" t="str">
        <f t="shared" si="3"/>
        <v/>
      </c>
    </row>
    <row r="23" spans="2:15" s="10" customFormat="1" ht="16.5" customHeight="1">
      <c r="B23" s="16">
        <v>60</v>
      </c>
      <c r="C23" s="11"/>
      <c r="D23" s="11"/>
      <c r="E23" s="36"/>
      <c r="F23" s="12"/>
      <c r="G23" s="38"/>
      <c r="H23" s="38"/>
      <c r="I23" s="38"/>
      <c r="J23" s="38"/>
      <c r="K23" s="38"/>
      <c r="L23" s="38"/>
      <c r="M23" s="13" t="str">
        <f t="shared" si="0"/>
        <v/>
      </c>
      <c r="N23" s="14" t="str">
        <f t="shared" si="2"/>
        <v/>
      </c>
      <c r="O23" s="15" t="str">
        <f t="shared" si="3"/>
        <v/>
      </c>
    </row>
    <row r="24" spans="2:15" s="10" customFormat="1" ht="16.5" customHeight="1">
      <c r="B24" s="16">
        <v>61</v>
      </c>
      <c r="C24" s="11"/>
      <c r="D24" s="11"/>
      <c r="E24" s="36"/>
      <c r="F24" s="12"/>
      <c r="G24" s="38"/>
      <c r="H24" s="38"/>
      <c r="I24" s="38"/>
      <c r="J24" s="38"/>
      <c r="K24" s="38"/>
      <c r="L24" s="38"/>
      <c r="M24" s="13" t="str">
        <f t="shared" si="0"/>
        <v/>
      </c>
      <c r="N24" s="14" t="str">
        <f t="shared" si="2"/>
        <v/>
      </c>
      <c r="O24" s="15" t="str">
        <f t="shared" si="3"/>
        <v/>
      </c>
    </row>
    <row r="25" spans="2:15" s="10" customFormat="1" ht="16.5" customHeight="1">
      <c r="B25" s="16">
        <v>62</v>
      </c>
      <c r="C25" s="11"/>
      <c r="D25" s="11"/>
      <c r="E25" s="36"/>
      <c r="F25" s="12"/>
      <c r="G25" s="38"/>
      <c r="H25" s="38"/>
      <c r="I25" s="38"/>
      <c r="J25" s="38"/>
      <c r="K25" s="38"/>
      <c r="L25" s="38"/>
      <c r="M25" s="13" t="str">
        <f t="shared" si="0"/>
        <v/>
      </c>
      <c r="N25" s="14" t="str">
        <f t="shared" si="2"/>
        <v/>
      </c>
      <c r="O25" s="15" t="str">
        <f t="shared" si="3"/>
        <v/>
      </c>
    </row>
    <row r="26" spans="2:15" s="10" customFormat="1" ht="16.5" customHeight="1">
      <c r="B26" s="16">
        <v>63</v>
      </c>
      <c r="C26" s="11"/>
      <c r="D26" s="11"/>
      <c r="E26" s="36"/>
      <c r="F26" s="12"/>
      <c r="G26" s="38"/>
      <c r="H26" s="38"/>
      <c r="I26" s="38"/>
      <c r="J26" s="38"/>
      <c r="K26" s="38"/>
      <c r="L26" s="38"/>
      <c r="M26" s="13" t="str">
        <f t="shared" si="0"/>
        <v/>
      </c>
      <c r="N26" s="14" t="str">
        <f t="shared" si="2"/>
        <v/>
      </c>
      <c r="O26" s="15" t="str">
        <f t="shared" si="3"/>
        <v/>
      </c>
    </row>
    <row r="27" spans="2:15" s="10" customFormat="1" ht="16.5" customHeight="1">
      <c r="B27" s="16">
        <v>64</v>
      </c>
      <c r="C27" s="11"/>
      <c r="D27" s="11"/>
      <c r="E27" s="36"/>
      <c r="F27" s="12"/>
      <c r="G27" s="38"/>
      <c r="H27" s="38"/>
      <c r="I27" s="38"/>
      <c r="J27" s="38"/>
      <c r="K27" s="38"/>
      <c r="L27" s="38"/>
      <c r="M27" s="13" t="str">
        <f t="shared" si="0"/>
        <v/>
      </c>
      <c r="N27" s="14" t="str">
        <f t="shared" si="2"/>
        <v/>
      </c>
      <c r="O27" s="15" t="str">
        <f t="shared" si="3"/>
        <v/>
      </c>
    </row>
    <row r="28" spans="2:15" s="10" customFormat="1" ht="16.5" customHeight="1">
      <c r="B28" s="16">
        <v>65</v>
      </c>
      <c r="C28" s="11"/>
      <c r="D28" s="11"/>
      <c r="E28" s="36"/>
      <c r="F28" s="12"/>
      <c r="G28" s="38"/>
      <c r="H28" s="38"/>
      <c r="I28" s="38"/>
      <c r="J28" s="38"/>
      <c r="K28" s="38"/>
      <c r="L28" s="38"/>
      <c r="M28" s="13" t="str">
        <f t="shared" si="0"/>
        <v/>
      </c>
      <c r="N28" s="14" t="str">
        <f t="shared" si="2"/>
        <v/>
      </c>
      <c r="O28" s="15" t="str">
        <f t="shared" si="3"/>
        <v/>
      </c>
    </row>
    <row r="29" spans="2:15" s="10" customFormat="1" ht="16.5" customHeight="1">
      <c r="B29" s="16">
        <v>66</v>
      </c>
      <c r="C29" s="11"/>
      <c r="D29" s="11"/>
      <c r="E29" s="36"/>
      <c r="F29" s="12"/>
      <c r="G29" s="38"/>
      <c r="H29" s="38"/>
      <c r="I29" s="38"/>
      <c r="J29" s="38"/>
      <c r="K29" s="38"/>
      <c r="L29" s="38"/>
      <c r="M29" s="13" t="str">
        <f t="shared" si="0"/>
        <v/>
      </c>
      <c r="N29" s="14" t="str">
        <f t="shared" si="2"/>
        <v/>
      </c>
      <c r="O29" s="15" t="str">
        <f t="shared" si="3"/>
        <v/>
      </c>
    </row>
    <row r="30" spans="2:15" s="10" customFormat="1" ht="16.5" customHeight="1">
      <c r="B30" s="16">
        <v>67</v>
      </c>
      <c r="C30" s="11"/>
      <c r="D30" s="11"/>
      <c r="E30" s="36"/>
      <c r="F30" s="12"/>
      <c r="G30" s="38"/>
      <c r="H30" s="38"/>
      <c r="I30" s="38"/>
      <c r="J30" s="38"/>
      <c r="K30" s="38"/>
      <c r="L30" s="38"/>
      <c r="M30" s="13" t="str">
        <f t="shared" si="0"/>
        <v/>
      </c>
      <c r="N30" s="14" t="str">
        <f t="shared" si="2"/>
        <v/>
      </c>
      <c r="O30" s="15" t="str">
        <f t="shared" si="3"/>
        <v/>
      </c>
    </row>
    <row r="31" spans="2:15" s="10" customFormat="1" ht="16.5" customHeight="1">
      <c r="B31" s="16">
        <v>68</v>
      </c>
      <c r="C31" s="11"/>
      <c r="D31" s="11"/>
      <c r="E31" s="36"/>
      <c r="F31" s="12"/>
      <c r="G31" s="38"/>
      <c r="H31" s="38"/>
      <c r="I31" s="38"/>
      <c r="J31" s="38"/>
      <c r="K31" s="38"/>
      <c r="L31" s="38"/>
      <c r="M31" s="13" t="str">
        <f t="shared" si="0"/>
        <v/>
      </c>
      <c r="N31" s="14" t="str">
        <f t="shared" si="2"/>
        <v/>
      </c>
      <c r="O31" s="15" t="str">
        <f t="shared" si="3"/>
        <v/>
      </c>
    </row>
    <row r="32" spans="2:15" s="10" customFormat="1" ht="16.5" customHeight="1">
      <c r="B32" s="16">
        <v>69</v>
      </c>
      <c r="C32" s="11"/>
      <c r="D32" s="11"/>
      <c r="E32" s="36"/>
      <c r="F32" s="12"/>
      <c r="G32" s="38"/>
      <c r="H32" s="38"/>
      <c r="I32" s="38"/>
      <c r="J32" s="38"/>
      <c r="K32" s="38"/>
      <c r="L32" s="38"/>
      <c r="M32" s="13" t="str">
        <f t="shared" si="0"/>
        <v/>
      </c>
      <c r="N32" s="14" t="str">
        <f t="shared" si="2"/>
        <v/>
      </c>
      <c r="O32" s="15" t="str">
        <f t="shared" si="3"/>
        <v/>
      </c>
    </row>
    <row r="33" spans="2:15" s="10" customFormat="1" ht="16.5" customHeight="1">
      <c r="B33" s="16">
        <v>70</v>
      </c>
      <c r="C33" s="11"/>
      <c r="D33" s="11"/>
      <c r="E33" s="36"/>
      <c r="F33" s="12"/>
      <c r="G33" s="38"/>
      <c r="H33" s="38"/>
      <c r="I33" s="38"/>
      <c r="J33" s="38"/>
      <c r="K33" s="38"/>
      <c r="L33" s="38"/>
      <c r="M33" s="13" t="str">
        <f t="shared" si="0"/>
        <v/>
      </c>
      <c r="N33" s="14" t="str">
        <f t="shared" si="2"/>
        <v/>
      </c>
      <c r="O33" s="15" t="str">
        <f t="shared" si="3"/>
        <v/>
      </c>
    </row>
    <row r="34" spans="2:15" s="10" customFormat="1" ht="16.5" customHeight="1">
      <c r="B34" s="16">
        <v>71</v>
      </c>
      <c r="C34" s="11"/>
      <c r="D34" s="11"/>
      <c r="E34" s="36"/>
      <c r="F34" s="12"/>
      <c r="G34" s="38"/>
      <c r="H34" s="38"/>
      <c r="I34" s="38"/>
      <c r="J34" s="38"/>
      <c r="K34" s="38"/>
      <c r="L34" s="38"/>
      <c r="M34" s="13" t="str">
        <f t="shared" si="0"/>
        <v/>
      </c>
      <c r="N34" s="14" t="str">
        <f t="shared" si="2"/>
        <v/>
      </c>
      <c r="O34" s="15" t="str">
        <f t="shared" si="3"/>
        <v/>
      </c>
    </row>
    <row r="35" spans="2:15" s="10" customFormat="1" ht="16.5" customHeight="1">
      <c r="B35" s="16">
        <v>72</v>
      </c>
      <c r="C35" s="11"/>
      <c r="D35" s="11"/>
      <c r="E35" s="36"/>
      <c r="F35" s="12"/>
      <c r="G35" s="38"/>
      <c r="H35" s="38"/>
      <c r="I35" s="38"/>
      <c r="J35" s="38"/>
      <c r="K35" s="38"/>
      <c r="L35" s="38"/>
      <c r="M35" s="13" t="str">
        <f t="shared" si="0"/>
        <v/>
      </c>
      <c r="N35" s="14" t="str">
        <f t="shared" si="2"/>
        <v/>
      </c>
      <c r="O35" s="15" t="str">
        <f t="shared" si="3"/>
        <v/>
      </c>
    </row>
    <row r="36" spans="2:15" s="10" customFormat="1" ht="16.5" customHeight="1">
      <c r="B36" s="16">
        <v>73</v>
      </c>
      <c r="C36" s="11"/>
      <c r="D36" s="11"/>
      <c r="E36" s="36"/>
      <c r="F36" s="12"/>
      <c r="G36" s="38"/>
      <c r="H36" s="38"/>
      <c r="I36" s="38"/>
      <c r="J36" s="38"/>
      <c r="K36" s="38"/>
      <c r="L36" s="38"/>
      <c r="M36" s="13" t="str">
        <f t="shared" si="0"/>
        <v/>
      </c>
      <c r="N36" s="14" t="str">
        <f t="shared" si="2"/>
        <v/>
      </c>
      <c r="O36" s="15" t="str">
        <f t="shared" si="3"/>
        <v/>
      </c>
    </row>
    <row r="37" spans="2:15" s="10" customFormat="1" ht="16.5" customHeight="1">
      <c r="B37" s="16">
        <v>74</v>
      </c>
      <c r="C37" s="11"/>
      <c r="D37" s="11"/>
      <c r="E37" s="36"/>
      <c r="F37" s="12"/>
      <c r="G37" s="38"/>
      <c r="H37" s="38"/>
      <c r="I37" s="38"/>
      <c r="J37" s="38"/>
      <c r="K37" s="38"/>
      <c r="L37" s="38"/>
      <c r="M37" s="13" t="str">
        <f t="shared" si="0"/>
        <v/>
      </c>
      <c r="N37" s="14" t="str">
        <f t="shared" si="2"/>
        <v/>
      </c>
      <c r="O37" s="15" t="str">
        <f t="shared" si="3"/>
        <v/>
      </c>
    </row>
    <row r="38" spans="2:15" s="10" customFormat="1" ht="16.5" customHeight="1">
      <c r="B38" s="16">
        <v>75</v>
      </c>
      <c r="C38" s="11"/>
      <c r="D38" s="11"/>
      <c r="E38" s="36"/>
      <c r="F38" s="12"/>
      <c r="G38" s="38"/>
      <c r="H38" s="38"/>
      <c r="I38" s="38"/>
      <c r="J38" s="38"/>
      <c r="K38" s="38"/>
      <c r="L38" s="38"/>
      <c r="M38" s="13" t="str">
        <f t="shared" si="0"/>
        <v/>
      </c>
      <c r="N38" s="14" t="str">
        <f>IF(4700*F38=0,"",4700*F38)</f>
        <v/>
      </c>
      <c r="O38" s="15" t="str">
        <f t="shared" si="3"/>
        <v/>
      </c>
    </row>
    <row r="39" spans="2:15" ht="16.5" customHeight="1">
      <c r="B39" s="17"/>
    </row>
    <row r="40" spans="2:15" ht="16.5" customHeight="1">
      <c r="C40" s="17"/>
    </row>
  </sheetData>
  <mergeCells count="20">
    <mergeCell ref="J11:J12"/>
    <mergeCell ref="K11:K12"/>
    <mergeCell ref="L11:L12"/>
    <mergeCell ref="M11:M12"/>
    <mergeCell ref="G2:H2"/>
    <mergeCell ref="J2:K2"/>
    <mergeCell ref="M2:O2"/>
    <mergeCell ref="B7:B12"/>
    <mergeCell ref="C7:D9"/>
    <mergeCell ref="E7:E12"/>
    <mergeCell ref="F7:F12"/>
    <mergeCell ref="G7:O8"/>
    <mergeCell ref="G9:M10"/>
    <mergeCell ref="N9:N12"/>
    <mergeCell ref="O9:O12"/>
    <mergeCell ref="C10:C12"/>
    <mergeCell ref="D10:D12"/>
    <mergeCell ref="G11:G12"/>
    <mergeCell ref="H11:H12"/>
    <mergeCell ref="I11:I12"/>
  </mergeCells>
  <phoneticPr fontId="1"/>
  <dataValidations count="6">
    <dataValidation imeMode="halfKatakana" allowBlank="1" showInputMessage="1" showErrorMessage="1" sqref="C13:C38"/>
    <dataValidation type="date" imeMode="off" operator="greaterThanOrEqual" allowBlank="1" showInputMessage="1" showErrorMessage="1" sqref="E14:E38">
      <formula1>39540</formula1>
    </dataValidation>
    <dataValidation type="whole" imeMode="off" allowBlank="1" showInputMessage="1" showErrorMessage="1" sqref="F14:F38">
      <formula1>1</formula1>
      <formula2>6</formula2>
    </dataValidation>
    <dataValidation type="whole" imeMode="off" operator="greaterThanOrEqual" allowBlank="1" showInputMessage="1" showErrorMessage="1" sqref="G13:G38 H14:L38">
      <formula1>0</formula1>
    </dataValidation>
    <dataValidation allowBlank="1" showInputMessage="1" showErrorMessage="1" promptTitle="入力不要" prompt="計算結果をチェックしてください" sqref="M14:O38"/>
    <dataValidation allowBlank="1" showInputMessage="1" showErrorMessage="1" promptTitle="入力不要" prompt="内訳2枚目のデータが入ります" sqref="M5 G2:H2 J2:K2"/>
  </dataValidations>
  <printOptions horizontalCentered="1"/>
  <pageMargins left="0.70866141732283472" right="0.70866141732283472" top="0.78740157480314965" bottom="0.19685039370078741" header="0.31496062992125984" footer="0.31496062992125984"/>
  <pageSetup paperSize="9" scale="90" orientation="landscape" r:id="rId1"/>
  <rowBreaks count="1" manualBreakCount="1">
    <brk id="4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請求書</vt:lpstr>
      <vt:lpstr>請求書 (記入例)</vt:lpstr>
      <vt:lpstr>内訳（2枚目）</vt:lpstr>
      <vt:lpstr>内訳（2枚目） (記入例)</vt:lpstr>
      <vt:lpstr>内訳（3枚目）</vt:lpstr>
      <vt:lpstr>内訳（4枚目）</vt:lpstr>
      <vt:lpstr>請求書!Print_Area</vt:lpstr>
      <vt:lpstr>'内訳（2枚目）'!Print_Area</vt:lpstr>
      <vt:lpstr>'内訳（2枚目）'!Print_Titles</vt:lpstr>
      <vt:lpstr>'内訳（2枚目） (記入例)'!Print_Titles</vt:lpstr>
      <vt:lpstr>'内訳（3枚目）'!Print_Titles</vt:lpstr>
      <vt:lpstr>'内訳（4枚目）'!Print_Titles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dc:creator>
  <cp:lastModifiedBy>Administrator</cp:lastModifiedBy>
  <cp:lastPrinted>2022-05-17T04:10:42Z</cp:lastPrinted>
  <dcterms:created xsi:type="dcterms:W3CDTF">2019-12-19T02:23:46Z</dcterms:created>
  <dcterms:modified xsi:type="dcterms:W3CDTF">2023-08-23T02:10:36Z</dcterms:modified>
</cp:coreProperties>
</file>