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135" windowWidth="12480" windowHeight="5925" activeTab="0"/>
  </bookViews>
  <sheets>
    <sheet name="13-07‗08" sheetId="1" r:id="rId1"/>
  </sheets>
  <definedNames>
    <definedName name="_xlnm.Print_Area" localSheetId="0">'13-07‗08'!$A$1:$J$67</definedName>
  </definedNames>
  <calcPr fullCalcOnLoad="1"/>
</workbook>
</file>

<file path=xl/sharedStrings.xml><?xml version="1.0" encoding="utf-8"?>
<sst xmlns="http://schemas.openxmlformats.org/spreadsheetml/2006/main" count="108" uniqueCount="49">
  <si>
    <t>級</t>
  </si>
  <si>
    <t>生徒数</t>
  </si>
  <si>
    <t>計</t>
  </si>
  <si>
    <t>総  数</t>
  </si>
  <si>
    <t>男</t>
  </si>
  <si>
    <t>女</t>
  </si>
  <si>
    <t>東</t>
  </si>
  <si>
    <t>西</t>
  </si>
  <si>
    <t>南</t>
  </si>
  <si>
    <t>北</t>
  </si>
  <si>
    <t>天王寺川</t>
  </si>
  <si>
    <t>松    崎</t>
  </si>
  <si>
    <t>荒    牧</t>
  </si>
  <si>
    <t>笹    原</t>
  </si>
  <si>
    <t>生            徒            数</t>
  </si>
  <si>
    <t>学    校    名</t>
  </si>
  <si>
    <t>総          数</t>
  </si>
  <si>
    <t>１   年</t>
  </si>
  <si>
    <t>２  年</t>
  </si>
  <si>
    <t>３   年</t>
  </si>
  <si>
    <t>〔注〕(  )は，特別支援学級を別掲。</t>
  </si>
  <si>
    <t>学校名</t>
  </si>
  <si>
    <t>学科名</t>
  </si>
  <si>
    <t>教　員</t>
  </si>
  <si>
    <t>定　員</t>
  </si>
  <si>
    <t>生           徒           数</t>
  </si>
  <si>
    <t>総        数</t>
  </si>
  <si>
    <t>１年</t>
  </si>
  <si>
    <t>２年</t>
  </si>
  <si>
    <t>３年</t>
  </si>
  <si>
    <t>４年</t>
  </si>
  <si>
    <t>普通科</t>
  </si>
  <si>
    <t xml:space="preserve">－ </t>
  </si>
  <si>
    <t>商業科</t>
  </si>
  <si>
    <t>総合学科</t>
  </si>
  <si>
    <t>合        計</t>
  </si>
  <si>
    <t>〔注〕兼務者は, (  )で別掲。</t>
  </si>
  <si>
    <t>(単位：人）</t>
  </si>
  <si>
    <t xml:space="preserve"> 資料：教育委員会事務局 学校教育室</t>
  </si>
  <si>
    <t>資料：教育委員会事務局 学校教育室</t>
  </si>
  <si>
    <t>１３－７．中学校別生徒数(平成２７年５月１日現在)</t>
  </si>
  <si>
    <t>　</t>
  </si>
  <si>
    <t>１３－８．高等学校別生徒数(平成２７年５月１日現在)</t>
  </si>
  <si>
    <t xml:space="preserve"> </t>
  </si>
  <si>
    <t>伊丹市立
伊丹高校</t>
  </si>
  <si>
    <t>兵庫県立
伊丹高校</t>
  </si>
  <si>
    <t>兵庫県立
伊丹北高校</t>
  </si>
  <si>
    <t>兵庫県立
伊丹西高校</t>
  </si>
  <si>
    <t>兵庫県立
阪神昆陽高校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</si>
</sst>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0;&quot;△&quot;#,##0.00"/>
    <numFmt numFmtId="187" formatCode="[$-FFFF]\B\Aee;\B\Aee"/>
    <numFmt numFmtId="188" formatCode="#,##0;&quot;△&quot;#,##0"/>
    <numFmt numFmtId="189" formatCode="#,##0.0;&quot;△&quot;#,##0.0"/>
    <numFmt numFmtId="190" formatCode="#,##0_);[Red]\(#,##0\)"/>
    <numFmt numFmtId="191" formatCode="#,##0_ "/>
    <numFmt numFmtId="192" formatCode="\(#,##0\)"/>
    <numFmt numFmtId="193" formatCode="0_ "/>
    <numFmt numFmtId="194" formatCode="0;[Red]0"/>
    <numFmt numFmtId="195" formatCode="#,##0_ ;[Red]\-#,##0\ 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2"/>
      <name val="Osaka"/>
      <family val="3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System"/>
      <family val="0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95" fontId="10" fillId="0" borderId="10" xfId="49" applyNumberFormat="1" applyFont="1" applyFill="1" applyBorder="1" applyAlignment="1" applyProtection="1">
      <alignment vertical="center" shrinkToFit="1"/>
      <protection/>
    </xf>
    <xf numFmtId="38" fontId="6" fillId="0" borderId="0" xfId="49" applyFont="1" applyFill="1" applyAlignment="1">
      <alignment shrinkToFit="1"/>
    </xf>
    <xf numFmtId="38" fontId="6" fillId="0" borderId="0" xfId="49" applyFont="1" applyFill="1" applyAlignment="1" applyProtection="1">
      <alignment shrinkToFit="1"/>
      <protection locked="0"/>
    </xf>
    <xf numFmtId="38" fontId="8" fillId="0" borderId="0" xfId="49" applyFont="1" applyFill="1" applyAlignment="1" applyProtection="1">
      <alignment shrinkToFit="1"/>
      <protection locked="0"/>
    </xf>
    <xf numFmtId="38" fontId="8" fillId="0" borderId="11" xfId="49" applyFont="1" applyFill="1" applyBorder="1" applyAlignment="1" applyProtection="1">
      <alignment shrinkToFit="1"/>
      <protection locked="0"/>
    </xf>
    <xf numFmtId="38" fontId="11" fillId="0" borderId="10" xfId="49" applyFont="1" applyFill="1" applyBorder="1" applyAlignment="1" applyProtection="1">
      <alignment horizontal="center" vertical="center" shrinkToFit="1"/>
      <protection locked="0"/>
    </xf>
    <xf numFmtId="38" fontId="8" fillId="0" borderId="10" xfId="49" applyFont="1" applyFill="1" applyBorder="1" applyAlignment="1" applyProtection="1">
      <alignment horizontal="center" vertical="center" shrinkToFit="1"/>
      <protection locked="0"/>
    </xf>
    <xf numFmtId="195" fontId="10" fillId="0" borderId="10" xfId="49" applyNumberFormat="1" applyFont="1" applyFill="1" applyBorder="1" applyAlignment="1" applyProtection="1">
      <alignment horizontal="center" vertical="center" shrinkToFit="1"/>
      <protection/>
    </xf>
    <xf numFmtId="195" fontId="10" fillId="0" borderId="12" xfId="49" applyNumberFormat="1" applyFont="1" applyFill="1" applyBorder="1" applyAlignment="1" applyProtection="1">
      <alignment vertical="center" shrinkToFit="1"/>
      <protection/>
    </xf>
    <xf numFmtId="38" fontId="8" fillId="0" borderId="13" xfId="49" applyFont="1" applyFill="1" applyBorder="1" applyAlignment="1" applyProtection="1">
      <alignment horizontal="center" vertical="center" shrinkToFit="1"/>
      <protection locked="0"/>
    </xf>
    <xf numFmtId="192" fontId="10" fillId="0" borderId="14" xfId="49" applyNumberFormat="1" applyFont="1" applyFill="1" applyBorder="1" applyAlignment="1" applyProtection="1">
      <alignment vertical="center" shrinkToFit="1"/>
      <protection/>
    </xf>
    <xf numFmtId="195" fontId="10" fillId="0" borderId="14" xfId="49" applyNumberFormat="1" applyFont="1" applyFill="1" applyBorder="1" applyAlignment="1" applyProtection="1">
      <alignment vertical="center" shrinkToFit="1"/>
      <protection locked="0"/>
    </xf>
    <xf numFmtId="195" fontId="10" fillId="0" borderId="13" xfId="49" applyNumberFormat="1" applyFont="1" applyFill="1" applyBorder="1" applyAlignment="1" applyProtection="1">
      <alignment vertical="center" shrinkToFit="1"/>
      <protection locked="0"/>
    </xf>
    <xf numFmtId="192" fontId="10" fillId="0" borderId="13" xfId="49" applyNumberFormat="1" applyFont="1" applyFill="1" applyBorder="1" applyAlignment="1" applyProtection="1">
      <alignment horizontal="right" vertical="center" shrinkToFit="1"/>
      <protection locked="0"/>
    </xf>
    <xf numFmtId="192" fontId="6" fillId="0" borderId="0" xfId="49" applyNumberFormat="1" applyFont="1" applyFill="1" applyAlignment="1">
      <alignment shrinkToFit="1"/>
    </xf>
    <xf numFmtId="38" fontId="8" fillId="0" borderId="15" xfId="49" applyFont="1" applyFill="1" applyBorder="1" applyAlignment="1" applyProtection="1">
      <alignment horizontal="center" vertical="center" shrinkToFit="1"/>
      <protection locked="0"/>
    </xf>
    <xf numFmtId="195" fontId="10" fillId="0" borderId="16" xfId="49" applyNumberFormat="1" applyFont="1" applyFill="1" applyBorder="1" applyAlignment="1" applyProtection="1">
      <alignment vertical="center" shrinkToFit="1"/>
      <protection locked="0"/>
    </xf>
    <xf numFmtId="38" fontId="11" fillId="0" borderId="0" xfId="49" applyFont="1" applyFill="1" applyAlignment="1" applyProtection="1">
      <alignment shrinkToFit="1"/>
      <protection locked="0"/>
    </xf>
    <xf numFmtId="38" fontId="9" fillId="0" borderId="0" xfId="49" applyFont="1" applyFill="1" applyAlignment="1" applyProtection="1">
      <alignment shrinkToFit="1"/>
      <protection locked="0"/>
    </xf>
    <xf numFmtId="38" fontId="9" fillId="0" borderId="0" xfId="49" applyFont="1" applyFill="1" applyAlignment="1">
      <alignment shrinkToFit="1"/>
    </xf>
    <xf numFmtId="38" fontId="12" fillId="0" borderId="0" xfId="49" applyFont="1" applyFill="1" applyBorder="1" applyAlignment="1">
      <alignment horizontal="right" shrinkToFit="1"/>
    </xf>
    <xf numFmtId="38" fontId="7" fillId="0" borderId="0" xfId="49" applyFont="1" applyFill="1" applyBorder="1" applyAlignment="1" applyProtection="1">
      <alignment horizontal="right" shrinkToFit="1"/>
      <protection locked="0"/>
    </xf>
    <xf numFmtId="38" fontId="6" fillId="0" borderId="0" xfId="49" applyFont="1" applyFill="1" applyAlignment="1">
      <alignment vertical="center" shrinkToFit="1"/>
    </xf>
    <xf numFmtId="38" fontId="6" fillId="0" borderId="0" xfId="49" applyFont="1" applyFill="1" applyAlignment="1" applyProtection="1">
      <alignment vertical="center" shrinkToFit="1"/>
      <protection locked="0"/>
    </xf>
    <xf numFmtId="38" fontId="8" fillId="0" borderId="0" xfId="49" applyFont="1" applyFill="1" applyAlignment="1">
      <alignment vertical="center" shrinkToFit="1"/>
    </xf>
    <xf numFmtId="38" fontId="8" fillId="0" borderId="0" xfId="49" applyFont="1" applyFill="1" applyAlignment="1" applyProtection="1">
      <alignment vertical="center" shrinkToFit="1"/>
      <protection locked="0"/>
    </xf>
    <xf numFmtId="195" fontId="8" fillId="0" borderId="0" xfId="49" applyNumberFormat="1" applyFont="1" applyFill="1" applyAlignment="1" applyProtection="1">
      <alignment vertical="center" shrinkToFit="1"/>
      <protection locked="0"/>
    </xf>
    <xf numFmtId="38" fontId="8" fillId="0" borderId="11" xfId="49" applyFont="1" applyFill="1" applyBorder="1" applyAlignment="1" applyProtection="1">
      <alignment vertical="center" shrinkToFit="1"/>
      <protection locked="0"/>
    </xf>
    <xf numFmtId="195" fontId="10" fillId="0" borderId="10" xfId="49" applyNumberFormat="1" applyFont="1" applyFill="1" applyBorder="1" applyAlignment="1" applyProtection="1">
      <alignment vertical="center" shrinkToFit="1"/>
      <protection locked="0"/>
    </xf>
    <xf numFmtId="3" fontId="10" fillId="0" borderId="10" xfId="49" applyNumberFormat="1" applyFont="1" applyFill="1" applyBorder="1" applyAlignment="1" applyProtection="1">
      <alignment horizontal="center" vertical="center" shrinkToFit="1"/>
      <protection locked="0"/>
    </xf>
    <xf numFmtId="195" fontId="8" fillId="0" borderId="10" xfId="49" applyNumberFormat="1" applyFont="1" applyFill="1" applyBorder="1" applyAlignment="1" applyProtection="1">
      <alignment horizontal="center" vertical="center" shrinkToFit="1"/>
      <protection locked="0"/>
    </xf>
    <xf numFmtId="3" fontId="10" fillId="0" borderId="13" xfId="49" applyNumberFormat="1" applyFont="1" applyFill="1" applyBorder="1" applyAlignment="1" applyProtection="1">
      <alignment horizontal="center" vertical="center" shrinkToFit="1"/>
      <protection locked="0"/>
    </xf>
    <xf numFmtId="195" fontId="8" fillId="0" borderId="13" xfId="49" applyNumberFormat="1" applyFont="1" applyFill="1" applyBorder="1" applyAlignment="1" applyProtection="1">
      <alignment horizontal="center" vertical="center" shrinkToFit="1"/>
      <protection locked="0"/>
    </xf>
    <xf numFmtId="195" fontId="10" fillId="0" borderId="13" xfId="49" applyNumberFormat="1" applyFont="1" applyFill="1" applyBorder="1" applyAlignment="1" applyProtection="1">
      <alignment horizontal="center" vertical="center" shrinkToFit="1"/>
      <protection locked="0"/>
    </xf>
    <xf numFmtId="192" fontId="10" fillId="0" borderId="14" xfId="49" applyNumberFormat="1" applyFont="1" applyFill="1" applyBorder="1" applyAlignment="1" applyProtection="1">
      <alignment horizontal="right" vertical="center" shrinkToFit="1"/>
      <protection locked="0"/>
    </xf>
    <xf numFmtId="195" fontId="10" fillId="0" borderId="12" xfId="49" applyNumberFormat="1" applyFont="1" applyFill="1" applyBorder="1" applyAlignment="1" applyProtection="1">
      <alignment vertical="center" shrinkToFit="1"/>
      <protection locked="0"/>
    </xf>
    <xf numFmtId="192" fontId="10" fillId="0" borderId="17" xfId="49" applyNumberFormat="1" applyFont="1" applyFill="1" applyBorder="1" applyAlignment="1" applyProtection="1">
      <alignment horizontal="right" vertical="center" shrinkToFit="1"/>
      <protection locked="0"/>
    </xf>
    <xf numFmtId="3" fontId="10" fillId="0" borderId="17" xfId="49" applyNumberFormat="1" applyFont="1" applyFill="1" applyBorder="1" applyAlignment="1" applyProtection="1">
      <alignment horizontal="center" vertical="center" shrinkToFit="1"/>
      <protection locked="0"/>
    </xf>
    <xf numFmtId="195" fontId="10" fillId="0" borderId="14" xfId="49" applyNumberFormat="1" applyFont="1" applyFill="1" applyBorder="1" applyAlignment="1" applyProtection="1">
      <alignment horizontal="right" vertical="center" shrinkToFit="1"/>
      <protection locked="0"/>
    </xf>
    <xf numFmtId="195" fontId="8" fillId="0" borderId="17" xfId="49" applyNumberFormat="1" applyFont="1" applyFill="1" applyBorder="1" applyAlignment="1" applyProtection="1">
      <alignment horizontal="center" vertical="center" shrinkToFit="1"/>
      <protection locked="0"/>
    </xf>
    <xf numFmtId="195" fontId="10" fillId="0" borderId="13" xfId="49" applyNumberFormat="1" applyFont="1" applyFill="1" applyBorder="1" applyAlignment="1" applyProtection="1">
      <alignment horizontal="center" vertical="center" shrinkToFit="1"/>
      <protection/>
    </xf>
    <xf numFmtId="3" fontId="10" fillId="0" borderId="13" xfId="49" applyNumberFormat="1" applyFont="1" applyFill="1" applyBorder="1" applyAlignment="1" applyProtection="1">
      <alignment horizontal="center" vertical="center" shrinkToFit="1"/>
      <protection/>
    </xf>
    <xf numFmtId="192" fontId="10" fillId="0" borderId="16" xfId="49" applyNumberFormat="1" applyFont="1" applyFill="1" applyBorder="1" applyAlignment="1" applyProtection="1">
      <alignment vertical="center" shrinkToFit="1"/>
      <protection/>
    </xf>
    <xf numFmtId="3" fontId="10" fillId="0" borderId="15" xfId="49" applyNumberFormat="1" applyFont="1" applyFill="1" applyBorder="1" applyAlignment="1" applyProtection="1">
      <alignment horizontal="center" vertical="center" shrinkToFit="1"/>
      <protection locked="0"/>
    </xf>
    <xf numFmtId="195" fontId="8" fillId="0" borderId="15" xfId="49" applyNumberFormat="1" applyFont="1" applyFill="1" applyBorder="1" applyAlignment="1" applyProtection="1">
      <alignment horizontal="center" vertical="center" shrinkToFit="1"/>
      <protection locked="0"/>
    </xf>
    <xf numFmtId="195" fontId="8" fillId="0" borderId="14" xfId="49" applyNumberFormat="1" applyFont="1" applyFill="1" applyBorder="1" applyAlignment="1" applyProtection="1">
      <alignment vertical="center" shrinkToFit="1"/>
      <protection/>
    </xf>
    <xf numFmtId="195" fontId="8" fillId="0" borderId="14" xfId="49" applyNumberFormat="1" applyFont="1" applyFill="1" applyBorder="1" applyAlignment="1" applyProtection="1">
      <alignment vertical="center" shrinkToFit="1"/>
      <protection locked="0"/>
    </xf>
    <xf numFmtId="195" fontId="8" fillId="0" borderId="17" xfId="49" applyNumberFormat="1" applyFont="1" applyFill="1" applyBorder="1" applyAlignment="1" applyProtection="1">
      <alignment vertical="center" shrinkToFit="1"/>
      <protection/>
    </xf>
    <xf numFmtId="195" fontId="8" fillId="0" borderId="17" xfId="49" applyNumberFormat="1" applyFont="1" applyFill="1" applyBorder="1" applyAlignment="1" applyProtection="1">
      <alignment vertical="center" shrinkToFit="1"/>
      <protection locked="0"/>
    </xf>
    <xf numFmtId="195" fontId="8" fillId="0" borderId="13" xfId="49" applyNumberFormat="1" applyFont="1" applyFill="1" applyBorder="1" applyAlignment="1" applyProtection="1">
      <alignment vertical="center" shrinkToFit="1"/>
      <protection/>
    </xf>
    <xf numFmtId="195" fontId="8" fillId="0" borderId="13" xfId="49" applyNumberFormat="1" applyFont="1" applyFill="1" applyBorder="1" applyAlignment="1" applyProtection="1">
      <alignment horizontal="right" vertical="center" shrinkToFit="1"/>
      <protection locked="0"/>
    </xf>
    <xf numFmtId="195" fontId="8" fillId="0" borderId="13" xfId="49" applyNumberFormat="1" applyFont="1" applyFill="1" applyBorder="1" applyAlignment="1" applyProtection="1">
      <alignment vertical="center" shrinkToFit="1"/>
      <protection locked="0"/>
    </xf>
    <xf numFmtId="195" fontId="8" fillId="0" borderId="16" xfId="49" applyNumberFormat="1" applyFont="1" applyFill="1" applyBorder="1" applyAlignment="1" applyProtection="1">
      <alignment vertical="center" shrinkToFit="1"/>
      <protection/>
    </xf>
    <xf numFmtId="195" fontId="8" fillId="0" borderId="15" xfId="49" applyNumberFormat="1" applyFont="1" applyFill="1" applyBorder="1" applyAlignment="1" applyProtection="1">
      <alignment vertical="center" shrinkToFit="1"/>
      <protection locked="0"/>
    </xf>
    <xf numFmtId="195" fontId="8" fillId="0" borderId="14" xfId="49" applyNumberFormat="1" applyFont="1" applyFill="1" applyBorder="1" applyAlignment="1" applyProtection="1">
      <alignment horizontal="right" vertical="center" shrinkToFit="1"/>
      <protection locked="0"/>
    </xf>
    <xf numFmtId="195" fontId="8" fillId="0" borderId="17" xfId="49" applyNumberFormat="1" applyFont="1" applyFill="1" applyBorder="1" applyAlignment="1" applyProtection="1">
      <alignment horizontal="right" vertical="center" shrinkToFit="1"/>
      <protection locked="0"/>
    </xf>
    <xf numFmtId="38" fontId="11" fillId="0" borderId="18" xfId="49" applyFont="1" applyFill="1" applyBorder="1" applyAlignment="1" applyProtection="1">
      <alignment horizontal="center" vertical="center" shrinkToFit="1"/>
      <protection locked="0"/>
    </xf>
    <xf numFmtId="195" fontId="10" fillId="0" borderId="18" xfId="49" applyNumberFormat="1" applyFont="1" applyFill="1" applyBorder="1" applyAlignment="1" applyProtection="1">
      <alignment horizontal="right" vertical="center" shrinkToFit="1"/>
      <protection locked="0"/>
    </xf>
    <xf numFmtId="195" fontId="8" fillId="0" borderId="19" xfId="49" applyNumberFormat="1" applyFont="1" applyFill="1" applyBorder="1" applyAlignment="1" applyProtection="1">
      <alignment horizontal="right" vertical="center" shrinkToFit="1"/>
      <protection locked="0"/>
    </xf>
    <xf numFmtId="195" fontId="10" fillId="0" borderId="18" xfId="49" applyNumberFormat="1" applyFont="1" applyFill="1" applyBorder="1" applyAlignment="1" applyProtection="1">
      <alignment vertical="center" shrinkToFit="1"/>
      <protection/>
    </xf>
    <xf numFmtId="195" fontId="8" fillId="0" borderId="19" xfId="49" applyNumberFormat="1" applyFont="1" applyFill="1" applyBorder="1" applyAlignment="1" applyProtection="1">
      <alignment vertical="center" shrinkToFit="1"/>
      <protection locked="0"/>
    </xf>
    <xf numFmtId="195" fontId="8" fillId="0" borderId="19" xfId="49" applyNumberFormat="1" applyFont="1" applyFill="1" applyBorder="1" applyAlignment="1" applyProtection="1">
      <alignment vertical="center" shrinkToFit="1"/>
      <protection/>
    </xf>
    <xf numFmtId="195" fontId="8" fillId="0" borderId="20" xfId="49" applyNumberFormat="1" applyFont="1" applyFill="1" applyBorder="1" applyAlignment="1" applyProtection="1">
      <alignment vertical="center" shrinkToFit="1"/>
      <protection/>
    </xf>
    <xf numFmtId="195" fontId="8" fillId="0" borderId="21" xfId="49" applyNumberFormat="1" applyFont="1" applyFill="1" applyBorder="1" applyAlignment="1" applyProtection="1">
      <alignment vertical="center" shrinkToFit="1"/>
      <protection/>
    </xf>
    <xf numFmtId="195" fontId="8" fillId="0" borderId="20" xfId="49" applyNumberFormat="1" applyFont="1" applyFill="1" applyBorder="1" applyAlignment="1" applyProtection="1">
      <alignment vertical="center" shrinkToFit="1"/>
      <protection locked="0"/>
    </xf>
    <xf numFmtId="195" fontId="11" fillId="0" borderId="22" xfId="49" applyNumberFormat="1" applyFont="1" applyFill="1" applyBorder="1" applyAlignment="1" applyProtection="1">
      <alignment horizontal="center" vertical="center" shrinkToFit="1"/>
      <protection locked="0"/>
    </xf>
    <xf numFmtId="195" fontId="11" fillId="0" borderId="17" xfId="49" applyNumberFormat="1" applyFont="1" applyFill="1" applyBorder="1" applyAlignment="1" applyProtection="1">
      <alignment horizontal="center" vertical="center" shrinkToFit="1"/>
      <protection locked="0"/>
    </xf>
    <xf numFmtId="38" fontId="11" fillId="0" borderId="23" xfId="49" applyFont="1" applyFill="1" applyBorder="1" applyAlignment="1" applyProtection="1">
      <alignment horizontal="center" vertical="center" shrinkToFit="1"/>
      <protection locked="0"/>
    </xf>
    <xf numFmtId="38" fontId="11" fillId="0" borderId="24" xfId="49" applyFont="1" applyFill="1" applyBorder="1" applyAlignment="1" applyProtection="1">
      <alignment horizontal="center" vertical="center" shrinkToFit="1"/>
      <protection locked="0"/>
    </xf>
    <xf numFmtId="38" fontId="11" fillId="0" borderId="25" xfId="49" applyFont="1" applyFill="1" applyBorder="1" applyAlignment="1" applyProtection="1">
      <alignment horizontal="center" vertical="center" shrinkToFit="1"/>
      <protection locked="0"/>
    </xf>
    <xf numFmtId="38" fontId="11" fillId="0" borderId="26" xfId="49" applyFont="1" applyFill="1" applyBorder="1" applyAlignment="1" applyProtection="1">
      <alignment horizontal="center" vertical="center" shrinkToFit="1"/>
      <protection locked="0"/>
    </xf>
    <xf numFmtId="38" fontId="11" fillId="0" borderId="27" xfId="49" applyFont="1" applyFill="1" applyBorder="1" applyAlignment="1" applyProtection="1">
      <alignment horizontal="center" vertical="center" shrinkToFit="1"/>
      <protection locked="0"/>
    </xf>
    <xf numFmtId="38" fontId="11" fillId="0" borderId="28" xfId="49" applyFont="1" applyFill="1" applyBorder="1" applyAlignment="1" applyProtection="1">
      <alignment horizontal="center" vertical="center" shrinkToFit="1"/>
      <protection locked="0"/>
    </xf>
    <xf numFmtId="38" fontId="6" fillId="0" borderId="0" xfId="49" applyFont="1" applyFill="1" applyAlignment="1" applyProtection="1">
      <alignment horizontal="left" shrinkToFit="1"/>
      <protection locked="0"/>
    </xf>
    <xf numFmtId="38" fontId="7" fillId="0" borderId="29" xfId="49" applyFont="1" applyFill="1" applyBorder="1" applyAlignment="1" applyProtection="1">
      <alignment horizontal="right" shrinkToFit="1"/>
      <protection locked="0"/>
    </xf>
    <xf numFmtId="38" fontId="7" fillId="0" borderId="0" xfId="49" applyFont="1" applyFill="1" applyAlignment="1" applyProtection="1">
      <alignment horizontal="left" shrinkToFit="1"/>
      <protection locked="0"/>
    </xf>
    <xf numFmtId="38" fontId="11" fillId="0" borderId="30" xfId="49" applyFont="1" applyFill="1" applyBorder="1" applyAlignment="1" applyProtection="1">
      <alignment horizontal="center" vertical="center" shrinkToFit="1"/>
      <protection locked="0"/>
    </xf>
    <xf numFmtId="38" fontId="11" fillId="0" borderId="31" xfId="49" applyFont="1" applyFill="1" applyBorder="1" applyAlignment="1" applyProtection="1">
      <alignment horizontal="center" vertical="center" shrinkToFit="1"/>
      <protection locked="0"/>
    </xf>
    <xf numFmtId="38" fontId="11" fillId="0" borderId="32" xfId="49" applyFont="1" applyFill="1" applyBorder="1" applyAlignment="1" applyProtection="1">
      <alignment horizontal="center" vertical="center" shrinkToFit="1"/>
      <protection locked="0"/>
    </xf>
    <xf numFmtId="195" fontId="7" fillId="0" borderId="29" xfId="49" applyNumberFormat="1" applyFont="1" applyFill="1" applyBorder="1" applyAlignment="1" applyProtection="1">
      <alignment horizontal="right" shrinkToFit="1"/>
      <protection/>
    </xf>
    <xf numFmtId="38" fontId="10" fillId="0" borderId="11" xfId="49" applyFont="1" applyFill="1" applyBorder="1" applyAlignment="1" applyProtection="1">
      <alignment horizontal="right" shrinkToFit="1"/>
      <protection locked="0"/>
    </xf>
    <xf numFmtId="38" fontId="11" fillId="0" borderId="33" xfId="49" applyFont="1" applyFill="1" applyBorder="1" applyAlignment="1" applyProtection="1">
      <alignment horizontal="center" vertical="center" shrinkToFit="1"/>
      <protection locked="0"/>
    </xf>
    <xf numFmtId="38" fontId="10" fillId="0" borderId="12" xfId="49" applyFont="1" applyFill="1" applyBorder="1" applyAlignment="1" applyProtection="1">
      <alignment horizontal="center" vertical="center" shrinkToFit="1"/>
      <protection locked="0"/>
    </xf>
    <xf numFmtId="38" fontId="10" fillId="0" borderId="14" xfId="49" applyFont="1" applyFill="1" applyBorder="1" applyAlignment="1" applyProtection="1">
      <alignment horizontal="center" vertical="center" shrinkToFit="1"/>
      <protection locked="0"/>
    </xf>
    <xf numFmtId="38" fontId="10" fillId="0" borderId="17" xfId="49" applyFont="1" applyFill="1" applyBorder="1" applyAlignment="1" applyProtection="1">
      <alignment horizontal="center" vertical="center" shrinkToFit="1"/>
      <protection locked="0"/>
    </xf>
    <xf numFmtId="38" fontId="6" fillId="0" borderId="0" xfId="49" applyFont="1" applyFill="1" applyAlignment="1" applyProtection="1">
      <alignment horizontal="left" vertical="center" shrinkToFit="1"/>
      <protection locked="0"/>
    </xf>
    <xf numFmtId="38" fontId="10" fillId="0" borderId="30" xfId="49" applyFont="1" applyFill="1" applyBorder="1" applyAlignment="1" applyProtection="1">
      <alignment horizontal="center" vertical="center" wrapText="1" shrinkToFit="1"/>
      <protection locked="0"/>
    </xf>
    <xf numFmtId="38" fontId="10" fillId="0" borderId="31" xfId="49" applyFont="1" applyFill="1" applyBorder="1" applyAlignment="1" applyProtection="1">
      <alignment horizontal="center" vertical="center" wrapText="1" shrinkToFit="1"/>
      <protection locked="0"/>
    </xf>
    <xf numFmtId="38" fontId="10" fillId="0" borderId="32" xfId="49" applyFont="1" applyFill="1" applyBorder="1" applyAlignment="1" applyProtection="1">
      <alignment horizontal="center" vertical="center" wrapText="1" shrinkToFit="1"/>
      <protection locked="0"/>
    </xf>
    <xf numFmtId="38" fontId="11" fillId="0" borderId="22" xfId="49" applyFont="1" applyFill="1" applyBorder="1" applyAlignment="1" applyProtection="1">
      <alignment horizontal="center" vertical="center" shrinkToFit="1"/>
      <protection locked="0"/>
    </xf>
    <xf numFmtId="38" fontId="11" fillId="0" borderId="17" xfId="49" applyFont="1" applyFill="1" applyBorder="1" applyAlignment="1" applyProtection="1">
      <alignment horizontal="center" vertical="center" shrinkToFit="1"/>
      <protection locked="0"/>
    </xf>
    <xf numFmtId="38" fontId="11" fillId="0" borderId="34" xfId="49" applyFont="1" applyFill="1" applyBorder="1" applyAlignment="1" applyProtection="1">
      <alignment horizontal="center" vertical="center" shrinkToFit="1"/>
      <protection locked="0"/>
    </xf>
    <xf numFmtId="38" fontId="11" fillId="0" borderId="35" xfId="49" applyFont="1" applyFill="1" applyBorder="1" applyAlignment="1" applyProtection="1">
      <alignment horizontal="center" vertical="center" shrinkToFit="1"/>
      <protection locked="0"/>
    </xf>
    <xf numFmtId="38" fontId="11" fillId="0" borderId="36" xfId="49" applyFont="1" applyFill="1" applyBorder="1" applyAlignment="1" applyProtection="1">
      <alignment horizontal="center" vertical="center" shrinkToFit="1"/>
      <protection locked="0"/>
    </xf>
    <xf numFmtId="38" fontId="11" fillId="0" borderId="37" xfId="49" applyFont="1" applyFill="1" applyBorder="1" applyAlignment="1" applyProtection="1">
      <alignment horizontal="center" vertical="center" shrinkToFit="1"/>
      <protection locked="0"/>
    </xf>
    <xf numFmtId="38" fontId="11" fillId="0" borderId="38" xfId="49" applyFont="1" applyFill="1" applyBorder="1" applyAlignment="1" applyProtection="1">
      <alignment horizontal="center" vertical="center" shrinkToFit="1"/>
      <protection locked="0"/>
    </xf>
    <xf numFmtId="38" fontId="11" fillId="0" borderId="39" xfId="49" applyFont="1" applyFill="1" applyBorder="1" applyAlignment="1" applyProtection="1">
      <alignment horizontal="center" vertical="center" shrinkToFit="1"/>
      <protection locked="0"/>
    </xf>
    <xf numFmtId="38" fontId="11" fillId="0" borderId="40" xfId="49" applyFont="1" applyFill="1" applyBorder="1" applyAlignment="1" applyProtection="1">
      <alignment horizontal="center" vertical="center" shrinkToFit="1"/>
      <protection locked="0"/>
    </xf>
    <xf numFmtId="38" fontId="11" fillId="0" borderId="41" xfId="49" applyFont="1" applyFill="1" applyBorder="1" applyAlignment="1" applyProtection="1">
      <alignment horizontal="center" vertical="center" shrinkToFit="1"/>
      <protection locked="0"/>
    </xf>
    <xf numFmtId="38" fontId="11" fillId="0" borderId="42" xfId="49" applyFont="1" applyFill="1" applyBorder="1" applyAlignment="1" applyProtection="1">
      <alignment horizontal="center" vertical="center" shrinkToFit="1"/>
      <protection locked="0"/>
    </xf>
    <xf numFmtId="38" fontId="11" fillId="0" borderId="43" xfId="49" applyFont="1" applyFill="1" applyBorder="1" applyAlignment="1" applyProtection="1">
      <alignment horizontal="center" vertical="center" shrinkToFit="1"/>
      <protection locked="0"/>
    </xf>
    <xf numFmtId="38" fontId="11" fillId="0" borderId="44" xfId="49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1">
      <selection activeCell="F53" sqref="F53"/>
    </sheetView>
  </sheetViews>
  <sheetFormatPr defaultColWidth="11" defaultRowHeight="15"/>
  <cols>
    <col min="1" max="1" width="9.69921875" style="2" customWidth="1"/>
    <col min="2" max="4" width="8.09765625" style="2" customWidth="1"/>
    <col min="5" max="10" width="7.5" style="2" customWidth="1"/>
    <col min="11" max="11" width="6" style="2" customWidth="1"/>
    <col min="12" max="12" width="2" style="2" customWidth="1"/>
    <col min="13" max="13" width="8" style="2" customWidth="1"/>
    <col min="14" max="17" width="6" style="2" customWidth="1"/>
    <col min="18" max="16384" width="11" style="2" customWidth="1"/>
  </cols>
  <sheetData>
    <row r="1" spans="1:11" ht="18.75" customHeight="1">
      <c r="A1" s="74" t="s">
        <v>40</v>
      </c>
      <c r="B1" s="74"/>
      <c r="C1" s="74"/>
      <c r="D1" s="74"/>
      <c r="E1" s="74"/>
      <c r="F1" s="74"/>
      <c r="G1" s="74"/>
      <c r="H1" s="74"/>
      <c r="I1" s="74"/>
      <c r="J1" s="74"/>
      <c r="K1" s="2" t="s">
        <v>43</v>
      </c>
    </row>
    <row r="2" spans="1:8" ht="11.25" customHeight="1">
      <c r="A2" s="3"/>
      <c r="B2" s="3"/>
      <c r="C2" s="3"/>
      <c r="D2" s="3"/>
      <c r="E2" s="3"/>
      <c r="F2" s="3"/>
      <c r="G2" s="3"/>
      <c r="H2" s="3"/>
    </row>
    <row r="3" spans="1:10" ht="15" customHeight="1" thickBot="1">
      <c r="A3" s="4"/>
      <c r="B3" s="4"/>
      <c r="C3" s="4"/>
      <c r="D3" s="4"/>
      <c r="E3" s="5"/>
      <c r="F3" s="5"/>
      <c r="G3" s="4"/>
      <c r="H3" s="4"/>
      <c r="I3" s="81" t="s">
        <v>37</v>
      </c>
      <c r="J3" s="81"/>
    </row>
    <row r="4" spans="1:10" ht="12.75" customHeight="1">
      <c r="A4" s="99" t="s">
        <v>15</v>
      </c>
      <c r="B4" s="100"/>
      <c r="C4" s="70" t="s">
        <v>14</v>
      </c>
      <c r="D4" s="71"/>
      <c r="E4" s="71"/>
      <c r="F4" s="71"/>
      <c r="G4" s="71"/>
      <c r="H4" s="71"/>
      <c r="I4" s="71"/>
      <c r="J4" s="72"/>
    </row>
    <row r="5" spans="1:10" ht="12.75" customHeight="1">
      <c r="A5" s="95"/>
      <c r="B5" s="96"/>
      <c r="C5" s="68" t="s">
        <v>16</v>
      </c>
      <c r="D5" s="69"/>
      <c r="E5" s="68" t="s">
        <v>17</v>
      </c>
      <c r="F5" s="69"/>
      <c r="G5" s="68" t="s">
        <v>18</v>
      </c>
      <c r="H5" s="69"/>
      <c r="I5" s="68" t="s">
        <v>19</v>
      </c>
      <c r="J5" s="73"/>
    </row>
    <row r="6" spans="1:10" ht="12.75" customHeight="1">
      <c r="A6" s="101"/>
      <c r="B6" s="102"/>
      <c r="C6" s="6" t="s">
        <v>0</v>
      </c>
      <c r="D6" s="6" t="s">
        <v>1</v>
      </c>
      <c r="E6" s="6" t="s">
        <v>0</v>
      </c>
      <c r="F6" s="6" t="s">
        <v>1</v>
      </c>
      <c r="G6" s="6" t="s">
        <v>0</v>
      </c>
      <c r="H6" s="6" t="s">
        <v>1</v>
      </c>
      <c r="I6" s="6" t="s">
        <v>0</v>
      </c>
      <c r="J6" s="57" t="s">
        <v>1</v>
      </c>
    </row>
    <row r="7" spans="1:10" ht="12.75" customHeight="1">
      <c r="A7" s="77" t="s">
        <v>3</v>
      </c>
      <c r="B7" s="7" t="s">
        <v>2</v>
      </c>
      <c r="C7" s="8">
        <f aca="true" t="shared" si="0" ref="C7:J7">C10+C13+C16+C19+C22+C25+C28+C31</f>
        <v>142</v>
      </c>
      <c r="D7" s="9">
        <f t="shared" si="0"/>
        <v>5276</v>
      </c>
      <c r="E7" s="1">
        <f t="shared" si="0"/>
        <v>47</v>
      </c>
      <c r="F7" s="9">
        <f t="shared" si="0"/>
        <v>1752</v>
      </c>
      <c r="G7" s="1">
        <f t="shared" si="0"/>
        <v>47</v>
      </c>
      <c r="H7" s="9">
        <f t="shared" si="0"/>
        <v>1743</v>
      </c>
      <c r="I7" s="1">
        <f t="shared" si="0"/>
        <v>48</v>
      </c>
      <c r="J7" s="60">
        <f t="shared" si="0"/>
        <v>1781</v>
      </c>
    </row>
    <row r="8" spans="1:10" ht="11.25" customHeight="1">
      <c r="A8" s="78"/>
      <c r="B8" s="10" t="s">
        <v>4</v>
      </c>
      <c r="C8" s="11">
        <f>C11+C14+C17+C20+C23+C26+C29+C32</f>
        <v>22</v>
      </c>
      <c r="D8" s="46">
        <f>D11+D14+D17+D20+D23+D26+D29+D32</f>
        <v>2712</v>
      </c>
      <c r="E8" s="47"/>
      <c r="F8" s="46">
        <f>F11+F14+F17+F20+F23+F26+F29+F32</f>
        <v>902</v>
      </c>
      <c r="G8" s="47"/>
      <c r="H8" s="46">
        <f>H11+H14+H17+H20+H23+H26+H29+H32</f>
        <v>892</v>
      </c>
      <c r="I8" s="47"/>
      <c r="J8" s="62">
        <f>J11+J14+J17+J20+J23+J26+J29+J32</f>
        <v>918</v>
      </c>
    </row>
    <row r="9" spans="1:10" ht="11.25" customHeight="1">
      <c r="A9" s="79"/>
      <c r="B9" s="10" t="s">
        <v>5</v>
      </c>
      <c r="C9" s="13"/>
      <c r="D9" s="48">
        <f>D12+D15+D18+D21+D24+D27+D30+D33</f>
        <v>2564</v>
      </c>
      <c r="E9" s="49"/>
      <c r="F9" s="48">
        <f>F12+F15+F18+F21+F24+F27+F30+F33</f>
        <v>850</v>
      </c>
      <c r="G9" s="49"/>
      <c r="H9" s="48">
        <f>H12+H15+H18+H21+H24+H27+H30+H33</f>
        <v>851</v>
      </c>
      <c r="I9" s="49"/>
      <c r="J9" s="64">
        <f>J12+J15+J18+J21+J24+J27+J30+J33</f>
        <v>863</v>
      </c>
    </row>
    <row r="10" spans="1:10" ht="12.75" customHeight="1">
      <c r="A10" s="77" t="s">
        <v>6</v>
      </c>
      <c r="B10" s="7" t="s">
        <v>2</v>
      </c>
      <c r="C10" s="8">
        <f>E10+G10+I10</f>
        <v>18</v>
      </c>
      <c r="D10" s="1">
        <f>D11+D12</f>
        <v>694</v>
      </c>
      <c r="E10" s="1">
        <v>6</v>
      </c>
      <c r="F10" s="1">
        <f>F11+F12</f>
        <v>236</v>
      </c>
      <c r="G10" s="1">
        <v>6</v>
      </c>
      <c r="H10" s="1">
        <f>H11+H12</f>
        <v>219</v>
      </c>
      <c r="I10" s="1">
        <v>6</v>
      </c>
      <c r="J10" s="60">
        <f>J11+J12</f>
        <v>239</v>
      </c>
    </row>
    <row r="11" spans="1:10" ht="11.25" customHeight="1">
      <c r="A11" s="78"/>
      <c r="B11" s="10" t="s">
        <v>4</v>
      </c>
      <c r="C11" s="14">
        <v>4</v>
      </c>
      <c r="D11" s="50">
        <v>340</v>
      </c>
      <c r="E11" s="51"/>
      <c r="F11" s="47">
        <v>122</v>
      </c>
      <c r="G11" s="51"/>
      <c r="H11" s="47">
        <v>100</v>
      </c>
      <c r="I11" s="51"/>
      <c r="J11" s="61">
        <v>118</v>
      </c>
    </row>
    <row r="12" spans="1:10" ht="11.25" customHeight="1">
      <c r="A12" s="79"/>
      <c r="B12" s="10" t="s">
        <v>5</v>
      </c>
      <c r="C12" s="13"/>
      <c r="D12" s="50">
        <v>354</v>
      </c>
      <c r="E12" s="52"/>
      <c r="F12" s="52">
        <v>114</v>
      </c>
      <c r="G12" s="52"/>
      <c r="H12" s="52">
        <v>119</v>
      </c>
      <c r="I12" s="52"/>
      <c r="J12" s="61">
        <v>121</v>
      </c>
    </row>
    <row r="13" spans="1:10" ht="12.75" customHeight="1">
      <c r="A13" s="77" t="s">
        <v>7</v>
      </c>
      <c r="B13" s="7" t="s">
        <v>2</v>
      </c>
      <c r="C13" s="8">
        <f>E13+G13+I13</f>
        <v>15</v>
      </c>
      <c r="D13" s="1">
        <f>D14+D15</f>
        <v>536</v>
      </c>
      <c r="E13" s="1">
        <v>5</v>
      </c>
      <c r="F13" s="1">
        <f>F14+F15</f>
        <v>169</v>
      </c>
      <c r="G13" s="1">
        <v>5</v>
      </c>
      <c r="H13" s="1">
        <f>H14+H15</f>
        <v>174</v>
      </c>
      <c r="I13" s="1">
        <v>5</v>
      </c>
      <c r="J13" s="60">
        <f>J14+J15</f>
        <v>193</v>
      </c>
    </row>
    <row r="14" spans="1:10" ht="11.25" customHeight="1">
      <c r="A14" s="78"/>
      <c r="B14" s="10" t="s">
        <v>4</v>
      </c>
      <c r="C14" s="14">
        <v>3</v>
      </c>
      <c r="D14" s="50">
        <v>264</v>
      </c>
      <c r="E14" s="51"/>
      <c r="F14" s="47">
        <v>77</v>
      </c>
      <c r="G14" s="51"/>
      <c r="H14" s="47">
        <v>92</v>
      </c>
      <c r="I14" s="51"/>
      <c r="J14" s="61">
        <v>95</v>
      </c>
    </row>
    <row r="15" spans="1:10" ht="11.25" customHeight="1">
      <c r="A15" s="79"/>
      <c r="B15" s="10" t="s">
        <v>5</v>
      </c>
      <c r="C15" s="13"/>
      <c r="D15" s="50">
        <v>272</v>
      </c>
      <c r="E15" s="52"/>
      <c r="F15" s="52">
        <v>92</v>
      </c>
      <c r="G15" s="52"/>
      <c r="H15" s="52">
        <v>82</v>
      </c>
      <c r="I15" s="52"/>
      <c r="J15" s="61">
        <v>98</v>
      </c>
    </row>
    <row r="16" spans="1:10" ht="12.75" customHeight="1">
      <c r="A16" s="77" t="s">
        <v>8</v>
      </c>
      <c r="B16" s="7" t="s">
        <v>2</v>
      </c>
      <c r="C16" s="8">
        <f>E16+G16+I16</f>
        <v>18</v>
      </c>
      <c r="D16" s="1">
        <f>D17+D18</f>
        <v>658</v>
      </c>
      <c r="E16" s="1">
        <v>6</v>
      </c>
      <c r="F16" s="1">
        <f>F17+F18</f>
        <v>238</v>
      </c>
      <c r="G16" s="1">
        <v>6</v>
      </c>
      <c r="H16" s="1">
        <f>H17+H18</f>
        <v>208</v>
      </c>
      <c r="I16" s="1">
        <v>6</v>
      </c>
      <c r="J16" s="60">
        <f>J17+J18</f>
        <v>212</v>
      </c>
    </row>
    <row r="17" spans="1:10" ht="11.25" customHeight="1">
      <c r="A17" s="78"/>
      <c r="B17" s="10" t="s">
        <v>4</v>
      </c>
      <c r="C17" s="14">
        <v>3</v>
      </c>
      <c r="D17" s="50">
        <v>333</v>
      </c>
      <c r="E17" s="51"/>
      <c r="F17" s="47">
        <v>127</v>
      </c>
      <c r="G17" s="51"/>
      <c r="H17" s="47">
        <v>95</v>
      </c>
      <c r="I17" s="51"/>
      <c r="J17" s="61">
        <v>111</v>
      </c>
    </row>
    <row r="18" spans="1:10" ht="11.25" customHeight="1">
      <c r="A18" s="79"/>
      <c r="B18" s="10" t="s">
        <v>5</v>
      </c>
      <c r="C18" s="13"/>
      <c r="D18" s="50">
        <v>325</v>
      </c>
      <c r="E18" s="52"/>
      <c r="F18" s="52">
        <v>111</v>
      </c>
      <c r="G18" s="52"/>
      <c r="H18" s="52">
        <v>113</v>
      </c>
      <c r="I18" s="52"/>
      <c r="J18" s="61">
        <v>101</v>
      </c>
    </row>
    <row r="19" spans="1:10" ht="12.75" customHeight="1">
      <c r="A19" s="77" t="s">
        <v>9</v>
      </c>
      <c r="B19" s="7" t="s">
        <v>2</v>
      </c>
      <c r="C19" s="8">
        <f>E19+G19+I19</f>
        <v>18</v>
      </c>
      <c r="D19" s="1">
        <f>D20+D21</f>
        <v>663</v>
      </c>
      <c r="E19" s="1">
        <v>6</v>
      </c>
      <c r="F19" s="1">
        <f>F20+F21</f>
        <v>227</v>
      </c>
      <c r="G19" s="1">
        <v>6</v>
      </c>
      <c r="H19" s="1">
        <f>H20+H21</f>
        <v>215</v>
      </c>
      <c r="I19" s="1">
        <v>6</v>
      </c>
      <c r="J19" s="60">
        <f>J20+J21</f>
        <v>221</v>
      </c>
    </row>
    <row r="20" spans="1:10" ht="11.25" customHeight="1">
      <c r="A20" s="78"/>
      <c r="B20" s="10" t="s">
        <v>4</v>
      </c>
      <c r="C20" s="14">
        <v>4</v>
      </c>
      <c r="D20" s="50">
        <v>349</v>
      </c>
      <c r="E20" s="51"/>
      <c r="F20" s="47">
        <v>123</v>
      </c>
      <c r="G20" s="51"/>
      <c r="H20" s="47">
        <v>110</v>
      </c>
      <c r="I20" s="51"/>
      <c r="J20" s="61">
        <v>116</v>
      </c>
    </row>
    <row r="21" spans="1:10" ht="11.25" customHeight="1">
      <c r="A21" s="79"/>
      <c r="B21" s="10" t="s">
        <v>5</v>
      </c>
      <c r="C21" s="13"/>
      <c r="D21" s="50">
        <v>314</v>
      </c>
      <c r="E21" s="52"/>
      <c r="F21" s="52">
        <v>104</v>
      </c>
      <c r="G21" s="52"/>
      <c r="H21" s="52">
        <v>105</v>
      </c>
      <c r="I21" s="52"/>
      <c r="J21" s="61">
        <v>105</v>
      </c>
    </row>
    <row r="22" spans="1:10" ht="12.75" customHeight="1">
      <c r="A22" s="77" t="s">
        <v>10</v>
      </c>
      <c r="B22" s="7" t="s">
        <v>2</v>
      </c>
      <c r="C22" s="8">
        <f>E22+G22+I22</f>
        <v>21</v>
      </c>
      <c r="D22" s="1">
        <f>D23+D24</f>
        <v>803</v>
      </c>
      <c r="E22" s="1">
        <v>7</v>
      </c>
      <c r="F22" s="1">
        <f>F23+F24</f>
        <v>264</v>
      </c>
      <c r="G22" s="1">
        <v>7</v>
      </c>
      <c r="H22" s="1">
        <f>H23+H24</f>
        <v>271</v>
      </c>
      <c r="I22" s="1">
        <v>7</v>
      </c>
      <c r="J22" s="60">
        <f>J23+J24</f>
        <v>268</v>
      </c>
    </row>
    <row r="23" spans="1:10" ht="11.25" customHeight="1">
      <c r="A23" s="78"/>
      <c r="B23" s="10" t="s">
        <v>4</v>
      </c>
      <c r="C23" s="14">
        <v>2</v>
      </c>
      <c r="D23" s="50">
        <v>404</v>
      </c>
      <c r="E23" s="51"/>
      <c r="F23" s="47">
        <v>136</v>
      </c>
      <c r="G23" s="51"/>
      <c r="H23" s="47">
        <v>138</v>
      </c>
      <c r="I23" s="51"/>
      <c r="J23" s="61">
        <v>130</v>
      </c>
    </row>
    <row r="24" spans="1:15" ht="11.25" customHeight="1">
      <c r="A24" s="79"/>
      <c r="B24" s="10" t="s">
        <v>5</v>
      </c>
      <c r="C24" s="13"/>
      <c r="D24" s="50">
        <v>399</v>
      </c>
      <c r="E24" s="52"/>
      <c r="F24" s="52">
        <v>128</v>
      </c>
      <c r="G24" s="52"/>
      <c r="H24" s="52">
        <v>133</v>
      </c>
      <c r="I24" s="52"/>
      <c r="J24" s="61">
        <v>138</v>
      </c>
      <c r="O24" s="15"/>
    </row>
    <row r="25" spans="1:10" ht="12.75" customHeight="1">
      <c r="A25" s="77" t="s">
        <v>11</v>
      </c>
      <c r="B25" s="7" t="s">
        <v>2</v>
      </c>
      <c r="C25" s="8">
        <f>E25+G25+I25</f>
        <v>18</v>
      </c>
      <c r="D25" s="1">
        <f>D26+D27</f>
        <v>662</v>
      </c>
      <c r="E25" s="1">
        <v>6</v>
      </c>
      <c r="F25" s="1">
        <f>F26+F27</f>
        <v>212</v>
      </c>
      <c r="G25" s="1">
        <v>6</v>
      </c>
      <c r="H25" s="1">
        <f>H26+H27</f>
        <v>237</v>
      </c>
      <c r="I25" s="1">
        <v>6</v>
      </c>
      <c r="J25" s="60">
        <f>J26+J27</f>
        <v>213</v>
      </c>
    </row>
    <row r="26" spans="1:10" ht="11.25" customHeight="1">
      <c r="A26" s="78"/>
      <c r="B26" s="10" t="s">
        <v>4</v>
      </c>
      <c r="C26" s="14">
        <v>2</v>
      </c>
      <c r="D26" s="50">
        <v>354</v>
      </c>
      <c r="E26" s="51"/>
      <c r="F26" s="47">
        <v>107</v>
      </c>
      <c r="G26" s="51"/>
      <c r="H26" s="47">
        <v>131</v>
      </c>
      <c r="I26" s="51"/>
      <c r="J26" s="61">
        <v>116</v>
      </c>
    </row>
    <row r="27" spans="1:10" ht="11.25" customHeight="1">
      <c r="A27" s="79"/>
      <c r="B27" s="10" t="s">
        <v>5</v>
      </c>
      <c r="C27" s="13"/>
      <c r="D27" s="50">
        <v>308</v>
      </c>
      <c r="E27" s="52"/>
      <c r="F27" s="52">
        <v>105</v>
      </c>
      <c r="G27" s="52"/>
      <c r="H27" s="52">
        <v>106</v>
      </c>
      <c r="I27" s="52"/>
      <c r="J27" s="61">
        <v>97</v>
      </c>
    </row>
    <row r="28" spans="1:10" ht="12.75" customHeight="1">
      <c r="A28" s="77" t="s">
        <v>12</v>
      </c>
      <c r="B28" s="7" t="s">
        <v>2</v>
      </c>
      <c r="C28" s="8">
        <f>E28+G28+I28</f>
        <v>20</v>
      </c>
      <c r="D28" s="1">
        <f>D29+D30</f>
        <v>758</v>
      </c>
      <c r="E28" s="1">
        <v>7</v>
      </c>
      <c r="F28" s="1">
        <f>F29+F30</f>
        <v>263</v>
      </c>
      <c r="G28" s="1">
        <v>6</v>
      </c>
      <c r="H28" s="1">
        <f>H29+H30</f>
        <v>232</v>
      </c>
      <c r="I28" s="1">
        <v>7</v>
      </c>
      <c r="J28" s="60">
        <f>J29+J30</f>
        <v>263</v>
      </c>
    </row>
    <row r="29" spans="1:10" ht="11.25" customHeight="1">
      <c r="A29" s="78"/>
      <c r="B29" s="10" t="s">
        <v>4</v>
      </c>
      <c r="C29" s="14">
        <v>2</v>
      </c>
      <c r="D29" s="50">
        <v>393</v>
      </c>
      <c r="E29" s="51"/>
      <c r="F29" s="47">
        <v>135</v>
      </c>
      <c r="G29" s="51"/>
      <c r="H29" s="47">
        <v>126</v>
      </c>
      <c r="I29" s="51"/>
      <c r="J29" s="61">
        <v>132</v>
      </c>
    </row>
    <row r="30" spans="1:10" ht="11.25" customHeight="1">
      <c r="A30" s="79"/>
      <c r="B30" s="10" t="s">
        <v>5</v>
      </c>
      <c r="C30" s="13"/>
      <c r="D30" s="50">
        <v>365</v>
      </c>
      <c r="E30" s="52"/>
      <c r="F30" s="52">
        <v>128</v>
      </c>
      <c r="G30" s="52"/>
      <c r="H30" s="52">
        <v>106</v>
      </c>
      <c r="I30" s="52"/>
      <c r="J30" s="61">
        <v>131</v>
      </c>
    </row>
    <row r="31" spans="1:10" ht="12.75" customHeight="1">
      <c r="A31" s="77" t="s">
        <v>13</v>
      </c>
      <c r="B31" s="7" t="s">
        <v>2</v>
      </c>
      <c r="C31" s="8">
        <f>E31+G31+I31</f>
        <v>14</v>
      </c>
      <c r="D31" s="1">
        <f>D32+D33</f>
        <v>502</v>
      </c>
      <c r="E31" s="1">
        <v>4</v>
      </c>
      <c r="F31" s="1">
        <f>F32+F33</f>
        <v>143</v>
      </c>
      <c r="G31" s="1">
        <v>5</v>
      </c>
      <c r="H31" s="1">
        <f>H32+H33</f>
        <v>187</v>
      </c>
      <c r="I31" s="1">
        <v>5</v>
      </c>
      <c r="J31" s="60">
        <f>J32+J33</f>
        <v>172</v>
      </c>
    </row>
    <row r="32" spans="1:10" ht="11.25" customHeight="1">
      <c r="A32" s="78"/>
      <c r="B32" s="10" t="s">
        <v>4</v>
      </c>
      <c r="C32" s="14">
        <v>2</v>
      </c>
      <c r="D32" s="50">
        <v>275</v>
      </c>
      <c r="E32" s="51"/>
      <c r="F32" s="47">
        <v>75</v>
      </c>
      <c r="G32" s="51"/>
      <c r="H32" s="47">
        <v>100</v>
      </c>
      <c r="I32" s="51"/>
      <c r="J32" s="61">
        <v>100</v>
      </c>
    </row>
    <row r="33" spans="1:10" ht="11.25" customHeight="1" thickBot="1">
      <c r="A33" s="82"/>
      <c r="B33" s="16" t="s">
        <v>5</v>
      </c>
      <c r="C33" s="17"/>
      <c r="D33" s="53">
        <v>227</v>
      </c>
      <c r="E33" s="54"/>
      <c r="F33" s="54">
        <v>68</v>
      </c>
      <c r="G33" s="54"/>
      <c r="H33" s="54">
        <v>87</v>
      </c>
      <c r="I33" s="54"/>
      <c r="J33" s="65">
        <v>72</v>
      </c>
    </row>
    <row r="34" spans="1:10" ht="15" customHeight="1">
      <c r="A34" s="75" t="s">
        <v>38</v>
      </c>
      <c r="B34" s="75"/>
      <c r="C34" s="75"/>
      <c r="D34" s="75"/>
      <c r="E34" s="75"/>
      <c r="F34" s="75"/>
      <c r="G34" s="75"/>
      <c r="H34" s="75"/>
      <c r="I34" s="75"/>
      <c r="J34" s="75"/>
    </row>
    <row r="35" spans="1:10" ht="15" customHeight="1">
      <c r="A35" s="76" t="s">
        <v>20</v>
      </c>
      <c r="B35" s="76"/>
      <c r="C35" s="76"/>
      <c r="D35" s="76"/>
      <c r="E35" s="76"/>
      <c r="F35" s="76"/>
      <c r="G35" s="76"/>
      <c r="H35" s="76"/>
      <c r="I35" s="76"/>
      <c r="J35" s="76"/>
    </row>
    <row r="36" spans="1:10" ht="15" customHeight="1">
      <c r="A36" s="18"/>
      <c r="B36" s="19"/>
      <c r="C36" s="19"/>
      <c r="D36" s="19"/>
      <c r="E36" s="19"/>
      <c r="F36" s="19"/>
      <c r="G36" s="20"/>
      <c r="I36" s="21"/>
      <c r="J36" s="22"/>
    </row>
    <row r="37" spans="1:10" ht="1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5" customHeight="1">
      <c r="A38" s="18"/>
      <c r="B38" s="19"/>
      <c r="C38" s="19"/>
      <c r="D38" s="19"/>
      <c r="E38" s="19"/>
      <c r="F38" s="19"/>
      <c r="G38" s="20"/>
      <c r="I38" s="21"/>
      <c r="J38" s="22"/>
    </row>
    <row r="39" spans="1:10" ht="1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8.75" customHeight="1">
      <c r="A40" s="86" t="s">
        <v>42</v>
      </c>
      <c r="B40" s="86"/>
      <c r="C40" s="86"/>
      <c r="D40" s="86"/>
      <c r="E40" s="86"/>
      <c r="F40" s="86"/>
      <c r="G40" s="86"/>
      <c r="H40" s="86"/>
      <c r="I40" s="86"/>
      <c r="J40" s="86"/>
    </row>
    <row r="41" spans="1:10" ht="11.25" customHeight="1">
      <c r="A41" s="24"/>
      <c r="B41" s="24"/>
      <c r="C41" s="24"/>
      <c r="D41" s="24"/>
      <c r="E41" s="24"/>
      <c r="F41" s="24"/>
      <c r="G41" s="24"/>
      <c r="H41" s="24"/>
      <c r="I41" s="24"/>
      <c r="J41" s="23"/>
    </row>
    <row r="42" spans="1:10" ht="15" customHeight="1" thickBot="1">
      <c r="A42" s="25"/>
      <c r="B42" s="26"/>
      <c r="C42" s="27"/>
      <c r="D42" s="26"/>
      <c r="E42" s="26"/>
      <c r="F42" s="26"/>
      <c r="G42" s="28"/>
      <c r="H42" s="26"/>
      <c r="I42" s="81" t="s">
        <v>37</v>
      </c>
      <c r="J42" s="81"/>
    </row>
    <row r="43" spans="1:10" ht="12.75" customHeight="1">
      <c r="A43" s="92" t="s">
        <v>21</v>
      </c>
      <c r="B43" s="90" t="s">
        <v>22</v>
      </c>
      <c r="C43" s="66" t="s">
        <v>23</v>
      </c>
      <c r="D43" s="90" t="s">
        <v>24</v>
      </c>
      <c r="E43" s="70" t="s">
        <v>25</v>
      </c>
      <c r="F43" s="71"/>
      <c r="G43" s="71"/>
      <c r="H43" s="71"/>
      <c r="I43" s="71"/>
      <c r="J43" s="72"/>
    </row>
    <row r="44" spans="1:10" ht="12.75" customHeight="1">
      <c r="A44" s="79"/>
      <c r="B44" s="91"/>
      <c r="C44" s="67"/>
      <c r="D44" s="91"/>
      <c r="E44" s="68" t="s">
        <v>26</v>
      </c>
      <c r="F44" s="69"/>
      <c r="G44" s="6" t="s">
        <v>27</v>
      </c>
      <c r="H44" s="6" t="s">
        <v>28</v>
      </c>
      <c r="I44" s="6" t="s">
        <v>29</v>
      </c>
      <c r="J44" s="57" t="s">
        <v>30</v>
      </c>
    </row>
    <row r="45" spans="1:10" ht="12.75" customHeight="1">
      <c r="A45" s="87" t="s">
        <v>44</v>
      </c>
      <c r="B45" s="83" t="s">
        <v>31</v>
      </c>
      <c r="C45" s="29"/>
      <c r="D45" s="30"/>
      <c r="E45" s="31" t="s">
        <v>2</v>
      </c>
      <c r="F45" s="9">
        <f>SUM(G45:J45)</f>
        <v>714</v>
      </c>
      <c r="G45" s="1">
        <f>G46+G47</f>
        <v>240</v>
      </c>
      <c r="H45" s="1">
        <f>H46+H47</f>
        <v>239</v>
      </c>
      <c r="I45" s="1">
        <f>I46+I47</f>
        <v>235</v>
      </c>
      <c r="J45" s="58" t="s">
        <v>32</v>
      </c>
    </row>
    <row r="46" spans="1:10" ht="11.25" customHeight="1">
      <c r="A46" s="88"/>
      <c r="B46" s="84"/>
      <c r="C46" s="13"/>
      <c r="D46" s="32">
        <v>720</v>
      </c>
      <c r="E46" s="33" t="s">
        <v>4</v>
      </c>
      <c r="F46" s="46"/>
      <c r="G46" s="52">
        <v>91</v>
      </c>
      <c r="H46" s="52">
        <v>103</v>
      </c>
      <c r="I46" s="52">
        <v>107</v>
      </c>
      <c r="J46" s="59"/>
    </row>
    <row r="47" spans="1:10" ht="11.25" customHeight="1">
      <c r="A47" s="88"/>
      <c r="B47" s="85"/>
      <c r="C47" s="34">
        <v>83</v>
      </c>
      <c r="D47" s="32"/>
      <c r="E47" s="33" t="s">
        <v>5</v>
      </c>
      <c r="F47" s="46"/>
      <c r="G47" s="52">
        <v>149</v>
      </c>
      <c r="H47" s="52">
        <v>136</v>
      </c>
      <c r="I47" s="52">
        <v>128</v>
      </c>
      <c r="J47" s="59"/>
    </row>
    <row r="48" spans="1:10" ht="12.75" customHeight="1">
      <c r="A48" s="88"/>
      <c r="B48" s="83" t="s">
        <v>33</v>
      </c>
      <c r="C48" s="35">
        <v>19</v>
      </c>
      <c r="D48" s="30"/>
      <c r="E48" s="31" t="s">
        <v>2</v>
      </c>
      <c r="F48" s="9">
        <f>SUM(G48:J48)</f>
        <v>119</v>
      </c>
      <c r="G48" s="1">
        <f>G49+G50</f>
        <v>40</v>
      </c>
      <c r="H48" s="1">
        <f>H49+H50</f>
        <v>40</v>
      </c>
      <c r="I48" s="1">
        <f>I49+I50</f>
        <v>39</v>
      </c>
      <c r="J48" s="58" t="s">
        <v>32</v>
      </c>
    </row>
    <row r="49" spans="1:10" ht="11.25" customHeight="1">
      <c r="A49" s="88"/>
      <c r="B49" s="84"/>
      <c r="C49" s="12"/>
      <c r="D49" s="32">
        <v>120</v>
      </c>
      <c r="E49" s="33" t="s">
        <v>4</v>
      </c>
      <c r="F49" s="46"/>
      <c r="G49" s="52">
        <v>12</v>
      </c>
      <c r="H49" s="52">
        <v>10</v>
      </c>
      <c r="I49" s="52">
        <v>5</v>
      </c>
      <c r="J49" s="59"/>
    </row>
    <row r="50" spans="1:10" ht="11.25" customHeight="1">
      <c r="A50" s="89"/>
      <c r="B50" s="85"/>
      <c r="C50" s="12"/>
      <c r="D50" s="32"/>
      <c r="E50" s="33" t="s">
        <v>5</v>
      </c>
      <c r="F50" s="46"/>
      <c r="G50" s="52">
        <v>28</v>
      </c>
      <c r="H50" s="52">
        <v>30</v>
      </c>
      <c r="I50" s="52">
        <v>34</v>
      </c>
      <c r="J50" s="59"/>
    </row>
    <row r="51" spans="1:10" ht="12.75" customHeight="1">
      <c r="A51" s="87" t="s">
        <v>45</v>
      </c>
      <c r="B51" s="83" t="s">
        <v>31</v>
      </c>
      <c r="C51" s="36"/>
      <c r="D51" s="30"/>
      <c r="E51" s="31" t="s">
        <v>2</v>
      </c>
      <c r="F51" s="9">
        <f>SUM(G51:J51)</f>
        <v>954</v>
      </c>
      <c r="G51" s="1">
        <f>G52+G53</f>
        <v>319</v>
      </c>
      <c r="H51" s="1">
        <f>H52+H53</f>
        <v>318</v>
      </c>
      <c r="I51" s="1">
        <f>I52+I53</f>
        <v>317</v>
      </c>
      <c r="J51" s="58" t="s">
        <v>32</v>
      </c>
    </row>
    <row r="52" spans="1:10" ht="11.25" customHeight="1">
      <c r="A52" s="88"/>
      <c r="B52" s="84"/>
      <c r="C52" s="34">
        <v>55</v>
      </c>
      <c r="D52" s="32">
        <v>960</v>
      </c>
      <c r="E52" s="33" t="s">
        <v>4</v>
      </c>
      <c r="F52" s="46"/>
      <c r="G52" s="52">
        <v>173</v>
      </c>
      <c r="H52" s="52">
        <v>164</v>
      </c>
      <c r="I52" s="52">
        <v>160</v>
      </c>
      <c r="J52" s="59"/>
    </row>
    <row r="53" spans="1:10" ht="11.25" customHeight="1">
      <c r="A53" s="89"/>
      <c r="B53" s="85"/>
      <c r="C53" s="37">
        <v>8</v>
      </c>
      <c r="D53" s="38" t="s">
        <v>41</v>
      </c>
      <c r="E53" s="33" t="s">
        <v>5</v>
      </c>
      <c r="F53" s="46"/>
      <c r="G53" s="49">
        <v>146</v>
      </c>
      <c r="H53" s="52">
        <v>154</v>
      </c>
      <c r="I53" s="52">
        <v>157</v>
      </c>
      <c r="J53" s="59"/>
    </row>
    <row r="54" spans="1:10" ht="12.75" customHeight="1">
      <c r="A54" s="87" t="s">
        <v>46</v>
      </c>
      <c r="B54" s="83" t="s">
        <v>34</v>
      </c>
      <c r="C54" s="39"/>
      <c r="D54" s="32"/>
      <c r="E54" s="31" t="s">
        <v>2</v>
      </c>
      <c r="F54" s="9">
        <f>SUM(G54:J54)</f>
        <v>684</v>
      </c>
      <c r="G54" s="1">
        <f>G55+G56</f>
        <v>240</v>
      </c>
      <c r="H54" s="1">
        <f>H55+H56</f>
        <v>217</v>
      </c>
      <c r="I54" s="1">
        <f>I55+I56</f>
        <v>227</v>
      </c>
      <c r="J54" s="58" t="s">
        <v>32</v>
      </c>
    </row>
    <row r="55" spans="1:10" ht="11.25" customHeight="1">
      <c r="A55" s="88"/>
      <c r="B55" s="84"/>
      <c r="C55" s="34">
        <v>53</v>
      </c>
      <c r="D55" s="32">
        <v>720</v>
      </c>
      <c r="E55" s="33" t="s">
        <v>4</v>
      </c>
      <c r="F55" s="46"/>
      <c r="G55" s="52">
        <v>107</v>
      </c>
      <c r="H55" s="52">
        <v>87</v>
      </c>
      <c r="I55" s="55">
        <v>96</v>
      </c>
      <c r="J55" s="59"/>
    </row>
    <row r="56" spans="1:10" ht="11.25" customHeight="1">
      <c r="A56" s="89"/>
      <c r="B56" s="85"/>
      <c r="C56" s="37">
        <v>3</v>
      </c>
      <c r="D56" s="32"/>
      <c r="E56" s="40" t="s">
        <v>5</v>
      </c>
      <c r="F56" s="46"/>
      <c r="G56" s="52">
        <v>133</v>
      </c>
      <c r="H56" s="52">
        <v>130</v>
      </c>
      <c r="I56" s="56">
        <v>131</v>
      </c>
      <c r="J56" s="59"/>
    </row>
    <row r="57" spans="1:10" ht="12.75" customHeight="1">
      <c r="A57" s="87" t="s">
        <v>47</v>
      </c>
      <c r="B57" s="83" t="s">
        <v>31</v>
      </c>
      <c r="C57" s="12"/>
      <c r="D57" s="30"/>
      <c r="E57" s="31" t="s">
        <v>2</v>
      </c>
      <c r="F57" s="9">
        <f>SUM(G57:J57)</f>
        <v>956</v>
      </c>
      <c r="G57" s="1">
        <f>G58+G59</f>
        <v>320</v>
      </c>
      <c r="H57" s="1">
        <f>H58+H59</f>
        <v>319</v>
      </c>
      <c r="I57" s="1">
        <f>I58+I59</f>
        <v>317</v>
      </c>
      <c r="J57" s="58" t="s">
        <v>32</v>
      </c>
    </row>
    <row r="58" spans="1:10" ht="11.25" customHeight="1">
      <c r="A58" s="88"/>
      <c r="B58" s="84"/>
      <c r="C58" s="34">
        <v>57</v>
      </c>
      <c r="D58" s="32">
        <v>960</v>
      </c>
      <c r="E58" s="33" t="s">
        <v>4</v>
      </c>
      <c r="F58" s="46"/>
      <c r="G58" s="52">
        <v>138</v>
      </c>
      <c r="H58" s="52">
        <v>161</v>
      </c>
      <c r="I58" s="55">
        <v>162</v>
      </c>
      <c r="J58" s="59"/>
    </row>
    <row r="59" spans="1:10" ht="11.25" customHeight="1">
      <c r="A59" s="89"/>
      <c r="B59" s="85"/>
      <c r="C59" s="37">
        <v>15</v>
      </c>
      <c r="D59" s="32"/>
      <c r="E59" s="33" t="s">
        <v>5</v>
      </c>
      <c r="F59" s="46"/>
      <c r="G59" s="52">
        <v>182</v>
      </c>
      <c r="H59" s="52">
        <v>158</v>
      </c>
      <c r="I59" s="56">
        <v>155</v>
      </c>
      <c r="J59" s="59"/>
    </row>
    <row r="60" spans="1:10" ht="12.75" customHeight="1">
      <c r="A60" s="87" t="s">
        <v>48</v>
      </c>
      <c r="B60" s="83" t="s">
        <v>31</v>
      </c>
      <c r="C60" s="12"/>
      <c r="D60" s="30"/>
      <c r="E60" s="31" t="s">
        <v>2</v>
      </c>
      <c r="F60" s="9">
        <f>SUM(G60:J60)</f>
        <v>753</v>
      </c>
      <c r="G60" s="1">
        <f>G61+G62</f>
        <v>233</v>
      </c>
      <c r="H60" s="1">
        <f>H61+H62</f>
        <v>234</v>
      </c>
      <c r="I60" s="1">
        <f>I61+I62</f>
        <v>194</v>
      </c>
      <c r="J60" s="58">
        <f>SUM(J61:J62)</f>
        <v>92</v>
      </c>
    </row>
    <row r="61" spans="1:10" ht="11.25" customHeight="1">
      <c r="A61" s="88"/>
      <c r="B61" s="84"/>
      <c r="C61" s="34">
        <v>66</v>
      </c>
      <c r="D61" s="32">
        <v>1120</v>
      </c>
      <c r="E61" s="33" t="s">
        <v>4</v>
      </c>
      <c r="F61" s="46"/>
      <c r="G61" s="52">
        <v>117</v>
      </c>
      <c r="H61" s="55">
        <v>128</v>
      </c>
      <c r="I61" s="55">
        <v>116</v>
      </c>
      <c r="J61" s="59">
        <v>61</v>
      </c>
    </row>
    <row r="62" spans="1:10" ht="11.25" customHeight="1">
      <c r="A62" s="89"/>
      <c r="B62" s="85"/>
      <c r="C62" s="37">
        <v>5</v>
      </c>
      <c r="D62" s="32"/>
      <c r="E62" s="33" t="s">
        <v>5</v>
      </c>
      <c r="F62" s="46"/>
      <c r="G62" s="52">
        <v>116</v>
      </c>
      <c r="H62" s="56">
        <v>106</v>
      </c>
      <c r="I62" s="56">
        <v>78</v>
      </c>
      <c r="J62" s="59">
        <v>31</v>
      </c>
    </row>
    <row r="63" spans="1:10" ht="12.75" customHeight="1">
      <c r="A63" s="93" t="s">
        <v>35</v>
      </c>
      <c r="B63" s="94"/>
      <c r="C63" s="13"/>
      <c r="D63" s="30"/>
      <c r="E63" s="31" t="s">
        <v>2</v>
      </c>
      <c r="F63" s="9">
        <f>SUM(G63:J63)</f>
        <v>4180</v>
      </c>
      <c r="G63" s="1">
        <f>G64+G65</f>
        <v>1392</v>
      </c>
      <c r="H63" s="1">
        <f>H64+H65</f>
        <v>1367</v>
      </c>
      <c r="I63" s="1">
        <f>I64+I65</f>
        <v>1329</v>
      </c>
      <c r="J63" s="60">
        <f>J64+J65</f>
        <v>92</v>
      </c>
    </row>
    <row r="64" spans="1:10" ht="11.25" customHeight="1">
      <c r="A64" s="95"/>
      <c r="B64" s="96"/>
      <c r="C64" s="41">
        <f>C61+C58+C55+C52+C47</f>
        <v>314</v>
      </c>
      <c r="D64" s="42">
        <f>SUM(D45:D62)</f>
        <v>4600</v>
      </c>
      <c r="E64" s="33" t="s">
        <v>4</v>
      </c>
      <c r="F64" s="46">
        <f>SUM(G64:J64)</f>
        <v>1998</v>
      </c>
      <c r="G64" s="50">
        <f>G61+G58+G55+G52+G49+G46</f>
        <v>638</v>
      </c>
      <c r="H64" s="50">
        <f>H58+H55+H52+H49+H46+H61</f>
        <v>653</v>
      </c>
      <c r="I64" s="50">
        <f>SUM(I46+I49+I52+I55+I58+I61)</f>
        <v>646</v>
      </c>
      <c r="J64" s="62">
        <f>SUM(J46+J49+J52+J55+J58+J61)</f>
        <v>61</v>
      </c>
    </row>
    <row r="65" spans="1:10" ht="11.25" customHeight="1" thickBot="1">
      <c r="A65" s="97"/>
      <c r="B65" s="98"/>
      <c r="C65" s="43">
        <f>C62+C59+C56+C53+C48</f>
        <v>50</v>
      </c>
      <c r="D65" s="44"/>
      <c r="E65" s="45" t="s">
        <v>5</v>
      </c>
      <c r="F65" s="53">
        <f>SUM(G65:J65)</f>
        <v>2182</v>
      </c>
      <c r="G65" s="53">
        <f>G62+G59+G56+G53+G50+G47</f>
        <v>754</v>
      </c>
      <c r="H65" s="53">
        <f>H59+H56+H53+H50+H47+H62</f>
        <v>714</v>
      </c>
      <c r="I65" s="53">
        <f>SUM(I47+I50+I53+I56+I59+I62)</f>
        <v>683</v>
      </c>
      <c r="J65" s="63">
        <f>SUM(J47+J50+J53+J56+J59+J62)</f>
        <v>31</v>
      </c>
    </row>
    <row r="66" spans="1:10" ht="15" customHeight="1">
      <c r="A66" s="80" t="s">
        <v>39</v>
      </c>
      <c r="B66" s="80"/>
      <c r="C66" s="80"/>
      <c r="D66" s="80"/>
      <c r="E66" s="80"/>
      <c r="F66" s="80"/>
      <c r="G66" s="80"/>
      <c r="H66" s="80"/>
      <c r="I66" s="80"/>
      <c r="J66" s="80"/>
    </row>
    <row r="67" spans="1:10" ht="15" customHeight="1">
      <c r="A67" s="76" t="s">
        <v>36</v>
      </c>
      <c r="B67" s="76"/>
      <c r="C67" s="76"/>
      <c r="D67" s="76"/>
      <c r="E67" s="76"/>
      <c r="F67" s="76"/>
      <c r="G67" s="76"/>
      <c r="H67" s="76"/>
      <c r="I67" s="76"/>
      <c r="J67" s="76"/>
    </row>
  </sheetData>
  <sheetProtection/>
  <mergeCells count="41">
    <mergeCell ref="A63:B65"/>
    <mergeCell ref="A60:A62"/>
    <mergeCell ref="A4:B6"/>
    <mergeCell ref="B45:B47"/>
    <mergeCell ref="B48:B50"/>
    <mergeCell ref="B51:B53"/>
    <mergeCell ref="B54:B56"/>
    <mergeCell ref="B57:B59"/>
    <mergeCell ref="B60:B62"/>
    <mergeCell ref="A40:J40"/>
    <mergeCell ref="A45:A50"/>
    <mergeCell ref="A51:A53"/>
    <mergeCell ref="A54:A56"/>
    <mergeCell ref="A57:A59"/>
    <mergeCell ref="D43:D44"/>
    <mergeCell ref="A43:A44"/>
    <mergeCell ref="B43:B44"/>
    <mergeCell ref="A66:J66"/>
    <mergeCell ref="A67:J67"/>
    <mergeCell ref="I3:J3"/>
    <mergeCell ref="I42:J42"/>
    <mergeCell ref="A31:A33"/>
    <mergeCell ref="A28:A30"/>
    <mergeCell ref="A25:A27"/>
    <mergeCell ref="A22:A24"/>
    <mergeCell ref="A19:A21"/>
    <mergeCell ref="A16:A18"/>
    <mergeCell ref="A1:J1"/>
    <mergeCell ref="A34:J34"/>
    <mergeCell ref="A35:J35"/>
    <mergeCell ref="A13:A15"/>
    <mergeCell ref="A10:A12"/>
    <mergeCell ref="A7:A9"/>
    <mergeCell ref="C43:C44"/>
    <mergeCell ref="C5:D5"/>
    <mergeCell ref="C4:J4"/>
    <mergeCell ref="G5:H5"/>
    <mergeCell ref="I5:J5"/>
    <mergeCell ref="E44:F44"/>
    <mergeCell ref="E43:J43"/>
    <mergeCell ref="E5:F5"/>
  </mergeCells>
  <printOptions/>
  <pageMargins left="0.7874015748031497" right="0.7874015748031497" top="0.5905511811023623" bottom="0.7874015748031497" header="0.1968503937007874" footer="0.3937007874015748"/>
  <pageSetup horizontalDpi="600" verticalDpi="600" orientation="portrait" paperSize="9" r:id="rId1"/>
  <headerFooter alignWithMargins="0">
    <oddFooter>&amp;C&amp;"ＭＳ 明朝,標準"- 77 -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伊丹市役所</dc:creator>
  <cp:keywords/>
  <dc:description/>
  <cp:lastModifiedBy>Administrator</cp:lastModifiedBy>
  <cp:lastPrinted>2016-06-11T03:16:07Z</cp:lastPrinted>
  <dcterms:created xsi:type="dcterms:W3CDTF">2000-01-05T02:50:29Z</dcterms:created>
  <dcterms:modified xsi:type="dcterms:W3CDTF">2016-06-11T03:17:07Z</dcterms:modified>
  <cp:category/>
  <cp:version/>
  <cp:contentType/>
  <cp:contentStatus/>
</cp:coreProperties>
</file>