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65386" windowWidth="12375" windowHeight="8820" activeTab="0"/>
  </bookViews>
  <sheets>
    <sheet name="13-10_‗11" sheetId="1" r:id="rId1"/>
  </sheets>
  <definedNames>
    <definedName name="_xlnm.Print_Area" localSheetId="0">'13-10_‗11'!$A$1:$X$48</definedName>
  </definedNames>
  <calcPr fullCalcOnLoad="1"/>
</workbook>
</file>

<file path=xl/sharedStrings.xml><?xml version="1.0" encoding="utf-8"?>
<sst xmlns="http://schemas.openxmlformats.org/spreadsheetml/2006/main" count="147" uniqueCount="71">
  <si>
    <t>総数</t>
  </si>
  <si>
    <t>男</t>
  </si>
  <si>
    <t>女</t>
  </si>
  <si>
    <t xml:space="preserve">  卒    業    者    総    数</t>
  </si>
  <si>
    <t>上級学校に進学したもの</t>
  </si>
  <si>
    <t>就職しつつ進学したもの</t>
  </si>
  <si>
    <t xml:space="preserve">  就    業    者    総    数</t>
  </si>
  <si>
    <t>Ａ.</t>
  </si>
  <si>
    <t>Ｂ.</t>
  </si>
  <si>
    <t>Ｃ.</t>
  </si>
  <si>
    <t>Ｄ.</t>
  </si>
  <si>
    <t>Ｅ.</t>
  </si>
  <si>
    <t>Ｆ.</t>
  </si>
  <si>
    <t>Ｇ.</t>
  </si>
  <si>
    <t>電気･ｶﾞｽ･熱供給･水道業</t>
  </si>
  <si>
    <t>Ｈ.</t>
  </si>
  <si>
    <t>運　輸　・　通　信　業</t>
  </si>
  <si>
    <t>Ｉ.</t>
  </si>
  <si>
    <t>Ｊ.</t>
  </si>
  <si>
    <t>金　融　・　保　険　業</t>
  </si>
  <si>
    <t>Ｋ.</t>
  </si>
  <si>
    <t>不　　動　　産　　　業</t>
  </si>
  <si>
    <t>Ｌ.</t>
  </si>
  <si>
    <t>サ　ー　ビ　　ス　　業</t>
  </si>
  <si>
    <t>Ｍ.</t>
  </si>
  <si>
    <t>公　　　　　　　　　務</t>
  </si>
  <si>
    <t>Ｎ.</t>
  </si>
  <si>
    <t xml:space="preserve">    資料：学校基本調査</t>
  </si>
  <si>
    <t>種             別</t>
  </si>
  <si>
    <t>卸・小売業, 飲　食　店</t>
  </si>
  <si>
    <t>分 類 不 能  の 産 業</t>
  </si>
  <si>
    <t>〔注〕特別支援学校卒業者は除く。</t>
  </si>
  <si>
    <t>１　次　産　業</t>
  </si>
  <si>
    <t>農業</t>
  </si>
  <si>
    <t>林業・狩猟業</t>
  </si>
  <si>
    <t>漁業・水産養殖業</t>
  </si>
  <si>
    <t>就職したもの</t>
  </si>
  <si>
    <t>その他</t>
  </si>
  <si>
    <t>鉱業</t>
  </si>
  <si>
    <t>建設業</t>
  </si>
  <si>
    <t>製造業</t>
  </si>
  <si>
    <t>中　学　校</t>
  </si>
  <si>
    <t>高　等　学　校</t>
  </si>
  <si>
    <t>２　次　産　業</t>
  </si>
  <si>
    <t>３　次　産　業</t>
  </si>
  <si>
    <t>学校名</t>
  </si>
  <si>
    <t>教員数</t>
  </si>
  <si>
    <t>（小学部） 児  童  数</t>
  </si>
  <si>
    <t>級</t>
  </si>
  <si>
    <t>１年</t>
  </si>
  <si>
    <t>２年</t>
  </si>
  <si>
    <t>３年</t>
  </si>
  <si>
    <t>４年</t>
  </si>
  <si>
    <t>５年</t>
  </si>
  <si>
    <t>６年</t>
  </si>
  <si>
    <t>市立伊丹</t>
  </si>
  <si>
    <t>県立こやの里</t>
  </si>
  <si>
    <t>県立阪神昆陽</t>
  </si>
  <si>
    <t>資料：学校基本調査</t>
  </si>
  <si>
    <t>〔注〕(  )は，訪問学級数を別掲で表す。</t>
  </si>
  <si>
    <t>－</t>
  </si>
  <si>
    <t>（中学部）　生  徒  数</t>
  </si>
  <si>
    <t>（高等部）　生  徒  数</t>
  </si>
  <si>
    <t>(単位：人)</t>
  </si>
  <si>
    <t>(単位：学級，人)</t>
  </si>
  <si>
    <t>１３－１０．卒業者の卒業後の状況(平成２７年３月卒業者)</t>
  </si>
  <si>
    <t>１３－１１．特別支援学校の概況(平成２７年５月１日現在)</t>
  </si>
  <si>
    <t>11(1)</t>
  </si>
  <si>
    <t>27 (1)</t>
  </si>
  <si>
    <t>48 (1)</t>
  </si>
  <si>
    <t>　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</si>
</sst>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[$-FFFF]\B\Aee;\B\Aee"/>
    <numFmt numFmtId="188" formatCode="#,##0;&quot;△&quot;#,##0"/>
    <numFmt numFmtId="189" formatCode="#,##0.0;&quot;△&quot;#,##0.0"/>
    <numFmt numFmtId="190" formatCode="#,##0_ "/>
    <numFmt numFmtId="191" formatCode="\(0\)"/>
    <numFmt numFmtId="192" formatCode="0_ "/>
    <numFmt numFmtId="193" formatCode="\(#,##0\)"/>
    <numFmt numFmtId="194" formatCode="#,##0_);[Red]\(#,##0\)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3" fontId="8" fillId="0" borderId="10" xfId="0" applyNumberFormat="1" applyFont="1" applyFill="1" applyBorder="1" applyAlignment="1" applyProtection="1">
      <alignment horizontal="right" vertical="center" shrinkToFit="1"/>
      <protection/>
    </xf>
    <xf numFmtId="193" fontId="8" fillId="0" borderId="11" xfId="0" applyNumberFormat="1" applyFont="1" applyFill="1" applyBorder="1" applyAlignment="1" applyProtection="1">
      <alignment horizontal="left" vertical="center" shrinkToFit="1"/>
      <protection/>
    </xf>
    <xf numFmtId="3" fontId="8" fillId="0" borderId="12" xfId="0" applyNumberFormat="1" applyFont="1" applyFill="1" applyBorder="1" applyAlignment="1" applyProtection="1">
      <alignment horizontal="right" vertical="center" shrinkToFit="1"/>
      <protection/>
    </xf>
    <xf numFmtId="3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8" fillId="0" borderId="11" xfId="0" applyNumberFormat="1" applyFont="1" applyFill="1" applyBorder="1" applyAlignment="1" applyProtection="1">
      <alignment horizontal="left" vertical="center" shrinkToFit="1"/>
      <protection locked="0"/>
    </xf>
    <xf numFmtId="190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90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Alignment="1">
      <alignment shrinkToFit="1"/>
    </xf>
    <xf numFmtId="0" fontId="6" fillId="0" borderId="0" xfId="0" applyNumberFormat="1" applyFont="1" applyFill="1" applyAlignment="1" applyProtection="1">
      <alignment shrinkToFit="1"/>
      <protection locked="0"/>
    </xf>
    <xf numFmtId="0" fontId="6" fillId="0" borderId="0" xfId="0" applyFont="1" applyFill="1" applyBorder="1" applyAlignment="1">
      <alignment shrinkToFit="1"/>
    </xf>
    <xf numFmtId="0" fontId="7" fillId="0" borderId="0" xfId="0" applyNumberFormat="1" applyFont="1" applyFill="1" applyAlignment="1" applyProtection="1">
      <alignment shrinkToFit="1"/>
      <protection locked="0"/>
    </xf>
    <xf numFmtId="0" fontId="7" fillId="0" borderId="0" xfId="0" applyNumberFormat="1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NumberFormat="1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 applyProtection="1">
      <alignment horizontal="right" shrinkToFit="1"/>
      <protection locked="0"/>
    </xf>
    <xf numFmtId="3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Alignment="1" applyProtection="1">
      <alignment vertical="center" shrinkToFit="1"/>
      <protection locked="0"/>
    </xf>
    <xf numFmtId="0" fontId="7" fillId="0" borderId="0" xfId="0" applyNumberFormat="1" applyFont="1" applyFill="1" applyAlignment="1" applyProtection="1">
      <alignment horizontal="center" vertical="center" shrinkToFit="1"/>
      <protection locked="0"/>
    </xf>
    <xf numFmtId="3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5" xfId="0" applyNumberFormat="1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>
      <alignment shrinkToFit="1"/>
    </xf>
    <xf numFmtId="0" fontId="6" fillId="0" borderId="16" xfId="0" applyFont="1" applyFill="1" applyBorder="1" applyAlignment="1">
      <alignment shrinkToFit="1"/>
    </xf>
    <xf numFmtId="190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190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8" fillId="0" borderId="10" xfId="0" applyNumberFormat="1" applyFont="1" applyFill="1" applyBorder="1" applyAlignment="1" applyProtection="1">
      <alignment horizontal="right" vertical="center" shrinkToFit="1"/>
      <protection/>
    </xf>
    <xf numFmtId="0" fontId="0" fillId="0" borderId="11" xfId="0" applyBorder="1" applyAlignment="1">
      <alignment horizontal="right" vertical="center" shrinkToFit="1"/>
    </xf>
    <xf numFmtId="3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1" xfId="0" applyBorder="1" applyAlignment="1">
      <alignment vertical="center" shrinkToFit="1"/>
    </xf>
    <xf numFmtId="0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4" xfId="0" applyNumberFormat="1" applyFont="1" applyFill="1" applyBorder="1" applyAlignment="1" applyProtection="1">
      <alignment horizontal="center" vertical="center" shrinkToFit="1"/>
      <protection locked="0"/>
    </xf>
    <xf numFmtId="190" fontId="7" fillId="0" borderId="25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NumberFormat="1" applyFont="1" applyFill="1" applyBorder="1" applyAlignment="1" applyProtection="1">
      <alignment horizontal="distributed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distributed" vertical="center" shrinkToFit="1"/>
      <protection locked="0"/>
    </xf>
    <xf numFmtId="190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17" xfId="0" applyNumberFormat="1" applyFont="1" applyFill="1" applyBorder="1" applyAlignment="1" applyProtection="1">
      <alignment horizontal="right" vertical="center" shrinkToFit="1"/>
      <protection/>
    </xf>
    <xf numFmtId="190" fontId="7" fillId="0" borderId="0" xfId="0" applyNumberFormat="1" applyFont="1" applyFill="1" applyBorder="1" applyAlignment="1" applyProtection="1">
      <alignment horizontal="right" vertical="center" shrinkToFit="1"/>
      <protection/>
    </xf>
    <xf numFmtId="190" fontId="7" fillId="0" borderId="18" xfId="0" applyNumberFormat="1" applyFont="1" applyFill="1" applyBorder="1" applyAlignment="1" applyProtection="1">
      <alignment horizontal="right" vertical="center" shrinkToFit="1"/>
      <protection/>
    </xf>
    <xf numFmtId="190" fontId="7" fillId="0" borderId="26" xfId="0" applyNumberFormat="1" applyFont="1" applyFill="1" applyBorder="1" applyAlignment="1" applyProtection="1">
      <alignment horizontal="right" vertical="center" shrinkToFit="1"/>
      <protection/>
    </xf>
    <xf numFmtId="190" fontId="7" fillId="0" borderId="27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3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11" xfId="0" applyNumberFormat="1" applyFont="1" applyFill="1" applyBorder="1" applyAlignment="1" applyProtection="1">
      <alignment horizontal="right" vertical="center" shrinkToFit="1"/>
      <protection locked="0"/>
    </xf>
    <xf numFmtId="19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190" fontId="8" fillId="0" borderId="28" xfId="0" applyNumberFormat="1" applyFont="1" applyFill="1" applyBorder="1" applyAlignment="1" applyProtection="1">
      <alignment horizontal="center" vertical="center" shrinkToFit="1"/>
      <protection locked="0"/>
    </xf>
    <xf numFmtId="19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2" xfId="0" applyNumberFormat="1" applyFont="1" applyFill="1" applyBorder="1" applyAlignment="1" applyProtection="1">
      <alignment horizontal="center" vertical="center" shrinkToFit="1"/>
      <protection locked="0"/>
    </xf>
    <xf numFmtId="190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190" fontId="8" fillId="0" borderId="33" xfId="0" applyNumberFormat="1" applyFont="1" applyFill="1" applyBorder="1" applyAlignment="1" applyProtection="1">
      <alignment horizontal="center" vertical="center" shrinkToFit="1"/>
      <protection locked="0"/>
    </xf>
    <xf numFmtId="190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>
      <alignment horizontal="left" shrinkToFit="1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4" xfId="0" applyNumberFormat="1" applyFont="1" applyFill="1" applyBorder="1" applyAlignment="1" applyProtection="1">
      <alignment horizontal="center" vertical="center" shrinkToFit="1"/>
      <protection locked="0"/>
    </xf>
    <xf numFmtId="3" fontId="8" fillId="0" borderId="11" xfId="0" applyNumberFormat="1" applyFont="1" applyFill="1" applyBorder="1" applyAlignment="1" applyProtection="1">
      <alignment horizontal="right" vertical="center" shrinkToFit="1"/>
      <protection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8" xfId="0" applyNumberFormat="1" applyFont="1" applyFill="1" applyBorder="1" applyAlignment="1" applyProtection="1">
      <alignment horizontal="left" vertical="center" shrinkToFit="1"/>
      <protection locked="0"/>
    </xf>
    <xf numFmtId="190" fontId="7" fillId="0" borderId="35" xfId="0" applyNumberFormat="1" applyFont="1" applyFill="1" applyBorder="1" applyAlignment="1" applyProtection="1">
      <alignment horizontal="right" vertical="center" shrinkToFit="1"/>
      <protection/>
    </xf>
    <xf numFmtId="190" fontId="7" fillId="0" borderId="36" xfId="0" applyNumberFormat="1" applyFont="1" applyFill="1" applyBorder="1" applyAlignment="1" applyProtection="1">
      <alignment horizontal="right" vertical="center" shrinkToFit="1"/>
      <protection/>
    </xf>
    <xf numFmtId="190" fontId="7" fillId="0" borderId="37" xfId="0" applyNumberFormat="1" applyFont="1" applyFill="1" applyBorder="1" applyAlignment="1" applyProtection="1">
      <alignment horizontal="right" vertical="center" shrinkToFit="1"/>
      <protection/>
    </xf>
    <xf numFmtId="0" fontId="7" fillId="0" borderId="38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7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190" fontId="7" fillId="0" borderId="24" xfId="0" applyNumberFormat="1" applyFont="1" applyFill="1" applyBorder="1" applyAlignment="1" applyProtection="1">
      <alignment horizontal="right" vertical="center" shrinkToFit="1"/>
      <protection/>
    </xf>
    <xf numFmtId="0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6" xfId="0" applyNumberFormat="1" applyFont="1" applyFill="1" applyBorder="1" applyAlignment="1" applyProtection="1">
      <alignment horizontal="center" vertical="center" shrinkToFit="1"/>
      <protection locked="0"/>
    </xf>
    <xf numFmtId="190" fontId="7" fillId="0" borderId="14" xfId="0" applyNumberFormat="1" applyFont="1" applyFill="1" applyBorder="1" applyAlignment="1" applyProtection="1">
      <alignment horizontal="right" vertical="center" shrinkToFit="1"/>
      <protection/>
    </xf>
    <xf numFmtId="190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90" fontId="8" fillId="0" borderId="13" xfId="0" applyNumberFormat="1" applyFont="1" applyFill="1" applyBorder="1" applyAlignment="1" applyProtection="1">
      <alignment horizontal="right" vertical="center" shrinkToFit="1"/>
      <protection locked="0"/>
    </xf>
    <xf numFmtId="190" fontId="8" fillId="0" borderId="12" xfId="0" applyNumberFormat="1" applyFont="1" applyFill="1" applyBorder="1" applyAlignment="1" applyProtection="1">
      <alignment horizontal="right" vertical="center" shrinkToFit="1"/>
      <protection/>
    </xf>
    <xf numFmtId="190" fontId="8" fillId="0" borderId="13" xfId="0" applyNumberFormat="1" applyFont="1" applyFill="1" applyBorder="1" applyAlignment="1" applyProtection="1">
      <alignment horizontal="right" vertical="center" shrinkToFit="1"/>
      <protection/>
    </xf>
    <xf numFmtId="190" fontId="7" fillId="0" borderId="47" xfId="0" applyNumberFormat="1" applyFont="1" applyFill="1" applyBorder="1" applyAlignment="1" applyProtection="1">
      <alignment horizontal="right" vertical="center" shrinkToFit="1"/>
      <protection/>
    </xf>
    <xf numFmtId="190" fontId="7" fillId="0" borderId="48" xfId="0" applyNumberFormat="1" applyFont="1" applyFill="1" applyBorder="1" applyAlignment="1" applyProtection="1">
      <alignment horizontal="right" vertical="center" shrinkToFit="1"/>
      <protection/>
    </xf>
    <xf numFmtId="190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49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49" xfId="0" applyNumberFormat="1" applyFont="1" applyFill="1" applyBorder="1" applyAlignment="1" applyProtection="1">
      <alignment horizontal="right" vertical="center" shrinkToFit="1"/>
      <protection/>
    </xf>
    <xf numFmtId="190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190" fontId="7" fillId="0" borderId="50" xfId="0" applyNumberFormat="1" applyFont="1" applyFill="1" applyBorder="1" applyAlignment="1" applyProtection="1">
      <alignment horizontal="right" vertical="center" shrinkToFit="1"/>
      <protection/>
    </xf>
    <xf numFmtId="190" fontId="7" fillId="0" borderId="51" xfId="0" applyNumberFormat="1" applyFont="1" applyFill="1" applyBorder="1" applyAlignment="1" applyProtection="1">
      <alignment horizontal="right" vertical="center" shrinkToFit="1"/>
      <protection/>
    </xf>
    <xf numFmtId="0" fontId="12" fillId="0" borderId="14" xfId="0" applyNumberFormat="1" applyFont="1" applyFill="1" applyBorder="1" applyAlignment="1" applyProtection="1">
      <alignment horizontal="right" shrinkToFit="1"/>
      <protection locked="0"/>
    </xf>
    <xf numFmtId="0" fontId="6" fillId="0" borderId="0" xfId="0" applyNumberFormat="1" applyFont="1" applyFill="1" applyAlignment="1" applyProtection="1">
      <alignment horizontal="left" shrinkToFit="1"/>
      <protection locked="0"/>
    </xf>
    <xf numFmtId="0" fontId="7" fillId="0" borderId="30" xfId="0" applyNumberFormat="1" applyFont="1" applyFill="1" applyBorder="1" applyAlignment="1" applyProtection="1">
      <alignment horizontal="right" shrinkToFit="1"/>
      <protection locked="0"/>
    </xf>
    <xf numFmtId="0" fontId="7" fillId="0" borderId="0" xfId="0" applyNumberFormat="1" applyFont="1" applyFill="1" applyBorder="1" applyAlignment="1" applyProtection="1">
      <alignment horizontal="left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51"/>
  <sheetViews>
    <sheetView tabSelected="1" view="pageBreakPreview" zoomScaleSheetLayoutView="100" zoomScalePageLayoutView="0" workbookViewId="0" topLeftCell="A1">
      <selection activeCell="W10" sqref="W10:X10"/>
    </sheetView>
  </sheetViews>
  <sheetFormatPr defaultColWidth="11" defaultRowHeight="15"/>
  <cols>
    <col min="1" max="3" width="3.69921875" style="8" customWidth="1"/>
    <col min="4" max="24" width="3.19921875" style="8" customWidth="1"/>
    <col min="25" max="16384" width="11" style="8" customWidth="1"/>
  </cols>
  <sheetData>
    <row r="1" spans="1:24" ht="18.75" customHeight="1">
      <c r="A1" s="116" t="s">
        <v>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</row>
    <row r="2" spans="1:24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</row>
    <row r="3" spans="1:24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U3" s="115" t="s">
        <v>63</v>
      </c>
      <c r="V3" s="115"/>
      <c r="W3" s="115"/>
      <c r="X3" s="115"/>
    </row>
    <row r="4" spans="1:24" ht="18.75" customHeight="1">
      <c r="A4" s="100" t="s">
        <v>28</v>
      </c>
      <c r="B4" s="98"/>
      <c r="C4" s="98"/>
      <c r="D4" s="98"/>
      <c r="E4" s="98"/>
      <c r="F4" s="98"/>
      <c r="G4" s="98"/>
      <c r="H4" s="98"/>
      <c r="I4" s="98"/>
      <c r="J4" s="98"/>
      <c r="K4" s="98" t="s">
        <v>41</v>
      </c>
      <c r="L4" s="98"/>
      <c r="M4" s="98"/>
      <c r="N4" s="98"/>
      <c r="O4" s="98"/>
      <c r="P4" s="98"/>
      <c r="Q4" s="98"/>
      <c r="R4" s="98" t="s">
        <v>42</v>
      </c>
      <c r="S4" s="98"/>
      <c r="T4" s="98"/>
      <c r="U4" s="98"/>
      <c r="V4" s="98"/>
      <c r="W4" s="98"/>
      <c r="X4" s="99"/>
    </row>
    <row r="5" spans="1:24" ht="18.75" customHeight="1">
      <c r="A5" s="101"/>
      <c r="B5" s="96"/>
      <c r="C5" s="96"/>
      <c r="D5" s="96"/>
      <c r="E5" s="96"/>
      <c r="F5" s="96"/>
      <c r="G5" s="96"/>
      <c r="H5" s="96"/>
      <c r="I5" s="96"/>
      <c r="J5" s="96"/>
      <c r="K5" s="96" t="s">
        <v>0</v>
      </c>
      <c r="L5" s="96"/>
      <c r="M5" s="96"/>
      <c r="N5" s="96" t="s">
        <v>1</v>
      </c>
      <c r="O5" s="96"/>
      <c r="P5" s="96" t="s">
        <v>2</v>
      </c>
      <c r="Q5" s="96"/>
      <c r="R5" s="96" t="s">
        <v>0</v>
      </c>
      <c r="S5" s="96"/>
      <c r="T5" s="96"/>
      <c r="U5" s="96" t="s">
        <v>1</v>
      </c>
      <c r="V5" s="96"/>
      <c r="W5" s="96" t="s">
        <v>2</v>
      </c>
      <c r="X5" s="97"/>
    </row>
    <row r="6" spans="1:24" ht="18.75" customHeight="1">
      <c r="A6" s="81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40">
        <f>SUM(K7:M10)</f>
        <v>1897</v>
      </c>
      <c r="L6" s="40"/>
      <c r="M6" s="40"/>
      <c r="N6" s="40">
        <f>SUM(N7:O10)</f>
        <v>933</v>
      </c>
      <c r="O6" s="40"/>
      <c r="P6" s="40">
        <f>SUM(P7:Q10)</f>
        <v>964</v>
      </c>
      <c r="Q6" s="40"/>
      <c r="R6" s="40">
        <f>SUM(R7:T10)</f>
        <v>1194</v>
      </c>
      <c r="S6" s="40"/>
      <c r="T6" s="40"/>
      <c r="U6" s="78">
        <f>SUM(U7:U10)</f>
        <v>553</v>
      </c>
      <c r="V6" s="80"/>
      <c r="W6" s="107">
        <f>SUM(W7:W10)</f>
        <v>641</v>
      </c>
      <c r="X6" s="108"/>
    </row>
    <row r="7" spans="1:24" ht="18.75" customHeight="1">
      <c r="A7" s="23"/>
      <c r="B7" s="41" t="s">
        <v>4</v>
      </c>
      <c r="C7" s="41"/>
      <c r="D7" s="41"/>
      <c r="E7" s="41"/>
      <c r="F7" s="41"/>
      <c r="G7" s="41"/>
      <c r="H7" s="41"/>
      <c r="I7" s="41"/>
      <c r="J7" s="42"/>
      <c r="K7" s="92">
        <f>SUM(N7:Q7)</f>
        <v>1889</v>
      </c>
      <c r="L7" s="92"/>
      <c r="M7" s="92"/>
      <c r="N7" s="43">
        <v>927</v>
      </c>
      <c r="O7" s="43"/>
      <c r="P7" s="43">
        <v>962</v>
      </c>
      <c r="Q7" s="43"/>
      <c r="R7" s="92">
        <f>SUM(U7:X7)</f>
        <v>1027</v>
      </c>
      <c r="S7" s="92"/>
      <c r="T7" s="92"/>
      <c r="U7" s="109">
        <v>464</v>
      </c>
      <c r="V7" s="112"/>
      <c r="W7" s="109">
        <v>563</v>
      </c>
      <c r="X7" s="110"/>
    </row>
    <row r="8" spans="1:24" ht="18.75" customHeight="1">
      <c r="A8" s="23"/>
      <c r="B8" s="41" t="s">
        <v>36</v>
      </c>
      <c r="C8" s="41"/>
      <c r="D8" s="41"/>
      <c r="E8" s="41"/>
      <c r="F8" s="41"/>
      <c r="G8" s="41"/>
      <c r="H8" s="41"/>
      <c r="I8" s="41"/>
      <c r="J8" s="42"/>
      <c r="K8" s="92">
        <f>SUM(N8:Q8)</f>
        <v>1</v>
      </c>
      <c r="L8" s="92"/>
      <c r="M8" s="92"/>
      <c r="N8" s="43">
        <v>1</v>
      </c>
      <c r="O8" s="43"/>
      <c r="P8" s="92">
        <v>0</v>
      </c>
      <c r="Q8" s="92"/>
      <c r="R8" s="92">
        <f>SUM(U8:X8)</f>
        <v>46</v>
      </c>
      <c r="S8" s="92"/>
      <c r="T8" s="92"/>
      <c r="U8" s="109">
        <v>25</v>
      </c>
      <c r="V8" s="112"/>
      <c r="W8" s="109">
        <v>21</v>
      </c>
      <c r="X8" s="110"/>
    </row>
    <row r="9" spans="1:24" ht="18.75" customHeight="1">
      <c r="A9" s="23"/>
      <c r="B9" s="41" t="s">
        <v>5</v>
      </c>
      <c r="C9" s="41"/>
      <c r="D9" s="41"/>
      <c r="E9" s="41"/>
      <c r="F9" s="41"/>
      <c r="G9" s="41"/>
      <c r="H9" s="41"/>
      <c r="I9" s="41"/>
      <c r="J9" s="42"/>
      <c r="K9" s="92">
        <v>0</v>
      </c>
      <c r="L9" s="92"/>
      <c r="M9" s="92"/>
      <c r="N9" s="92">
        <v>0</v>
      </c>
      <c r="O9" s="92"/>
      <c r="P9" s="92">
        <v>0</v>
      </c>
      <c r="Q9" s="92"/>
      <c r="R9" s="92">
        <f>SUM(U9:X9)</f>
        <v>0</v>
      </c>
      <c r="S9" s="92"/>
      <c r="T9" s="92"/>
      <c r="U9" s="44">
        <v>0</v>
      </c>
      <c r="V9" s="46"/>
      <c r="W9" s="44">
        <v>0</v>
      </c>
      <c r="X9" s="111"/>
    </row>
    <row r="10" spans="1:24" ht="18.75" customHeight="1">
      <c r="A10" s="23"/>
      <c r="B10" s="41" t="s">
        <v>37</v>
      </c>
      <c r="C10" s="41"/>
      <c r="D10" s="41"/>
      <c r="E10" s="41"/>
      <c r="F10" s="41"/>
      <c r="G10" s="41"/>
      <c r="H10" s="41"/>
      <c r="I10" s="41"/>
      <c r="J10" s="42"/>
      <c r="K10" s="92">
        <f>SUM(N10:Q10)</f>
        <v>7</v>
      </c>
      <c r="L10" s="92"/>
      <c r="M10" s="92"/>
      <c r="N10" s="43">
        <v>5</v>
      </c>
      <c r="O10" s="43"/>
      <c r="P10" s="43">
        <v>2</v>
      </c>
      <c r="Q10" s="43"/>
      <c r="R10" s="92">
        <f>SUM(U10:X10)</f>
        <v>121</v>
      </c>
      <c r="S10" s="92"/>
      <c r="T10" s="92"/>
      <c r="U10" s="109">
        <v>64</v>
      </c>
      <c r="V10" s="112"/>
      <c r="W10" s="109">
        <v>57</v>
      </c>
      <c r="X10" s="110"/>
    </row>
    <row r="11" spans="1:24" ht="18.75" customHeight="1">
      <c r="A11" s="83" t="s">
        <v>6</v>
      </c>
      <c r="B11" s="84"/>
      <c r="C11" s="84"/>
      <c r="D11" s="84"/>
      <c r="E11" s="84"/>
      <c r="F11" s="84"/>
      <c r="G11" s="84"/>
      <c r="H11" s="84"/>
      <c r="I11" s="84"/>
      <c r="J11" s="85"/>
      <c r="K11" s="78">
        <f>SUM(N11:Q11)</f>
        <v>1</v>
      </c>
      <c r="L11" s="79"/>
      <c r="M11" s="80"/>
      <c r="N11" s="78">
        <f>SUM(N12,N16,N20)</f>
        <v>1</v>
      </c>
      <c r="O11" s="80"/>
      <c r="P11" s="78">
        <v>0</v>
      </c>
      <c r="Q11" s="80"/>
      <c r="R11" s="78">
        <f>SUM(U11:X11)</f>
        <v>46</v>
      </c>
      <c r="S11" s="79"/>
      <c r="T11" s="80"/>
      <c r="U11" s="78">
        <f>SUM(U12,U16,U20)</f>
        <v>25</v>
      </c>
      <c r="V11" s="80"/>
      <c r="W11" s="78">
        <f>SUM(W12,W16,W20)</f>
        <v>21</v>
      </c>
      <c r="X11" s="113"/>
    </row>
    <row r="12" spans="1:24" ht="18.75" customHeight="1">
      <c r="A12" s="24"/>
      <c r="B12" s="76" t="s">
        <v>32</v>
      </c>
      <c r="C12" s="76"/>
      <c r="D12" s="76"/>
      <c r="E12" s="76"/>
      <c r="F12" s="76"/>
      <c r="G12" s="76"/>
      <c r="H12" s="76"/>
      <c r="I12" s="76"/>
      <c r="J12" s="77"/>
      <c r="K12" s="44" t="str">
        <f>IF(SUM(N12:Q12)=0,"－",SUM(N12:Q12))</f>
        <v>－</v>
      </c>
      <c r="L12" s="45"/>
      <c r="M12" s="46"/>
      <c r="N12" s="44" t="str">
        <f>IF(SUM(N13:O15)=0,"－",SUM(N13:O15))</f>
        <v>－</v>
      </c>
      <c r="O12" s="46"/>
      <c r="P12" s="44" t="str">
        <f>IF(SUM(P13:Q15)=0,"－",SUM(P13:Q15))</f>
        <v>－</v>
      </c>
      <c r="Q12" s="46"/>
      <c r="R12" s="44" t="str">
        <f>IF(SUM(U12:W12)=0,"－",SUM(U12:W12))</f>
        <v>－</v>
      </c>
      <c r="S12" s="45"/>
      <c r="T12" s="46"/>
      <c r="U12" s="44" t="str">
        <f>IF(SUM(U13:U15)=0,"－",SUM(U13:U15))</f>
        <v>－</v>
      </c>
      <c r="V12" s="46"/>
      <c r="W12" s="44" t="str">
        <f>IF(SUM(W13:W15)=0,"－",SUM(W13:W15))</f>
        <v>－</v>
      </c>
      <c r="X12" s="111"/>
    </row>
    <row r="13" spans="1:24" ht="18.75" customHeight="1">
      <c r="A13" s="24"/>
      <c r="B13" s="10"/>
      <c r="C13" s="13" t="s">
        <v>7</v>
      </c>
      <c r="D13" s="41" t="s">
        <v>33</v>
      </c>
      <c r="E13" s="41"/>
      <c r="F13" s="41"/>
      <c r="G13" s="41"/>
      <c r="H13" s="41"/>
      <c r="I13" s="41"/>
      <c r="J13" s="42"/>
      <c r="K13" s="44" t="str">
        <f>IF(SUM(N13:Q13)=0,"－",SUM(N13:Q13))</f>
        <v>－</v>
      </c>
      <c r="L13" s="45"/>
      <c r="M13" s="46"/>
      <c r="N13" s="44" t="s">
        <v>60</v>
      </c>
      <c r="O13" s="46"/>
      <c r="P13" s="44" t="s">
        <v>60</v>
      </c>
      <c r="Q13" s="46"/>
      <c r="R13" s="44" t="str">
        <f>IF(SUM(U13:W13)=0,"－",SUM(U12:W12))</f>
        <v>－</v>
      </c>
      <c r="S13" s="45"/>
      <c r="T13" s="46"/>
      <c r="U13" s="44" t="s">
        <v>60</v>
      </c>
      <c r="V13" s="46"/>
      <c r="W13" s="44" t="s">
        <v>60</v>
      </c>
      <c r="X13" s="111"/>
    </row>
    <row r="14" spans="1:24" ht="18.75" customHeight="1">
      <c r="A14" s="24"/>
      <c r="B14" s="10"/>
      <c r="C14" s="13" t="s">
        <v>8</v>
      </c>
      <c r="D14" s="41" t="s">
        <v>34</v>
      </c>
      <c r="E14" s="41"/>
      <c r="F14" s="41"/>
      <c r="G14" s="41"/>
      <c r="H14" s="41"/>
      <c r="I14" s="41"/>
      <c r="J14" s="42"/>
      <c r="K14" s="44" t="str">
        <f>IF(SUM(N14:Q14)=0,"－",SUM(N14:Q14))</f>
        <v>－</v>
      </c>
      <c r="L14" s="45"/>
      <c r="M14" s="46"/>
      <c r="N14" s="44" t="s">
        <v>60</v>
      </c>
      <c r="O14" s="46"/>
      <c r="P14" s="44" t="s">
        <v>60</v>
      </c>
      <c r="Q14" s="46"/>
      <c r="R14" s="44" t="str">
        <f>IF(SUM(U14:W14)=0,"－",SUM(U13:W13))</f>
        <v>－</v>
      </c>
      <c r="S14" s="45"/>
      <c r="T14" s="46"/>
      <c r="U14" s="44" t="s">
        <v>60</v>
      </c>
      <c r="V14" s="46"/>
      <c r="W14" s="44" t="s">
        <v>60</v>
      </c>
      <c r="X14" s="111"/>
    </row>
    <row r="15" spans="1:24" ht="18.75" customHeight="1">
      <c r="A15" s="24"/>
      <c r="B15" s="10"/>
      <c r="C15" s="13" t="s">
        <v>9</v>
      </c>
      <c r="D15" s="41" t="s">
        <v>35</v>
      </c>
      <c r="E15" s="41"/>
      <c r="F15" s="41"/>
      <c r="G15" s="41"/>
      <c r="H15" s="41"/>
      <c r="I15" s="41"/>
      <c r="J15" s="42"/>
      <c r="K15" s="44" t="str">
        <f>IF(SUM(N15:Q15)=0,"－",SUM(N15:Q15))</f>
        <v>－</v>
      </c>
      <c r="L15" s="45"/>
      <c r="M15" s="46"/>
      <c r="N15" s="44" t="s">
        <v>60</v>
      </c>
      <c r="O15" s="46"/>
      <c r="P15" s="44" t="s">
        <v>60</v>
      </c>
      <c r="Q15" s="46"/>
      <c r="R15" s="44" t="str">
        <f>IF(SUM(U15:W15)=0,"－",SUM(U14:W14))</f>
        <v>－</v>
      </c>
      <c r="S15" s="45"/>
      <c r="T15" s="46"/>
      <c r="U15" s="44" t="s">
        <v>60</v>
      </c>
      <c r="V15" s="46"/>
      <c r="W15" s="44" t="s">
        <v>60</v>
      </c>
      <c r="X15" s="111"/>
    </row>
    <row r="16" spans="1:24" ht="18.75" customHeight="1">
      <c r="A16" s="24"/>
      <c r="B16" s="76" t="s">
        <v>43</v>
      </c>
      <c r="C16" s="76"/>
      <c r="D16" s="76"/>
      <c r="E16" s="76"/>
      <c r="F16" s="76"/>
      <c r="G16" s="76"/>
      <c r="H16" s="76"/>
      <c r="I16" s="76"/>
      <c r="J16" s="77"/>
      <c r="K16" s="44">
        <f>SUM(N16:Q16)</f>
        <v>1</v>
      </c>
      <c r="L16" s="45"/>
      <c r="M16" s="46"/>
      <c r="N16" s="44">
        <f>IF(SUM(N17:O19)=0,"－",SUM(N17:O19))</f>
        <v>1</v>
      </c>
      <c r="O16" s="46"/>
      <c r="P16" s="44">
        <v>0</v>
      </c>
      <c r="Q16" s="46"/>
      <c r="R16" s="44">
        <f>IF(SUM(U16:W16)=0,"－",SUM(U16:W16))</f>
        <v>15</v>
      </c>
      <c r="S16" s="45"/>
      <c r="T16" s="46"/>
      <c r="U16" s="44">
        <f>SUM(U17:U19)</f>
        <v>12</v>
      </c>
      <c r="V16" s="46"/>
      <c r="W16" s="44">
        <f>SUM(W17:W19)</f>
        <v>3</v>
      </c>
      <c r="X16" s="111"/>
    </row>
    <row r="17" spans="1:24" ht="18.75" customHeight="1">
      <c r="A17" s="24"/>
      <c r="B17" s="13"/>
      <c r="C17" s="13" t="s">
        <v>10</v>
      </c>
      <c r="D17" s="41" t="s">
        <v>38</v>
      </c>
      <c r="E17" s="41"/>
      <c r="F17" s="41"/>
      <c r="G17" s="41"/>
      <c r="H17" s="41"/>
      <c r="I17" s="41"/>
      <c r="J17" s="42"/>
      <c r="K17" s="44" t="str">
        <f>IF(SUM(N17:Q17)=0,"－",SUM(N17:Q17))</f>
        <v>－</v>
      </c>
      <c r="L17" s="45"/>
      <c r="M17" s="46"/>
      <c r="N17" s="44" t="s">
        <v>60</v>
      </c>
      <c r="O17" s="46"/>
      <c r="P17" s="44" t="s">
        <v>60</v>
      </c>
      <c r="Q17" s="46"/>
      <c r="R17" s="44" t="str">
        <f>IF(SUM(U17:W17)=0,"－",SUM(U17:W17))</f>
        <v>－</v>
      </c>
      <c r="S17" s="45"/>
      <c r="T17" s="46"/>
      <c r="U17" s="44" t="s">
        <v>60</v>
      </c>
      <c r="V17" s="46"/>
      <c r="W17" s="44" t="s">
        <v>60</v>
      </c>
      <c r="X17" s="111"/>
    </row>
    <row r="18" spans="1:24" ht="18.75" customHeight="1">
      <c r="A18" s="24"/>
      <c r="B18" s="13"/>
      <c r="C18" s="13" t="s">
        <v>11</v>
      </c>
      <c r="D18" s="41" t="s">
        <v>39</v>
      </c>
      <c r="E18" s="41"/>
      <c r="F18" s="41"/>
      <c r="G18" s="41"/>
      <c r="H18" s="41"/>
      <c r="I18" s="41"/>
      <c r="J18" s="42"/>
      <c r="K18" s="44" t="str">
        <f>IF(SUM(N18:Q18)=0,"－",SUM(N18:Q18))</f>
        <v>－</v>
      </c>
      <c r="L18" s="45"/>
      <c r="M18" s="46"/>
      <c r="N18" s="44" t="s">
        <v>60</v>
      </c>
      <c r="O18" s="46"/>
      <c r="P18" s="44" t="s">
        <v>60</v>
      </c>
      <c r="Q18" s="46"/>
      <c r="R18" s="44" t="str">
        <f>IF(SUM(U18:W18)=0,"－",SUM(U18:W18))</f>
        <v>－</v>
      </c>
      <c r="S18" s="45"/>
      <c r="T18" s="46"/>
      <c r="U18" s="44" t="s">
        <v>60</v>
      </c>
      <c r="V18" s="46"/>
      <c r="W18" s="44" t="s">
        <v>60</v>
      </c>
      <c r="X18" s="111"/>
    </row>
    <row r="19" spans="1:24" ht="18.75" customHeight="1">
      <c r="A19" s="24"/>
      <c r="B19" s="13"/>
      <c r="C19" s="13" t="s">
        <v>12</v>
      </c>
      <c r="D19" s="41" t="s">
        <v>40</v>
      </c>
      <c r="E19" s="41"/>
      <c r="F19" s="41"/>
      <c r="G19" s="41"/>
      <c r="H19" s="41"/>
      <c r="I19" s="41"/>
      <c r="J19" s="42"/>
      <c r="K19" s="44">
        <f>IF(SUM(N19:Q19)=0,"－",SUM(N19:Q19))</f>
        <v>1</v>
      </c>
      <c r="L19" s="45"/>
      <c r="M19" s="46"/>
      <c r="N19" s="44">
        <v>1</v>
      </c>
      <c r="O19" s="46"/>
      <c r="P19" s="44" t="s">
        <v>60</v>
      </c>
      <c r="Q19" s="46"/>
      <c r="R19" s="44">
        <f>IF(SUM(U19:W19)=0,"－",SUM(U19:W19))</f>
        <v>15</v>
      </c>
      <c r="S19" s="45"/>
      <c r="T19" s="46"/>
      <c r="U19" s="109">
        <v>12</v>
      </c>
      <c r="V19" s="112"/>
      <c r="W19" s="44">
        <v>3</v>
      </c>
      <c r="X19" s="111"/>
    </row>
    <row r="20" spans="1:24" ht="18.75" customHeight="1">
      <c r="A20" s="24"/>
      <c r="B20" s="76" t="s">
        <v>44</v>
      </c>
      <c r="C20" s="76"/>
      <c r="D20" s="76"/>
      <c r="E20" s="76"/>
      <c r="F20" s="76"/>
      <c r="G20" s="76"/>
      <c r="H20" s="76"/>
      <c r="I20" s="76"/>
      <c r="J20" s="77"/>
      <c r="K20" s="44">
        <f>SUM(N20:Q20)</f>
        <v>0</v>
      </c>
      <c r="L20" s="45"/>
      <c r="M20" s="46"/>
      <c r="N20" s="44">
        <v>0</v>
      </c>
      <c r="O20" s="46"/>
      <c r="P20" s="44">
        <v>0</v>
      </c>
      <c r="Q20" s="46"/>
      <c r="R20" s="44">
        <f>IF(SUM(U20:W20)=0,"－",SUM(U20:W20))</f>
        <v>31</v>
      </c>
      <c r="S20" s="45"/>
      <c r="T20" s="46"/>
      <c r="U20" s="44">
        <f>SUM(U21:U28)</f>
        <v>13</v>
      </c>
      <c r="V20" s="46"/>
      <c r="W20" s="44">
        <f>SUM(W21:W28)</f>
        <v>18</v>
      </c>
      <c r="X20" s="111"/>
    </row>
    <row r="21" spans="1:24" ht="18.75" customHeight="1">
      <c r="A21" s="24"/>
      <c r="B21" s="13"/>
      <c r="C21" s="13" t="s">
        <v>13</v>
      </c>
      <c r="D21" s="49" t="s">
        <v>14</v>
      </c>
      <c r="E21" s="49"/>
      <c r="F21" s="49"/>
      <c r="G21" s="49"/>
      <c r="H21" s="49"/>
      <c r="I21" s="49"/>
      <c r="J21" s="50"/>
      <c r="K21" s="44" t="str">
        <f>IF(SUM(N21:Q21)=0,"－",SUM(N21:Q21))</f>
        <v>－</v>
      </c>
      <c r="L21" s="45"/>
      <c r="M21" s="46"/>
      <c r="N21" s="44" t="s">
        <v>60</v>
      </c>
      <c r="O21" s="46"/>
      <c r="P21" s="44" t="s">
        <v>60</v>
      </c>
      <c r="Q21" s="46"/>
      <c r="R21" s="44" t="str">
        <f aca="true" t="shared" si="0" ref="R21:R27">IF(SUM(U21:W21)=0,"－",SUM(U21:W21))</f>
        <v>－</v>
      </c>
      <c r="S21" s="45"/>
      <c r="T21" s="46"/>
      <c r="U21" s="44" t="s">
        <v>60</v>
      </c>
      <c r="V21" s="46"/>
      <c r="W21" s="44" t="s">
        <v>60</v>
      </c>
      <c r="X21" s="111"/>
    </row>
    <row r="22" spans="1:24" ht="18.75" customHeight="1">
      <c r="A22" s="24"/>
      <c r="B22" s="13"/>
      <c r="C22" s="13" t="s">
        <v>15</v>
      </c>
      <c r="D22" s="49" t="s">
        <v>16</v>
      </c>
      <c r="E22" s="49"/>
      <c r="F22" s="49"/>
      <c r="G22" s="49"/>
      <c r="H22" s="49"/>
      <c r="I22" s="49"/>
      <c r="J22" s="50"/>
      <c r="K22" s="44" t="str">
        <f aca="true" t="shared" si="1" ref="K22:K27">IF(SUM(N22:Q22)=0,"－",SUM(N22:Q22))</f>
        <v>－</v>
      </c>
      <c r="L22" s="45"/>
      <c r="M22" s="46"/>
      <c r="N22" s="44" t="s">
        <v>60</v>
      </c>
      <c r="O22" s="46"/>
      <c r="P22" s="44" t="s">
        <v>60</v>
      </c>
      <c r="Q22" s="46"/>
      <c r="R22" s="44">
        <f t="shared" si="0"/>
        <v>5</v>
      </c>
      <c r="S22" s="45"/>
      <c r="T22" s="46"/>
      <c r="U22" s="44">
        <v>4</v>
      </c>
      <c r="V22" s="46"/>
      <c r="W22" s="44">
        <v>1</v>
      </c>
      <c r="X22" s="111"/>
    </row>
    <row r="23" spans="1:24" ht="18.75" customHeight="1">
      <c r="A23" s="24"/>
      <c r="B23" s="13"/>
      <c r="C23" s="13" t="s">
        <v>17</v>
      </c>
      <c r="D23" s="49" t="s">
        <v>29</v>
      </c>
      <c r="E23" s="49"/>
      <c r="F23" s="49"/>
      <c r="G23" s="49"/>
      <c r="H23" s="49"/>
      <c r="I23" s="49"/>
      <c r="J23" s="50"/>
      <c r="K23" s="44" t="str">
        <f t="shared" si="1"/>
        <v>－</v>
      </c>
      <c r="L23" s="45"/>
      <c r="M23" s="46"/>
      <c r="N23" s="44" t="s">
        <v>60</v>
      </c>
      <c r="O23" s="46"/>
      <c r="P23" s="44" t="s">
        <v>60</v>
      </c>
      <c r="Q23" s="46"/>
      <c r="R23" s="44">
        <f t="shared" si="0"/>
        <v>8</v>
      </c>
      <c r="S23" s="45"/>
      <c r="T23" s="46"/>
      <c r="U23" s="109" t="s">
        <v>60</v>
      </c>
      <c r="V23" s="112"/>
      <c r="W23" s="109">
        <v>8</v>
      </c>
      <c r="X23" s="110"/>
    </row>
    <row r="24" spans="1:24" ht="18.75" customHeight="1">
      <c r="A24" s="24"/>
      <c r="B24" s="13"/>
      <c r="C24" s="13" t="s">
        <v>18</v>
      </c>
      <c r="D24" s="49" t="s">
        <v>19</v>
      </c>
      <c r="E24" s="49"/>
      <c r="F24" s="49"/>
      <c r="G24" s="49"/>
      <c r="H24" s="49"/>
      <c r="I24" s="49"/>
      <c r="J24" s="50"/>
      <c r="K24" s="44" t="str">
        <f t="shared" si="1"/>
        <v>－</v>
      </c>
      <c r="L24" s="45"/>
      <c r="M24" s="46"/>
      <c r="N24" s="44" t="s">
        <v>60</v>
      </c>
      <c r="O24" s="46"/>
      <c r="P24" s="44" t="s">
        <v>60</v>
      </c>
      <c r="Q24" s="46"/>
      <c r="R24" s="44" t="str">
        <f t="shared" si="0"/>
        <v>－</v>
      </c>
      <c r="S24" s="45"/>
      <c r="T24" s="46"/>
      <c r="U24" s="44" t="s">
        <v>60</v>
      </c>
      <c r="V24" s="46"/>
      <c r="W24" s="44" t="s">
        <v>60</v>
      </c>
      <c r="X24" s="111"/>
    </row>
    <row r="25" spans="1:24" ht="18.75" customHeight="1">
      <c r="A25" s="24"/>
      <c r="B25" s="13"/>
      <c r="C25" s="13" t="s">
        <v>20</v>
      </c>
      <c r="D25" s="49" t="s">
        <v>21</v>
      </c>
      <c r="E25" s="49"/>
      <c r="F25" s="49"/>
      <c r="G25" s="49"/>
      <c r="H25" s="49"/>
      <c r="I25" s="49"/>
      <c r="J25" s="50"/>
      <c r="K25" s="44" t="str">
        <f t="shared" si="1"/>
        <v>－</v>
      </c>
      <c r="L25" s="45"/>
      <c r="M25" s="46"/>
      <c r="N25" s="44" t="s">
        <v>60</v>
      </c>
      <c r="O25" s="46"/>
      <c r="P25" s="44" t="s">
        <v>60</v>
      </c>
      <c r="Q25" s="46"/>
      <c r="R25" s="44" t="str">
        <f t="shared" si="0"/>
        <v>－</v>
      </c>
      <c r="S25" s="45"/>
      <c r="T25" s="46"/>
      <c r="U25" s="44" t="s">
        <v>60</v>
      </c>
      <c r="V25" s="46"/>
      <c r="W25" s="44" t="s">
        <v>60</v>
      </c>
      <c r="X25" s="111"/>
    </row>
    <row r="26" spans="1:24" ht="18.75" customHeight="1">
      <c r="A26" s="24"/>
      <c r="B26" s="13"/>
      <c r="C26" s="13" t="s">
        <v>22</v>
      </c>
      <c r="D26" s="49" t="s">
        <v>23</v>
      </c>
      <c r="E26" s="49"/>
      <c r="F26" s="49"/>
      <c r="G26" s="49"/>
      <c r="H26" s="49"/>
      <c r="I26" s="49"/>
      <c r="J26" s="50"/>
      <c r="K26" s="44" t="str">
        <f t="shared" si="1"/>
        <v>－</v>
      </c>
      <c r="L26" s="45"/>
      <c r="M26" s="46"/>
      <c r="N26" s="44" t="s">
        <v>60</v>
      </c>
      <c r="O26" s="46"/>
      <c r="P26" s="44" t="s">
        <v>60</v>
      </c>
      <c r="Q26" s="46"/>
      <c r="R26" s="44">
        <f t="shared" si="0"/>
        <v>12</v>
      </c>
      <c r="S26" s="45"/>
      <c r="T26" s="46"/>
      <c r="U26" s="109">
        <v>3</v>
      </c>
      <c r="V26" s="112"/>
      <c r="W26" s="109">
        <v>9</v>
      </c>
      <c r="X26" s="110"/>
    </row>
    <row r="27" spans="1:24" ht="18.75" customHeight="1">
      <c r="A27" s="24"/>
      <c r="B27" s="13"/>
      <c r="C27" s="13" t="s">
        <v>24</v>
      </c>
      <c r="D27" s="49" t="s">
        <v>25</v>
      </c>
      <c r="E27" s="49"/>
      <c r="F27" s="49"/>
      <c r="G27" s="49"/>
      <c r="H27" s="49"/>
      <c r="I27" s="49"/>
      <c r="J27" s="50"/>
      <c r="K27" s="44" t="str">
        <f t="shared" si="1"/>
        <v>－</v>
      </c>
      <c r="L27" s="45"/>
      <c r="M27" s="46"/>
      <c r="N27" s="44" t="s">
        <v>60</v>
      </c>
      <c r="O27" s="46"/>
      <c r="P27" s="44" t="s">
        <v>60</v>
      </c>
      <c r="Q27" s="46"/>
      <c r="R27" s="44">
        <f t="shared" si="0"/>
        <v>6</v>
      </c>
      <c r="S27" s="45"/>
      <c r="T27" s="46"/>
      <c r="U27" s="109">
        <v>6</v>
      </c>
      <c r="V27" s="112"/>
      <c r="W27" s="109" t="s">
        <v>60</v>
      </c>
      <c r="X27" s="110"/>
    </row>
    <row r="28" spans="1:24" ht="18.75" customHeight="1" thickBot="1">
      <c r="A28" s="25"/>
      <c r="B28" s="15"/>
      <c r="C28" s="15" t="s">
        <v>26</v>
      </c>
      <c r="D28" s="72" t="s">
        <v>30</v>
      </c>
      <c r="E28" s="72"/>
      <c r="F28" s="72"/>
      <c r="G28" s="72"/>
      <c r="H28" s="72"/>
      <c r="I28" s="72"/>
      <c r="J28" s="73"/>
      <c r="K28" s="47" t="str">
        <f>IF(SUM(N28:Q28)=0,"－",SUM(N28:Q28))</f>
        <v>－</v>
      </c>
      <c r="L28" s="102"/>
      <c r="M28" s="48"/>
      <c r="N28" s="47" t="s">
        <v>60</v>
      </c>
      <c r="O28" s="48"/>
      <c r="P28" s="47" t="s">
        <v>60</v>
      </c>
      <c r="Q28" s="48"/>
      <c r="R28" s="47" t="str">
        <f>IF(SUM(U28:W28)=0,"－",SUM(U28:W28))</f>
        <v>－</v>
      </c>
      <c r="S28" s="102"/>
      <c r="T28" s="48"/>
      <c r="U28" s="47" t="s">
        <v>60</v>
      </c>
      <c r="V28" s="48"/>
      <c r="W28" s="47" t="s">
        <v>70</v>
      </c>
      <c r="X28" s="114"/>
    </row>
    <row r="29" spans="1:24" ht="18.75" customHeight="1">
      <c r="A29" s="117" t="s">
        <v>27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</row>
    <row r="30" spans="1:24" ht="18.75" customHeight="1">
      <c r="A30" s="118" t="s">
        <v>31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</row>
    <row r="31" spans="1:24" ht="18.75" customHeight="1">
      <c r="A31" s="16"/>
      <c r="B31" s="16"/>
      <c r="C31" s="16"/>
      <c r="D31" s="16"/>
      <c r="E31" s="16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7"/>
      <c r="U31" s="17"/>
      <c r="V31" s="17"/>
      <c r="W31" s="17"/>
      <c r="X31" s="17"/>
    </row>
    <row r="32" spans="20:24" ht="18.75" customHeight="1">
      <c r="T32" s="10"/>
      <c r="U32" s="10"/>
      <c r="V32" s="10"/>
      <c r="W32" s="10"/>
      <c r="X32" s="10"/>
    </row>
    <row r="33" spans="1:24" ht="18.75" customHeight="1">
      <c r="A33" s="116" t="s">
        <v>66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ht="11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" customHeight="1" thickBo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5" t="s">
        <v>64</v>
      </c>
      <c r="U35" s="115"/>
      <c r="V35" s="115"/>
      <c r="W35" s="115"/>
      <c r="X35" s="115"/>
    </row>
    <row r="36" spans="1:24" ht="18.75" customHeight="1">
      <c r="A36" s="54" t="s">
        <v>45</v>
      </c>
      <c r="B36" s="55"/>
      <c r="C36" s="55"/>
      <c r="D36" s="56"/>
      <c r="E36" s="64" t="s">
        <v>46</v>
      </c>
      <c r="F36" s="65"/>
      <c r="G36" s="65"/>
      <c r="H36" s="66"/>
      <c r="I36" s="34" t="s">
        <v>47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8.75" customHeight="1">
      <c r="A37" s="57"/>
      <c r="B37" s="58"/>
      <c r="C37" s="58"/>
      <c r="D37" s="59"/>
      <c r="E37" s="37"/>
      <c r="F37" s="67"/>
      <c r="G37" s="67"/>
      <c r="H37" s="38"/>
      <c r="I37" s="37" t="s">
        <v>48</v>
      </c>
      <c r="J37" s="38"/>
      <c r="K37" s="37" t="s">
        <v>0</v>
      </c>
      <c r="L37" s="38"/>
      <c r="M37" s="37" t="s">
        <v>49</v>
      </c>
      <c r="N37" s="38"/>
      <c r="O37" s="37" t="s">
        <v>50</v>
      </c>
      <c r="P37" s="38"/>
      <c r="Q37" s="37" t="s">
        <v>51</v>
      </c>
      <c r="R37" s="38"/>
      <c r="S37" s="37" t="s">
        <v>52</v>
      </c>
      <c r="T37" s="38"/>
      <c r="U37" s="37" t="s">
        <v>53</v>
      </c>
      <c r="V37" s="38"/>
      <c r="W37" s="32" t="s">
        <v>54</v>
      </c>
      <c r="X37" s="33"/>
    </row>
    <row r="38" spans="1:24" ht="18.75" customHeight="1">
      <c r="A38" s="51" t="s">
        <v>55</v>
      </c>
      <c r="B38" s="52"/>
      <c r="C38" s="52"/>
      <c r="D38" s="53"/>
      <c r="E38" s="61">
        <v>40</v>
      </c>
      <c r="F38" s="62"/>
      <c r="G38" s="62"/>
      <c r="H38" s="63"/>
      <c r="I38" s="30">
        <v>4</v>
      </c>
      <c r="J38" s="60"/>
      <c r="K38" s="28">
        <f>SUM(M38+O38+Q38+S38+U38+W38)</f>
        <v>9</v>
      </c>
      <c r="L38" s="75"/>
      <c r="M38" s="26">
        <v>0</v>
      </c>
      <c r="N38" s="27"/>
      <c r="O38" s="26">
        <v>1</v>
      </c>
      <c r="P38" s="27"/>
      <c r="Q38" s="26">
        <v>2</v>
      </c>
      <c r="R38" s="27"/>
      <c r="S38" s="26">
        <v>3</v>
      </c>
      <c r="T38" s="27"/>
      <c r="U38" s="26">
        <v>1</v>
      </c>
      <c r="V38" s="27"/>
      <c r="W38" s="26">
        <v>2</v>
      </c>
      <c r="X38" s="27"/>
    </row>
    <row r="39" spans="1:24" ht="18.75" customHeight="1">
      <c r="A39" s="89" t="s">
        <v>56</v>
      </c>
      <c r="B39" s="90"/>
      <c r="C39" s="90"/>
      <c r="D39" s="91"/>
      <c r="E39" s="61">
        <v>175</v>
      </c>
      <c r="F39" s="62"/>
      <c r="G39" s="62"/>
      <c r="H39" s="63"/>
      <c r="I39" s="18">
        <v>19</v>
      </c>
      <c r="J39" s="5">
        <v>1</v>
      </c>
      <c r="K39" s="1">
        <v>71</v>
      </c>
      <c r="L39" s="5">
        <v>1</v>
      </c>
      <c r="M39" s="26" t="s">
        <v>67</v>
      </c>
      <c r="N39" s="27"/>
      <c r="O39" s="26">
        <v>17</v>
      </c>
      <c r="P39" s="27"/>
      <c r="Q39" s="26">
        <v>9</v>
      </c>
      <c r="R39" s="27"/>
      <c r="S39" s="26">
        <v>5</v>
      </c>
      <c r="T39" s="27"/>
      <c r="U39" s="26">
        <v>18</v>
      </c>
      <c r="V39" s="27"/>
      <c r="W39" s="26">
        <v>11</v>
      </c>
      <c r="X39" s="27"/>
    </row>
    <row r="40" spans="1:24" ht="18.75" customHeight="1" thickBot="1">
      <c r="A40" s="86" t="s">
        <v>57</v>
      </c>
      <c r="B40" s="87"/>
      <c r="C40" s="87"/>
      <c r="D40" s="88"/>
      <c r="E40" s="68">
        <v>55</v>
      </c>
      <c r="F40" s="69"/>
      <c r="G40" s="69"/>
      <c r="H40" s="70"/>
      <c r="I40" s="6"/>
      <c r="J40" s="7" t="s">
        <v>60</v>
      </c>
      <c r="K40" s="6"/>
      <c r="L40" s="7" t="s">
        <v>60</v>
      </c>
      <c r="M40" s="6"/>
      <c r="N40" s="7" t="s">
        <v>60</v>
      </c>
      <c r="O40" s="6"/>
      <c r="P40" s="7" t="s">
        <v>60</v>
      </c>
      <c r="Q40" s="6"/>
      <c r="R40" s="7" t="s">
        <v>60</v>
      </c>
      <c r="S40" s="6"/>
      <c r="T40" s="7" t="s">
        <v>60</v>
      </c>
      <c r="U40" s="6"/>
      <c r="V40" s="7" t="s">
        <v>60</v>
      </c>
      <c r="W40" s="6"/>
      <c r="X40" s="7" t="s">
        <v>60</v>
      </c>
    </row>
    <row r="41" spans="1:24" ht="18.75" customHeight="1" thickBot="1">
      <c r="A41" s="19"/>
      <c r="B41" s="19"/>
      <c r="C41" s="19"/>
      <c r="D41" s="19"/>
      <c r="E41" s="19"/>
      <c r="F41" s="19"/>
      <c r="G41" s="19"/>
      <c r="H41" s="20"/>
      <c r="I41" s="20"/>
      <c r="J41" s="20"/>
      <c r="K41" s="20"/>
      <c r="L41" s="20"/>
      <c r="M41" s="20"/>
      <c r="N41" s="14"/>
      <c r="O41" s="14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8.75" customHeight="1">
      <c r="A42" s="95" t="s">
        <v>45</v>
      </c>
      <c r="B42" s="95"/>
      <c r="C42" s="95"/>
      <c r="D42" s="95"/>
      <c r="E42" s="95" t="s">
        <v>61</v>
      </c>
      <c r="F42" s="95"/>
      <c r="G42" s="95"/>
      <c r="H42" s="95"/>
      <c r="I42" s="95"/>
      <c r="J42" s="95"/>
      <c r="K42" s="95"/>
      <c r="L42" s="95"/>
      <c r="M42" s="95"/>
      <c r="N42" s="95"/>
      <c r="O42" s="34" t="s">
        <v>62</v>
      </c>
      <c r="P42" s="35"/>
      <c r="Q42" s="35"/>
      <c r="R42" s="35"/>
      <c r="S42" s="35"/>
      <c r="T42" s="35"/>
      <c r="U42" s="35"/>
      <c r="V42" s="35"/>
      <c r="W42" s="35"/>
      <c r="X42" s="36"/>
    </row>
    <row r="43" spans="1:24" ht="18.75" customHeight="1">
      <c r="A43" s="94"/>
      <c r="B43" s="94"/>
      <c r="C43" s="94"/>
      <c r="D43" s="94"/>
      <c r="E43" s="74" t="s">
        <v>48</v>
      </c>
      <c r="F43" s="74"/>
      <c r="G43" s="74" t="s">
        <v>0</v>
      </c>
      <c r="H43" s="74"/>
      <c r="I43" s="74" t="s">
        <v>49</v>
      </c>
      <c r="J43" s="74"/>
      <c r="K43" s="74" t="s">
        <v>50</v>
      </c>
      <c r="L43" s="74"/>
      <c r="M43" s="74" t="s">
        <v>51</v>
      </c>
      <c r="N43" s="74"/>
      <c r="O43" s="39" t="s">
        <v>48</v>
      </c>
      <c r="P43" s="39"/>
      <c r="Q43" s="39" t="s">
        <v>0</v>
      </c>
      <c r="R43" s="39"/>
      <c r="S43" s="39" t="s">
        <v>49</v>
      </c>
      <c r="T43" s="39"/>
      <c r="U43" s="32" t="s">
        <v>50</v>
      </c>
      <c r="V43" s="33"/>
      <c r="W43" s="32" t="s">
        <v>51</v>
      </c>
      <c r="X43" s="33"/>
    </row>
    <row r="44" spans="1:24" ht="18.75" customHeight="1">
      <c r="A44" s="94" t="s">
        <v>55</v>
      </c>
      <c r="B44" s="94"/>
      <c r="C44" s="94"/>
      <c r="D44" s="94"/>
      <c r="E44" s="26">
        <v>3</v>
      </c>
      <c r="F44" s="27"/>
      <c r="G44" s="28">
        <v>7</v>
      </c>
      <c r="H44" s="29"/>
      <c r="I44" s="26">
        <v>0</v>
      </c>
      <c r="J44" s="27"/>
      <c r="K44" s="26">
        <v>7</v>
      </c>
      <c r="L44" s="27"/>
      <c r="M44" s="26">
        <v>0</v>
      </c>
      <c r="N44" s="27"/>
      <c r="O44" s="26">
        <v>4</v>
      </c>
      <c r="P44" s="27"/>
      <c r="Q44" s="28">
        <v>7</v>
      </c>
      <c r="R44" s="29"/>
      <c r="S44" s="26">
        <v>1</v>
      </c>
      <c r="T44" s="27"/>
      <c r="U44" s="26">
        <v>3</v>
      </c>
      <c r="V44" s="27"/>
      <c r="W44" s="26">
        <v>3</v>
      </c>
      <c r="X44" s="27"/>
    </row>
    <row r="45" spans="1:24" ht="18.75" customHeight="1">
      <c r="A45" s="94" t="s">
        <v>56</v>
      </c>
      <c r="B45" s="94"/>
      <c r="C45" s="94"/>
      <c r="D45" s="94"/>
      <c r="E45" s="18">
        <v>23</v>
      </c>
      <c r="F45" s="5">
        <v>1</v>
      </c>
      <c r="G45" s="1">
        <v>90</v>
      </c>
      <c r="H45" s="2">
        <v>2</v>
      </c>
      <c r="I45" s="18"/>
      <c r="J45" s="22">
        <v>31</v>
      </c>
      <c r="K45" s="18">
        <v>32</v>
      </c>
      <c r="L45" s="5">
        <v>1</v>
      </c>
      <c r="M45" s="26" t="s">
        <v>68</v>
      </c>
      <c r="N45" s="27"/>
      <c r="O45" s="18">
        <v>39</v>
      </c>
      <c r="P45" s="5">
        <v>1</v>
      </c>
      <c r="Q45" s="1">
        <v>170</v>
      </c>
      <c r="R45" s="2">
        <v>1</v>
      </c>
      <c r="S45" s="30">
        <v>67</v>
      </c>
      <c r="T45" s="31"/>
      <c r="U45" s="18"/>
      <c r="V45" s="22">
        <v>55</v>
      </c>
      <c r="W45" s="26" t="s">
        <v>69</v>
      </c>
      <c r="X45" s="27"/>
    </row>
    <row r="46" spans="1:24" ht="18.75" customHeight="1" thickBot="1">
      <c r="A46" s="93" t="s">
        <v>57</v>
      </c>
      <c r="B46" s="93"/>
      <c r="C46" s="93"/>
      <c r="D46" s="93"/>
      <c r="E46" s="21"/>
      <c r="F46" s="4" t="s">
        <v>60</v>
      </c>
      <c r="G46" s="3"/>
      <c r="H46" s="4" t="s">
        <v>60</v>
      </c>
      <c r="I46" s="21"/>
      <c r="J46" s="4" t="s">
        <v>60</v>
      </c>
      <c r="K46" s="21"/>
      <c r="L46" s="4" t="s">
        <v>60</v>
      </c>
      <c r="M46" s="21"/>
      <c r="N46" s="4" t="s">
        <v>60</v>
      </c>
      <c r="O46" s="103">
        <v>18</v>
      </c>
      <c r="P46" s="104"/>
      <c r="Q46" s="105">
        <f>SUM(S46+U46+W46)</f>
        <v>143</v>
      </c>
      <c r="R46" s="106"/>
      <c r="S46" s="103">
        <v>48</v>
      </c>
      <c r="T46" s="104"/>
      <c r="U46" s="103">
        <v>48</v>
      </c>
      <c r="V46" s="104"/>
      <c r="W46" s="103">
        <v>47</v>
      </c>
      <c r="X46" s="104"/>
    </row>
    <row r="47" spans="1:24" ht="18.75" customHeight="1">
      <c r="A47" s="117" t="s">
        <v>58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ht="18.75" customHeight="1">
      <c r="A48" s="71" t="s">
        <v>59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20:24" ht="14.25">
      <c r="T49" s="10"/>
      <c r="U49" s="10"/>
      <c r="V49" s="10"/>
      <c r="W49" s="10"/>
      <c r="X49" s="10"/>
    </row>
    <row r="50" spans="20:24" ht="14.25">
      <c r="T50" s="10"/>
      <c r="U50" s="10"/>
      <c r="V50" s="10"/>
      <c r="W50" s="10"/>
      <c r="X50" s="10"/>
    </row>
    <row r="51" spans="20:24" ht="14.25">
      <c r="T51" s="10"/>
      <c r="U51" s="10"/>
      <c r="V51" s="10"/>
      <c r="W51" s="10"/>
      <c r="X51" s="10"/>
    </row>
  </sheetData>
  <sheetProtection/>
  <mergeCells count="243">
    <mergeCell ref="U3:X3"/>
    <mergeCell ref="T35:X35"/>
    <mergeCell ref="A33:X33"/>
    <mergeCell ref="A1:X1"/>
    <mergeCell ref="A29:X29"/>
    <mergeCell ref="A47:X47"/>
    <mergeCell ref="A30:X30"/>
    <mergeCell ref="W20:X20"/>
    <mergeCell ref="W19:X19"/>
    <mergeCell ref="W18:X18"/>
    <mergeCell ref="W11:X11"/>
    <mergeCell ref="U11:V11"/>
    <mergeCell ref="W28:X28"/>
    <mergeCell ref="W27:X27"/>
    <mergeCell ref="W26:X26"/>
    <mergeCell ref="W25:X25"/>
    <mergeCell ref="W24:X24"/>
    <mergeCell ref="W23:X23"/>
    <mergeCell ref="W22:X22"/>
    <mergeCell ref="W21:X21"/>
    <mergeCell ref="U16:V16"/>
    <mergeCell ref="U15:V15"/>
    <mergeCell ref="U14:V14"/>
    <mergeCell ref="U17:V17"/>
    <mergeCell ref="W17:X17"/>
    <mergeCell ref="W16:X16"/>
    <mergeCell ref="W15:X15"/>
    <mergeCell ref="U13:V13"/>
    <mergeCell ref="U12:V12"/>
    <mergeCell ref="W12:X12"/>
    <mergeCell ref="W14:X14"/>
    <mergeCell ref="W13:X13"/>
    <mergeCell ref="U22:V22"/>
    <mergeCell ref="U21:V21"/>
    <mergeCell ref="U20:V20"/>
    <mergeCell ref="U19:V19"/>
    <mergeCell ref="U18:V18"/>
    <mergeCell ref="U28:V28"/>
    <mergeCell ref="U27:V27"/>
    <mergeCell ref="U26:V26"/>
    <mergeCell ref="U25:V25"/>
    <mergeCell ref="U24:V24"/>
    <mergeCell ref="U23:V23"/>
    <mergeCell ref="W6:X6"/>
    <mergeCell ref="W7:X7"/>
    <mergeCell ref="W8:X8"/>
    <mergeCell ref="W9:X9"/>
    <mergeCell ref="W10:X10"/>
    <mergeCell ref="U10:V10"/>
    <mergeCell ref="U9:V9"/>
    <mergeCell ref="U8:V8"/>
    <mergeCell ref="U7:V7"/>
    <mergeCell ref="U6:V6"/>
    <mergeCell ref="O46:P46"/>
    <mergeCell ref="Q46:R46"/>
    <mergeCell ref="S46:T46"/>
    <mergeCell ref="K44:L44"/>
    <mergeCell ref="W46:X46"/>
    <mergeCell ref="U46:V46"/>
    <mergeCell ref="U44:V44"/>
    <mergeCell ref="W44:X44"/>
    <mergeCell ref="W45:X45"/>
    <mergeCell ref="R11:T11"/>
    <mergeCell ref="B20:J20"/>
    <mergeCell ref="B16:J16"/>
    <mergeCell ref="P13:Q13"/>
    <mergeCell ref="P12:Q12"/>
    <mergeCell ref="P11:Q11"/>
    <mergeCell ref="R17:T17"/>
    <mergeCell ref="R16:T16"/>
    <mergeCell ref="R15:T15"/>
    <mergeCell ref="R14:T14"/>
    <mergeCell ref="R13:T13"/>
    <mergeCell ref="R12:T12"/>
    <mergeCell ref="P17:Q17"/>
    <mergeCell ref="P16:Q16"/>
    <mergeCell ref="P15:Q15"/>
    <mergeCell ref="P20:Q20"/>
    <mergeCell ref="P14:Q14"/>
    <mergeCell ref="P18:Q18"/>
    <mergeCell ref="R20:T20"/>
    <mergeCell ref="R19:T19"/>
    <mergeCell ref="R18:T18"/>
    <mergeCell ref="R28:T28"/>
    <mergeCell ref="R27:T27"/>
    <mergeCell ref="R26:T26"/>
    <mergeCell ref="R25:T25"/>
    <mergeCell ref="R24:T24"/>
    <mergeCell ref="R23:T23"/>
    <mergeCell ref="R21:T21"/>
    <mergeCell ref="N11:O11"/>
    <mergeCell ref="P28:Q28"/>
    <mergeCell ref="P27:Q27"/>
    <mergeCell ref="P26:Q26"/>
    <mergeCell ref="P25:Q25"/>
    <mergeCell ref="P24:Q24"/>
    <mergeCell ref="P23:Q23"/>
    <mergeCell ref="P22:Q22"/>
    <mergeCell ref="P21:Q21"/>
    <mergeCell ref="N18:O18"/>
    <mergeCell ref="N17:O17"/>
    <mergeCell ref="N16:O16"/>
    <mergeCell ref="N15:O15"/>
    <mergeCell ref="N14:O14"/>
    <mergeCell ref="N13:O13"/>
    <mergeCell ref="K18:M18"/>
    <mergeCell ref="K17:M17"/>
    <mergeCell ref="K16:M16"/>
    <mergeCell ref="K15:M15"/>
    <mergeCell ref="K14:M14"/>
    <mergeCell ref="K13:M13"/>
    <mergeCell ref="R10:T10"/>
    <mergeCell ref="R9:T9"/>
    <mergeCell ref="R8:T8"/>
    <mergeCell ref="R7:T7"/>
    <mergeCell ref="K28:M28"/>
    <mergeCell ref="K27:M27"/>
    <mergeCell ref="K26:M26"/>
    <mergeCell ref="K25:M25"/>
    <mergeCell ref="K24:M24"/>
    <mergeCell ref="K23:M23"/>
    <mergeCell ref="K8:M8"/>
    <mergeCell ref="K7:M7"/>
    <mergeCell ref="P10:Q10"/>
    <mergeCell ref="P9:Q9"/>
    <mergeCell ref="P8:Q8"/>
    <mergeCell ref="P7:Q7"/>
    <mergeCell ref="N10:O10"/>
    <mergeCell ref="N9:O9"/>
    <mergeCell ref="K22:M22"/>
    <mergeCell ref="A4:J5"/>
    <mergeCell ref="K4:Q4"/>
    <mergeCell ref="K5:M5"/>
    <mergeCell ref="N5:O5"/>
    <mergeCell ref="P5:Q5"/>
    <mergeCell ref="R5:T5"/>
    <mergeCell ref="W5:X5"/>
    <mergeCell ref="U5:V5"/>
    <mergeCell ref="R4:X4"/>
    <mergeCell ref="W38:X38"/>
    <mergeCell ref="U38:V38"/>
    <mergeCell ref="S38:T38"/>
    <mergeCell ref="Q38:R38"/>
    <mergeCell ref="W37:X37"/>
    <mergeCell ref="R22:T22"/>
    <mergeCell ref="P19:Q19"/>
    <mergeCell ref="E43:F43"/>
    <mergeCell ref="A46:D46"/>
    <mergeCell ref="A45:D45"/>
    <mergeCell ref="A44:D44"/>
    <mergeCell ref="A42:D43"/>
    <mergeCell ref="E42:N42"/>
    <mergeCell ref="M45:N45"/>
    <mergeCell ref="M44:N44"/>
    <mergeCell ref="I44:J44"/>
    <mergeCell ref="E44:F44"/>
    <mergeCell ref="B10:J10"/>
    <mergeCell ref="A6:J6"/>
    <mergeCell ref="A11:J11"/>
    <mergeCell ref="I43:J43"/>
    <mergeCell ref="K43:L43"/>
    <mergeCell ref="M43:N43"/>
    <mergeCell ref="A40:D40"/>
    <mergeCell ref="A39:D39"/>
    <mergeCell ref="K10:M10"/>
    <mergeCell ref="K9:M9"/>
    <mergeCell ref="B12:J12"/>
    <mergeCell ref="K12:M12"/>
    <mergeCell ref="K11:M11"/>
    <mergeCell ref="N12:O12"/>
    <mergeCell ref="K21:M21"/>
    <mergeCell ref="K20:M20"/>
    <mergeCell ref="D15:J15"/>
    <mergeCell ref="D14:J14"/>
    <mergeCell ref="D17:J17"/>
    <mergeCell ref="D13:J13"/>
    <mergeCell ref="A48:X48"/>
    <mergeCell ref="D18:J18"/>
    <mergeCell ref="D28:J28"/>
    <mergeCell ref="D27:J27"/>
    <mergeCell ref="D26:J26"/>
    <mergeCell ref="D25:J25"/>
    <mergeCell ref="Q43:R43"/>
    <mergeCell ref="S43:T43"/>
    <mergeCell ref="G43:H43"/>
    <mergeCell ref="K38:L38"/>
    <mergeCell ref="I37:J37"/>
    <mergeCell ref="I36:X36"/>
    <mergeCell ref="D22:J22"/>
    <mergeCell ref="E40:H40"/>
    <mergeCell ref="E39:H39"/>
    <mergeCell ref="O37:P37"/>
    <mergeCell ref="U39:V39"/>
    <mergeCell ref="S39:T39"/>
    <mergeCell ref="Q39:R39"/>
    <mergeCell ref="O39:P39"/>
    <mergeCell ref="N20:O20"/>
    <mergeCell ref="N19:O19"/>
    <mergeCell ref="D24:J24"/>
    <mergeCell ref="D23:J23"/>
    <mergeCell ref="A38:D38"/>
    <mergeCell ref="A36:D37"/>
    <mergeCell ref="D19:J19"/>
    <mergeCell ref="I38:J38"/>
    <mergeCell ref="E38:H38"/>
    <mergeCell ref="E36:H37"/>
    <mergeCell ref="K19:M19"/>
    <mergeCell ref="N28:O28"/>
    <mergeCell ref="N27:O27"/>
    <mergeCell ref="N26:O26"/>
    <mergeCell ref="N25:O25"/>
    <mergeCell ref="D21:J21"/>
    <mergeCell ref="N24:O24"/>
    <mergeCell ref="N23:O23"/>
    <mergeCell ref="N22:O22"/>
    <mergeCell ref="N21:O21"/>
    <mergeCell ref="K37:L37"/>
    <mergeCell ref="P6:Q6"/>
    <mergeCell ref="R6:T6"/>
    <mergeCell ref="B9:J9"/>
    <mergeCell ref="B8:J8"/>
    <mergeCell ref="N8:O8"/>
    <mergeCell ref="N7:O7"/>
    <mergeCell ref="K6:M6"/>
    <mergeCell ref="N6:O6"/>
    <mergeCell ref="B7:J7"/>
    <mergeCell ref="U37:V37"/>
    <mergeCell ref="Q37:R37"/>
    <mergeCell ref="S37:T37"/>
    <mergeCell ref="M37:N37"/>
    <mergeCell ref="O43:P43"/>
    <mergeCell ref="M39:N39"/>
    <mergeCell ref="U43:V43"/>
    <mergeCell ref="O38:P38"/>
    <mergeCell ref="M38:N38"/>
    <mergeCell ref="W39:X39"/>
    <mergeCell ref="G44:H44"/>
    <mergeCell ref="Q44:R44"/>
    <mergeCell ref="S45:T45"/>
    <mergeCell ref="W43:X43"/>
    <mergeCell ref="O42:X42"/>
    <mergeCell ref="O44:P44"/>
    <mergeCell ref="S44:T44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明朝,標準"- 79 -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伊丹市役所</dc:creator>
  <cp:keywords/>
  <dc:description/>
  <cp:lastModifiedBy>Administrator</cp:lastModifiedBy>
  <cp:lastPrinted>2016-06-11T03:31:24Z</cp:lastPrinted>
  <dcterms:created xsi:type="dcterms:W3CDTF">2000-01-05T04:09:42Z</dcterms:created>
  <dcterms:modified xsi:type="dcterms:W3CDTF">2016-06-11T03:31:36Z</dcterms:modified>
  <cp:category/>
  <cp:version/>
  <cp:contentType/>
  <cp:contentStatus/>
</cp:coreProperties>
</file>