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総務課決裁文書\16　市勢統計関係【統計Ｇ】\【永年】人口移動状況報告書\01 月例統計(R05)\02【毎月当初】HP掲載データ（毎月）\【済】08月\03・04 『年齢（各歳）別男女別人口及び総世帯数』『年齢別推計人口』用データ\03 『年齢別推計人口』HP掲載用データ\"/>
    </mc:Choice>
  </mc:AlternateContent>
  <bookViews>
    <workbookView xWindow="-15" yWindow="-15" windowWidth="9570" windowHeight="9060" tabRatio="786"/>
  </bookViews>
  <sheets>
    <sheet name="年齢人口（推計）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M79" i="3" l="1"/>
  <c r="K79" i="3"/>
  <c r="I79" i="3"/>
  <c r="F79" i="3"/>
  <c r="D79" i="3"/>
  <c r="B79" i="3"/>
  <c r="F78" i="3"/>
  <c r="D78" i="3"/>
  <c r="B78" i="3"/>
  <c r="M77" i="3"/>
  <c r="K77" i="3"/>
  <c r="I77" i="3"/>
  <c r="F77" i="3"/>
  <c r="D77" i="3"/>
  <c r="B77" i="3"/>
  <c r="M76" i="3"/>
  <c r="K76" i="3"/>
  <c r="I76" i="3"/>
  <c r="F76" i="3"/>
  <c r="D76" i="3"/>
  <c r="B76" i="3"/>
  <c r="M75" i="3"/>
  <c r="K75" i="3"/>
  <c r="I75" i="3"/>
  <c r="F75" i="3"/>
  <c r="D75" i="3"/>
  <c r="B75" i="3"/>
  <c r="F74" i="3"/>
  <c r="D74" i="3"/>
  <c r="B74" i="3"/>
  <c r="F73" i="3"/>
  <c r="D73" i="3"/>
  <c r="B73" i="3"/>
  <c r="M72" i="3"/>
  <c r="K72" i="3"/>
  <c r="I72" i="3"/>
  <c r="F72" i="3"/>
  <c r="D72" i="3"/>
  <c r="B72" i="3"/>
  <c r="M71" i="3"/>
  <c r="K71" i="3"/>
  <c r="I71" i="3"/>
  <c r="F71" i="3"/>
  <c r="D71" i="3"/>
  <c r="B71" i="3"/>
  <c r="M70" i="3"/>
  <c r="K70" i="3"/>
  <c r="I70" i="3"/>
  <c r="F70" i="3"/>
  <c r="D70" i="3"/>
  <c r="B70" i="3"/>
  <c r="F69" i="3"/>
  <c r="D69" i="3"/>
  <c r="B69" i="3"/>
  <c r="F68" i="3"/>
  <c r="D68" i="3"/>
  <c r="B68" i="3"/>
  <c r="F67" i="3"/>
  <c r="D67" i="3"/>
  <c r="B67" i="3"/>
  <c r="F66" i="3"/>
  <c r="D66" i="3"/>
  <c r="B66" i="3"/>
  <c r="M65" i="3"/>
  <c r="K65" i="3"/>
  <c r="I65" i="3"/>
  <c r="F65" i="3"/>
  <c r="D65" i="3"/>
  <c r="B65" i="3"/>
  <c r="M64" i="3"/>
  <c r="K64" i="3"/>
  <c r="I64" i="3"/>
  <c r="F64" i="3"/>
  <c r="D64" i="3"/>
  <c r="B64" i="3"/>
  <c r="M63" i="3"/>
  <c r="K63" i="3"/>
  <c r="I63" i="3"/>
  <c r="F63" i="3"/>
  <c r="D63" i="3"/>
  <c r="B63" i="3"/>
  <c r="M62" i="3"/>
  <c r="K62" i="3"/>
  <c r="I62" i="3"/>
  <c r="F62" i="3"/>
  <c r="D62" i="3"/>
  <c r="B62" i="3"/>
  <c r="M61" i="3"/>
  <c r="M73" i="3" s="1"/>
  <c r="M78" i="3" s="1"/>
  <c r="K61" i="3"/>
  <c r="K73" i="3" s="1"/>
  <c r="I61" i="3"/>
  <c r="F61" i="3"/>
  <c r="D61" i="3"/>
  <c r="B61" i="3"/>
  <c r="M60" i="3"/>
  <c r="K60" i="3"/>
  <c r="I60" i="3"/>
  <c r="F60" i="3"/>
  <c r="D60" i="3"/>
  <c r="B60" i="3"/>
  <c r="M59" i="3"/>
  <c r="K59" i="3"/>
  <c r="I59" i="3"/>
  <c r="F59" i="3"/>
  <c r="D59" i="3"/>
  <c r="B59" i="3"/>
  <c r="M58" i="3"/>
  <c r="K58" i="3"/>
  <c r="I58" i="3"/>
  <c r="F58" i="3"/>
  <c r="D58" i="3"/>
  <c r="B58" i="3"/>
  <c r="M57" i="3"/>
  <c r="K57" i="3"/>
  <c r="I57" i="3"/>
  <c r="F57" i="3"/>
  <c r="D57" i="3"/>
  <c r="B57" i="3"/>
  <c r="M56" i="3"/>
  <c r="K56" i="3"/>
  <c r="I56" i="3"/>
  <c r="F56" i="3"/>
  <c r="D56" i="3"/>
  <c r="B56" i="3"/>
  <c r="M55" i="3"/>
  <c r="K55" i="3"/>
  <c r="I55" i="3"/>
  <c r="F55" i="3"/>
  <c r="D55" i="3"/>
  <c r="B55" i="3"/>
  <c r="M54" i="3"/>
  <c r="K54" i="3"/>
  <c r="I54" i="3"/>
  <c r="F54" i="3"/>
  <c r="D54" i="3"/>
  <c r="B54" i="3"/>
  <c r="M53" i="3"/>
  <c r="K53" i="3"/>
  <c r="I53" i="3"/>
  <c r="F53" i="3"/>
  <c r="D53" i="3"/>
  <c r="B53" i="3"/>
  <c r="M52" i="3"/>
  <c r="K52" i="3"/>
  <c r="I52" i="3"/>
  <c r="F52" i="3"/>
  <c r="D52" i="3"/>
  <c r="B52" i="3"/>
  <c r="M51" i="3"/>
  <c r="K51" i="3"/>
  <c r="I51" i="3"/>
  <c r="F51" i="3"/>
  <c r="D51" i="3"/>
  <c r="B51" i="3"/>
  <c r="M50" i="3"/>
  <c r="K50" i="3"/>
  <c r="I50" i="3"/>
  <c r="F50" i="3"/>
  <c r="D50" i="3"/>
  <c r="B50" i="3"/>
  <c r="M49" i="3"/>
  <c r="K49" i="3"/>
  <c r="I49" i="3"/>
  <c r="F49" i="3"/>
  <c r="D49" i="3"/>
  <c r="B49" i="3"/>
  <c r="M48" i="3"/>
  <c r="K48" i="3"/>
  <c r="I48" i="3"/>
  <c r="F48" i="3"/>
  <c r="D48" i="3"/>
  <c r="B48" i="3"/>
  <c r="M47" i="3"/>
  <c r="K47" i="3"/>
  <c r="I47" i="3"/>
  <c r="F47" i="3"/>
  <c r="D47" i="3"/>
  <c r="B47" i="3"/>
  <c r="M46" i="3"/>
  <c r="K46" i="3"/>
  <c r="I46" i="3"/>
  <c r="F46" i="3"/>
  <c r="D46" i="3"/>
  <c r="B46" i="3"/>
  <c r="F45" i="3"/>
  <c r="D45" i="3"/>
  <c r="B45" i="3"/>
  <c r="F44" i="3"/>
  <c r="D44" i="3"/>
  <c r="B44" i="3"/>
  <c r="F43" i="3"/>
  <c r="D43" i="3"/>
  <c r="B43" i="3"/>
  <c r="F42" i="3"/>
  <c r="D42" i="3"/>
  <c r="B42" i="3"/>
  <c r="M41" i="3"/>
  <c r="K41" i="3"/>
  <c r="I41" i="3"/>
  <c r="F41" i="3"/>
  <c r="D41" i="3"/>
  <c r="B41" i="3"/>
  <c r="F40" i="3"/>
  <c r="D40" i="3"/>
  <c r="B40" i="3"/>
  <c r="M39" i="3"/>
  <c r="K39" i="3"/>
  <c r="I39" i="3"/>
  <c r="F39" i="3"/>
  <c r="D39" i="3"/>
  <c r="B39" i="3"/>
  <c r="F38" i="3"/>
  <c r="D38" i="3"/>
  <c r="B38" i="3"/>
  <c r="M37" i="3"/>
  <c r="K37" i="3"/>
  <c r="I37" i="3"/>
  <c r="F37" i="3"/>
  <c r="D37" i="3"/>
  <c r="B37" i="3"/>
  <c r="M36" i="3"/>
  <c r="K36" i="3"/>
  <c r="I36" i="3"/>
  <c r="F36" i="3"/>
  <c r="D36" i="3"/>
  <c r="B36" i="3"/>
  <c r="M35" i="3"/>
  <c r="K35" i="3"/>
  <c r="I35" i="3"/>
  <c r="F35" i="3"/>
  <c r="D35" i="3"/>
  <c r="B35" i="3"/>
  <c r="M34" i="3"/>
  <c r="K34" i="3"/>
  <c r="I34" i="3"/>
  <c r="F34" i="3"/>
  <c r="D34" i="3"/>
  <c r="B34" i="3"/>
  <c r="M33" i="3"/>
  <c r="K33" i="3"/>
  <c r="I33" i="3"/>
  <c r="F33" i="3"/>
  <c r="D33" i="3"/>
  <c r="B33" i="3"/>
  <c r="M32" i="3"/>
  <c r="K32" i="3"/>
  <c r="I32" i="3"/>
  <c r="F32" i="3"/>
  <c r="D32" i="3"/>
  <c r="B32" i="3"/>
  <c r="M31" i="3"/>
  <c r="K31" i="3"/>
  <c r="I31" i="3"/>
  <c r="F31" i="3"/>
  <c r="D31" i="3"/>
  <c r="B31" i="3"/>
  <c r="M30" i="3"/>
  <c r="K30" i="3"/>
  <c r="I30" i="3"/>
  <c r="F30" i="3"/>
  <c r="D30" i="3"/>
  <c r="B30" i="3"/>
  <c r="M29" i="3"/>
  <c r="K29" i="3"/>
  <c r="I29" i="3"/>
  <c r="F29" i="3"/>
  <c r="D29" i="3"/>
  <c r="B29" i="3"/>
  <c r="M28" i="3"/>
  <c r="K28" i="3"/>
  <c r="I28" i="3"/>
  <c r="F28" i="3"/>
  <c r="D28" i="3"/>
  <c r="B28" i="3"/>
  <c r="M27" i="3"/>
  <c r="K27" i="3"/>
  <c r="I27" i="3"/>
  <c r="F27" i="3"/>
  <c r="D27" i="3"/>
  <c r="B27" i="3"/>
  <c r="M26" i="3"/>
  <c r="K26" i="3"/>
  <c r="I26" i="3"/>
  <c r="F26" i="3"/>
  <c r="D26" i="3"/>
  <c r="B26" i="3"/>
  <c r="M25" i="3"/>
  <c r="K25" i="3"/>
  <c r="I25" i="3"/>
  <c r="F25" i="3"/>
  <c r="D25" i="3"/>
  <c r="B25" i="3"/>
  <c r="M24" i="3"/>
  <c r="K24" i="3"/>
  <c r="I24" i="3"/>
  <c r="F24" i="3"/>
  <c r="D24" i="3"/>
  <c r="B24" i="3"/>
  <c r="M23" i="3"/>
  <c r="K23" i="3"/>
  <c r="I23" i="3"/>
  <c r="F23" i="3"/>
  <c r="D23" i="3"/>
  <c r="B23" i="3"/>
  <c r="M22" i="3"/>
  <c r="K22" i="3"/>
  <c r="I22" i="3"/>
  <c r="F22" i="3"/>
  <c r="D22" i="3"/>
  <c r="B22" i="3"/>
  <c r="M21" i="3"/>
  <c r="K21" i="3"/>
  <c r="I21" i="3"/>
  <c r="F21" i="3"/>
  <c r="D21" i="3"/>
  <c r="B21" i="3"/>
  <c r="M20" i="3"/>
  <c r="K20" i="3"/>
  <c r="I20" i="3"/>
  <c r="F20" i="3"/>
  <c r="D20" i="3"/>
  <c r="B20" i="3"/>
  <c r="M19" i="3"/>
  <c r="K19" i="3"/>
  <c r="I19" i="3"/>
  <c r="F19" i="3"/>
  <c r="D19" i="3"/>
  <c r="B19" i="3"/>
  <c r="M18" i="3"/>
  <c r="K18" i="3"/>
  <c r="I18" i="3"/>
  <c r="F18" i="3"/>
  <c r="D18" i="3"/>
  <c r="B18" i="3"/>
  <c r="M17" i="3"/>
  <c r="K17" i="3"/>
  <c r="I17" i="3"/>
  <c r="F17" i="3"/>
  <c r="D17" i="3"/>
  <c r="B17" i="3"/>
  <c r="M16" i="3"/>
  <c r="K16" i="3"/>
  <c r="I16" i="3"/>
  <c r="F16" i="3"/>
  <c r="D16" i="3"/>
  <c r="B16" i="3"/>
  <c r="M15" i="3"/>
  <c r="K15" i="3"/>
  <c r="I15" i="3"/>
  <c r="F15" i="3"/>
  <c r="D15" i="3"/>
  <c r="B15" i="3"/>
  <c r="M14" i="3"/>
  <c r="K14" i="3"/>
  <c r="I14" i="3"/>
  <c r="F14" i="3"/>
  <c r="D14" i="3"/>
  <c r="B14" i="3"/>
  <c r="M13" i="3"/>
  <c r="K13" i="3"/>
  <c r="I13" i="3"/>
  <c r="F13" i="3"/>
  <c r="D13" i="3"/>
  <c r="B13" i="3"/>
  <c r="M12" i="3"/>
  <c r="K12" i="3"/>
  <c r="I12" i="3"/>
  <c r="F12" i="3"/>
  <c r="D12" i="3"/>
  <c r="B12" i="3"/>
  <c r="M11" i="3"/>
  <c r="K11" i="3"/>
  <c r="I11" i="3"/>
  <c r="F11" i="3"/>
  <c r="D11" i="3"/>
  <c r="B11" i="3"/>
  <c r="M10" i="3"/>
  <c r="K10" i="3"/>
  <c r="I10" i="3"/>
  <c r="F10" i="3"/>
  <c r="D10" i="3"/>
  <c r="B10" i="3"/>
  <c r="M9" i="3"/>
  <c r="K9" i="3"/>
  <c r="I9" i="3"/>
  <c r="F9" i="3"/>
  <c r="D9" i="3"/>
  <c r="B9" i="3"/>
  <c r="F7" i="3"/>
  <c r="D7" i="3"/>
  <c r="B7" i="3"/>
  <c r="E1" i="3"/>
  <c r="K78" i="3" l="1"/>
  <c r="I73" i="3"/>
  <c r="I78" i="3" s="1"/>
</calcChain>
</file>

<file path=xl/sharedStrings.xml><?xml version="1.0" encoding="utf-8"?>
<sst xmlns="http://schemas.openxmlformats.org/spreadsheetml/2006/main" count="146" uniqueCount="138">
  <si>
    <t>総  数</t>
  </si>
  <si>
    <t>男</t>
  </si>
  <si>
    <t>女</t>
  </si>
  <si>
    <t xml:space="preserve"> 100歳以上</t>
  </si>
  <si>
    <t>不　　詳</t>
  </si>
  <si>
    <t xml:space="preserve"> (再掲)</t>
  </si>
  <si>
    <t>15歳未満</t>
  </si>
  <si>
    <t>15～64歳</t>
  </si>
  <si>
    <t>65歳以上</t>
  </si>
  <si>
    <t xml:space="preserve"> 年齢別割合(%)</t>
  </si>
  <si>
    <t>平 均 年 齢</t>
  </si>
  <si>
    <t>年齢(各歳)別男女別人口</t>
    <phoneticPr fontId="23"/>
  </si>
  <si>
    <t>(2023年）</t>
    <rPh sb="5" eb="6">
      <t>ネン</t>
    </rPh>
    <phoneticPr fontId="23"/>
  </si>
  <si>
    <t xml:space="preserve">       (単位：人)</t>
    <phoneticPr fontId="23"/>
  </si>
  <si>
    <t>年   齢</t>
    <phoneticPr fontId="23"/>
  </si>
  <si>
    <t>総   数</t>
    <phoneticPr fontId="23"/>
  </si>
  <si>
    <t xml:space="preserve"> 0歳</t>
    <rPh sb="2" eb="3">
      <t>サイ</t>
    </rPh>
    <phoneticPr fontId="23"/>
  </si>
  <si>
    <t>71歳</t>
    <rPh sb="2" eb="3">
      <t>サイ</t>
    </rPh>
    <phoneticPr fontId="23"/>
  </si>
  <si>
    <t xml:space="preserve"> 1歳</t>
    <rPh sb="2" eb="3">
      <t>サイ</t>
    </rPh>
    <phoneticPr fontId="23"/>
  </si>
  <si>
    <t>72歳</t>
    <rPh sb="2" eb="3">
      <t>サイ</t>
    </rPh>
    <phoneticPr fontId="23"/>
  </si>
  <si>
    <t xml:space="preserve"> 2歳</t>
    <rPh sb="2" eb="3">
      <t>サイ</t>
    </rPh>
    <phoneticPr fontId="23"/>
  </si>
  <si>
    <t>73歳</t>
    <rPh sb="2" eb="3">
      <t>サイ</t>
    </rPh>
    <phoneticPr fontId="23"/>
  </si>
  <si>
    <t xml:space="preserve"> 3歳</t>
    <rPh sb="2" eb="3">
      <t>サイ</t>
    </rPh>
    <phoneticPr fontId="23"/>
  </si>
  <si>
    <t>74歳</t>
    <rPh sb="2" eb="3">
      <t>サイ</t>
    </rPh>
    <phoneticPr fontId="23"/>
  </si>
  <si>
    <t xml:space="preserve"> 4歳</t>
    <rPh sb="2" eb="3">
      <t>サイ</t>
    </rPh>
    <phoneticPr fontId="23"/>
  </si>
  <si>
    <t>75歳</t>
    <rPh sb="2" eb="3">
      <t>サイ</t>
    </rPh>
    <phoneticPr fontId="23"/>
  </si>
  <si>
    <t xml:space="preserve"> 5歳</t>
    <rPh sb="2" eb="3">
      <t>サイ</t>
    </rPh>
    <phoneticPr fontId="23"/>
  </si>
  <si>
    <t>76歳</t>
    <rPh sb="2" eb="3">
      <t>サイ</t>
    </rPh>
    <phoneticPr fontId="23"/>
  </si>
  <si>
    <t xml:space="preserve"> 6歳</t>
    <rPh sb="2" eb="3">
      <t>サイ</t>
    </rPh>
    <phoneticPr fontId="23"/>
  </si>
  <si>
    <t>77歳</t>
    <rPh sb="2" eb="3">
      <t>サイ</t>
    </rPh>
    <phoneticPr fontId="23"/>
  </si>
  <si>
    <t xml:space="preserve"> 7歳</t>
    <rPh sb="2" eb="3">
      <t>サイ</t>
    </rPh>
    <phoneticPr fontId="23"/>
  </si>
  <si>
    <t>78歳</t>
    <rPh sb="2" eb="3">
      <t>サイ</t>
    </rPh>
    <phoneticPr fontId="23"/>
  </si>
  <si>
    <t xml:space="preserve"> 8歳</t>
    <rPh sb="2" eb="3">
      <t>サイ</t>
    </rPh>
    <phoneticPr fontId="23"/>
  </si>
  <si>
    <t>79歳</t>
    <rPh sb="2" eb="3">
      <t>サイ</t>
    </rPh>
    <phoneticPr fontId="23"/>
  </si>
  <si>
    <t xml:space="preserve"> 9歳</t>
    <rPh sb="2" eb="3">
      <t>サイ</t>
    </rPh>
    <phoneticPr fontId="23"/>
  </si>
  <si>
    <t>80歳</t>
    <rPh sb="2" eb="3">
      <t>サイ</t>
    </rPh>
    <phoneticPr fontId="23"/>
  </si>
  <si>
    <t xml:space="preserve"> 10歳</t>
    <rPh sb="3" eb="4">
      <t>サイ</t>
    </rPh>
    <phoneticPr fontId="23"/>
  </si>
  <si>
    <t>81歳</t>
    <rPh sb="2" eb="3">
      <t>サイ</t>
    </rPh>
    <phoneticPr fontId="23"/>
  </si>
  <si>
    <t xml:space="preserve"> 11歳</t>
    <rPh sb="3" eb="4">
      <t>サイ</t>
    </rPh>
    <phoneticPr fontId="23"/>
  </si>
  <si>
    <t>82歳</t>
    <rPh sb="2" eb="3">
      <t>サイ</t>
    </rPh>
    <phoneticPr fontId="23"/>
  </si>
  <si>
    <t xml:space="preserve"> 12歳</t>
    <rPh sb="3" eb="4">
      <t>サイ</t>
    </rPh>
    <phoneticPr fontId="23"/>
  </si>
  <si>
    <t>83歳</t>
    <rPh sb="2" eb="3">
      <t>サイ</t>
    </rPh>
    <phoneticPr fontId="23"/>
  </si>
  <si>
    <t xml:space="preserve"> 13歳</t>
    <rPh sb="3" eb="4">
      <t>サイ</t>
    </rPh>
    <phoneticPr fontId="23"/>
  </si>
  <si>
    <t>84歳</t>
    <rPh sb="2" eb="3">
      <t>サイ</t>
    </rPh>
    <phoneticPr fontId="23"/>
  </si>
  <si>
    <t xml:space="preserve"> 14歳</t>
    <rPh sb="3" eb="4">
      <t>サイ</t>
    </rPh>
    <phoneticPr fontId="23"/>
  </si>
  <si>
    <t>85歳</t>
    <rPh sb="2" eb="3">
      <t>サイ</t>
    </rPh>
    <phoneticPr fontId="23"/>
  </si>
  <si>
    <t xml:space="preserve"> 15歳</t>
    <rPh sb="3" eb="4">
      <t>サイ</t>
    </rPh>
    <phoneticPr fontId="23"/>
  </si>
  <si>
    <t>86歳</t>
    <rPh sb="2" eb="3">
      <t>サイ</t>
    </rPh>
    <phoneticPr fontId="23"/>
  </si>
  <si>
    <t xml:space="preserve"> 16歳</t>
    <rPh sb="3" eb="4">
      <t>サイ</t>
    </rPh>
    <phoneticPr fontId="23"/>
  </si>
  <si>
    <t>87歳</t>
    <rPh sb="2" eb="3">
      <t>サイ</t>
    </rPh>
    <phoneticPr fontId="23"/>
  </si>
  <si>
    <t xml:space="preserve"> 17歳</t>
    <rPh sb="3" eb="4">
      <t>サイ</t>
    </rPh>
    <phoneticPr fontId="23"/>
  </si>
  <si>
    <t>88歳</t>
    <rPh sb="2" eb="3">
      <t>サイ</t>
    </rPh>
    <phoneticPr fontId="23"/>
  </si>
  <si>
    <t xml:space="preserve"> 18歳</t>
    <rPh sb="3" eb="4">
      <t>サイ</t>
    </rPh>
    <phoneticPr fontId="23"/>
  </si>
  <si>
    <t>89歳</t>
    <rPh sb="2" eb="3">
      <t>サイ</t>
    </rPh>
    <phoneticPr fontId="23"/>
  </si>
  <si>
    <t xml:space="preserve"> 19歳</t>
    <rPh sb="3" eb="4">
      <t>サイ</t>
    </rPh>
    <phoneticPr fontId="23"/>
  </si>
  <si>
    <t>90歳</t>
    <rPh sb="2" eb="3">
      <t>サイ</t>
    </rPh>
    <phoneticPr fontId="23"/>
  </si>
  <si>
    <t xml:space="preserve"> 20歳</t>
    <rPh sb="3" eb="4">
      <t>サイ</t>
    </rPh>
    <phoneticPr fontId="23"/>
  </si>
  <si>
    <t>91歳</t>
    <rPh sb="2" eb="3">
      <t>サイ</t>
    </rPh>
    <phoneticPr fontId="23"/>
  </si>
  <si>
    <t xml:space="preserve"> 21歳</t>
    <rPh sb="3" eb="4">
      <t>サイ</t>
    </rPh>
    <phoneticPr fontId="23"/>
  </si>
  <si>
    <t>92歳</t>
    <rPh sb="2" eb="3">
      <t>サイ</t>
    </rPh>
    <phoneticPr fontId="23"/>
  </si>
  <si>
    <t xml:space="preserve"> 22歳</t>
    <rPh sb="3" eb="4">
      <t>サイ</t>
    </rPh>
    <phoneticPr fontId="23"/>
  </si>
  <si>
    <t>93歳</t>
    <rPh sb="2" eb="3">
      <t>サイ</t>
    </rPh>
    <phoneticPr fontId="23"/>
  </si>
  <si>
    <t xml:space="preserve"> 23歳</t>
    <rPh sb="3" eb="4">
      <t>サイ</t>
    </rPh>
    <phoneticPr fontId="23"/>
  </si>
  <si>
    <t>94歳</t>
    <rPh sb="2" eb="3">
      <t>サイ</t>
    </rPh>
    <phoneticPr fontId="23"/>
  </si>
  <si>
    <t xml:space="preserve"> 24歳</t>
    <rPh sb="3" eb="4">
      <t>サイ</t>
    </rPh>
    <phoneticPr fontId="23"/>
  </si>
  <si>
    <t>95歳</t>
    <rPh sb="2" eb="3">
      <t>サイ</t>
    </rPh>
    <phoneticPr fontId="23"/>
  </si>
  <si>
    <t xml:space="preserve"> 25歳</t>
    <rPh sb="3" eb="4">
      <t>サイ</t>
    </rPh>
    <phoneticPr fontId="23"/>
  </si>
  <si>
    <t>96歳</t>
    <rPh sb="2" eb="3">
      <t>サイ</t>
    </rPh>
    <phoneticPr fontId="23"/>
  </si>
  <si>
    <t xml:space="preserve"> 26歳</t>
    <rPh sb="3" eb="4">
      <t>サイ</t>
    </rPh>
    <phoneticPr fontId="23"/>
  </si>
  <si>
    <t>97歳</t>
    <rPh sb="2" eb="3">
      <t>サイ</t>
    </rPh>
    <phoneticPr fontId="23"/>
  </si>
  <si>
    <t xml:space="preserve"> 27歳</t>
    <rPh sb="3" eb="4">
      <t>サイ</t>
    </rPh>
    <phoneticPr fontId="23"/>
  </si>
  <si>
    <t>98歳</t>
    <rPh sb="2" eb="3">
      <t>サイ</t>
    </rPh>
    <phoneticPr fontId="23"/>
  </si>
  <si>
    <t xml:space="preserve"> 28歳</t>
    <rPh sb="3" eb="4">
      <t>サイ</t>
    </rPh>
    <phoneticPr fontId="23"/>
  </si>
  <si>
    <t>99歳</t>
    <rPh sb="2" eb="3">
      <t>サイ</t>
    </rPh>
    <phoneticPr fontId="23"/>
  </si>
  <si>
    <t xml:space="preserve"> 29歳</t>
    <rPh sb="3" eb="4">
      <t>サイ</t>
    </rPh>
    <phoneticPr fontId="23"/>
  </si>
  <si>
    <t xml:space="preserve"> 30歳</t>
    <rPh sb="3" eb="4">
      <t>サイ</t>
    </rPh>
    <phoneticPr fontId="23"/>
  </si>
  <si>
    <t xml:space="preserve"> 31歳</t>
    <rPh sb="3" eb="4">
      <t>サイ</t>
    </rPh>
    <phoneticPr fontId="23"/>
  </si>
  <si>
    <t xml:space="preserve"> 32歳</t>
    <rPh sb="3" eb="4">
      <t>サイ</t>
    </rPh>
    <phoneticPr fontId="23"/>
  </si>
  <si>
    <t xml:space="preserve"> 33歳</t>
    <rPh sb="3" eb="4">
      <t>サイ</t>
    </rPh>
    <phoneticPr fontId="23"/>
  </si>
  <si>
    <t xml:space="preserve"> 34歳</t>
    <rPh sb="3" eb="4">
      <t>サイ</t>
    </rPh>
    <phoneticPr fontId="23"/>
  </si>
  <si>
    <t xml:space="preserve"> 35歳</t>
    <rPh sb="3" eb="4">
      <t>サイ</t>
    </rPh>
    <phoneticPr fontId="23"/>
  </si>
  <si>
    <t xml:space="preserve"> 36歳</t>
    <rPh sb="3" eb="4">
      <t>サイ</t>
    </rPh>
    <phoneticPr fontId="23"/>
  </si>
  <si>
    <t>(５歳区分）</t>
    <rPh sb="2" eb="3">
      <t>サイ</t>
    </rPh>
    <rPh sb="3" eb="5">
      <t>クブン</t>
    </rPh>
    <phoneticPr fontId="23"/>
  </si>
  <si>
    <t xml:space="preserve"> 37歳</t>
    <rPh sb="3" eb="4">
      <t>サイ</t>
    </rPh>
    <phoneticPr fontId="23"/>
  </si>
  <si>
    <t>0 ～  4歳</t>
    <phoneticPr fontId="23"/>
  </si>
  <si>
    <t xml:space="preserve"> 38歳</t>
    <rPh sb="3" eb="4">
      <t>サイ</t>
    </rPh>
    <phoneticPr fontId="23"/>
  </si>
  <si>
    <t xml:space="preserve">  5 ～  9歳 </t>
    <rPh sb="8" eb="9">
      <t>サイ</t>
    </rPh>
    <phoneticPr fontId="23"/>
  </si>
  <si>
    <t xml:space="preserve"> 39歳</t>
    <rPh sb="3" eb="4">
      <t>サイ</t>
    </rPh>
    <phoneticPr fontId="23"/>
  </si>
  <si>
    <t xml:space="preserve"> 10 ～ 14歳 </t>
    <rPh sb="8" eb="9">
      <t>サイ</t>
    </rPh>
    <phoneticPr fontId="23"/>
  </si>
  <si>
    <t xml:space="preserve"> 40歳</t>
    <rPh sb="3" eb="4">
      <t>サイ</t>
    </rPh>
    <phoneticPr fontId="23"/>
  </si>
  <si>
    <t xml:space="preserve"> 15 ～ 19歳 </t>
    <rPh sb="8" eb="9">
      <t>サイ</t>
    </rPh>
    <phoneticPr fontId="23"/>
  </si>
  <si>
    <t xml:space="preserve"> 41歳</t>
    <rPh sb="3" eb="4">
      <t>サイ</t>
    </rPh>
    <phoneticPr fontId="23"/>
  </si>
  <si>
    <t xml:space="preserve"> 20 ～ 24歳 </t>
    <rPh sb="8" eb="9">
      <t>サイ</t>
    </rPh>
    <phoneticPr fontId="23"/>
  </si>
  <si>
    <t xml:space="preserve"> 42歳</t>
    <rPh sb="3" eb="4">
      <t>サイ</t>
    </rPh>
    <phoneticPr fontId="23"/>
  </si>
  <si>
    <t xml:space="preserve"> 25 ～ 29歳 </t>
    <rPh sb="8" eb="9">
      <t>サイ</t>
    </rPh>
    <phoneticPr fontId="23"/>
  </si>
  <si>
    <t xml:space="preserve"> 43歳</t>
    <rPh sb="3" eb="4">
      <t>サイ</t>
    </rPh>
    <phoneticPr fontId="23"/>
  </si>
  <si>
    <t xml:space="preserve"> 30 ～ 34歳 </t>
    <rPh sb="8" eb="9">
      <t>サイ</t>
    </rPh>
    <phoneticPr fontId="23"/>
  </si>
  <si>
    <t xml:space="preserve"> 44歳</t>
    <rPh sb="3" eb="4">
      <t>サイ</t>
    </rPh>
    <phoneticPr fontId="23"/>
  </si>
  <si>
    <t xml:space="preserve"> 35 ～ 39歳 </t>
    <rPh sb="8" eb="9">
      <t>サイ</t>
    </rPh>
    <phoneticPr fontId="23"/>
  </si>
  <si>
    <t xml:space="preserve"> 45歳</t>
    <rPh sb="3" eb="4">
      <t>サイ</t>
    </rPh>
    <phoneticPr fontId="23"/>
  </si>
  <si>
    <t xml:space="preserve"> 40 ～ 44歳 </t>
    <rPh sb="8" eb="9">
      <t>サイ</t>
    </rPh>
    <phoneticPr fontId="23"/>
  </si>
  <si>
    <t xml:space="preserve"> 46歳</t>
    <rPh sb="3" eb="4">
      <t>サイ</t>
    </rPh>
    <phoneticPr fontId="23"/>
  </si>
  <si>
    <t xml:space="preserve"> 45 ～ 49歳 </t>
    <rPh sb="8" eb="9">
      <t>サイ</t>
    </rPh>
    <phoneticPr fontId="23"/>
  </si>
  <si>
    <t xml:space="preserve"> 47歳</t>
    <rPh sb="3" eb="4">
      <t>サイ</t>
    </rPh>
    <phoneticPr fontId="23"/>
  </si>
  <si>
    <t xml:space="preserve"> 50 ～ 54歳 </t>
    <rPh sb="8" eb="9">
      <t>サイ</t>
    </rPh>
    <phoneticPr fontId="23"/>
  </si>
  <si>
    <t xml:space="preserve"> 48歳</t>
    <rPh sb="3" eb="4">
      <t>サイ</t>
    </rPh>
    <phoneticPr fontId="23"/>
  </si>
  <si>
    <t xml:space="preserve"> 55 ～ 59歳</t>
    <phoneticPr fontId="23"/>
  </si>
  <si>
    <t xml:space="preserve"> 49歳</t>
    <rPh sb="3" eb="4">
      <t>サイ</t>
    </rPh>
    <phoneticPr fontId="23"/>
  </si>
  <si>
    <t xml:space="preserve"> 60 ～ 64歳 </t>
    <rPh sb="8" eb="9">
      <t>サイ</t>
    </rPh>
    <phoneticPr fontId="23"/>
  </si>
  <si>
    <t xml:space="preserve"> 50歳</t>
    <rPh sb="3" eb="4">
      <t>サイ</t>
    </rPh>
    <phoneticPr fontId="23"/>
  </si>
  <si>
    <t xml:space="preserve"> 65 ～ 69歳 </t>
    <rPh sb="8" eb="9">
      <t>サイ</t>
    </rPh>
    <phoneticPr fontId="23"/>
  </si>
  <si>
    <t xml:space="preserve"> 51歳</t>
    <rPh sb="3" eb="4">
      <t>サイ</t>
    </rPh>
    <phoneticPr fontId="23"/>
  </si>
  <si>
    <t xml:space="preserve"> 70 ～ 74歳 </t>
    <rPh sb="8" eb="9">
      <t>サイ</t>
    </rPh>
    <phoneticPr fontId="23"/>
  </si>
  <si>
    <t xml:space="preserve"> 52歳</t>
    <rPh sb="3" eb="4">
      <t>サイ</t>
    </rPh>
    <phoneticPr fontId="23"/>
  </si>
  <si>
    <t xml:space="preserve"> 75 ～ 79歳 </t>
    <rPh sb="8" eb="9">
      <t>サイ</t>
    </rPh>
    <phoneticPr fontId="23"/>
  </si>
  <si>
    <t xml:space="preserve"> 53歳</t>
    <rPh sb="3" eb="4">
      <t>サイ</t>
    </rPh>
    <phoneticPr fontId="23"/>
  </si>
  <si>
    <t xml:space="preserve"> 80 ～ 84歳 </t>
    <rPh sb="8" eb="9">
      <t>サイ</t>
    </rPh>
    <phoneticPr fontId="23"/>
  </si>
  <si>
    <t xml:space="preserve"> 54歳</t>
    <rPh sb="3" eb="4">
      <t>サイ</t>
    </rPh>
    <phoneticPr fontId="23"/>
  </si>
  <si>
    <t xml:space="preserve"> 85 ～ 89歳 </t>
    <rPh sb="8" eb="9">
      <t>サイ</t>
    </rPh>
    <phoneticPr fontId="23"/>
  </si>
  <si>
    <t xml:space="preserve"> 55歳</t>
    <rPh sb="3" eb="4">
      <t>サイ</t>
    </rPh>
    <phoneticPr fontId="23"/>
  </si>
  <si>
    <t xml:space="preserve"> 90 ～ 94歳 </t>
    <rPh sb="8" eb="9">
      <t>サイ</t>
    </rPh>
    <phoneticPr fontId="23"/>
  </si>
  <si>
    <t xml:space="preserve"> 56歳</t>
    <rPh sb="3" eb="4">
      <t>サイ</t>
    </rPh>
    <phoneticPr fontId="23"/>
  </si>
  <si>
    <t xml:space="preserve"> 95 ～ 99歳 </t>
    <rPh sb="8" eb="9">
      <t>サイ</t>
    </rPh>
    <phoneticPr fontId="23"/>
  </si>
  <si>
    <t xml:space="preserve"> 57歳</t>
    <rPh sb="3" eb="4">
      <t>サイ</t>
    </rPh>
    <phoneticPr fontId="23"/>
  </si>
  <si>
    <t xml:space="preserve"> 58歳</t>
    <rPh sb="3" eb="4">
      <t>サイ</t>
    </rPh>
    <phoneticPr fontId="23"/>
  </si>
  <si>
    <t xml:space="preserve"> 59歳</t>
    <rPh sb="3" eb="4">
      <t>サイ</t>
    </rPh>
    <phoneticPr fontId="23"/>
  </si>
  <si>
    <t xml:space="preserve"> 60歳</t>
    <rPh sb="3" eb="4">
      <t>サイ</t>
    </rPh>
    <phoneticPr fontId="23"/>
  </si>
  <si>
    <t xml:space="preserve"> 61歳</t>
    <rPh sb="3" eb="4">
      <t>サイ</t>
    </rPh>
    <phoneticPr fontId="23"/>
  </si>
  <si>
    <t xml:space="preserve"> 62歳</t>
    <rPh sb="3" eb="4">
      <t>サイ</t>
    </rPh>
    <phoneticPr fontId="23"/>
  </si>
  <si>
    <t xml:space="preserve"> 63歳</t>
    <rPh sb="3" eb="4">
      <t>サイ</t>
    </rPh>
    <phoneticPr fontId="23"/>
  </si>
  <si>
    <t xml:space="preserve"> 64歳</t>
    <rPh sb="3" eb="4">
      <t>サイ</t>
    </rPh>
    <phoneticPr fontId="23"/>
  </si>
  <si>
    <t>75歳以上</t>
    <rPh sb="2" eb="3">
      <t>サイ</t>
    </rPh>
    <rPh sb="3" eb="5">
      <t>イジョウ</t>
    </rPh>
    <phoneticPr fontId="23"/>
  </si>
  <si>
    <t xml:space="preserve"> 65歳</t>
    <rPh sb="3" eb="4">
      <t>サイ</t>
    </rPh>
    <phoneticPr fontId="23"/>
  </si>
  <si>
    <t xml:space="preserve"> 66歳</t>
    <rPh sb="3" eb="4">
      <t>サイ</t>
    </rPh>
    <phoneticPr fontId="23"/>
  </si>
  <si>
    <t xml:space="preserve"> 67歳</t>
    <rPh sb="3" eb="4">
      <t>サイ</t>
    </rPh>
    <phoneticPr fontId="23"/>
  </si>
  <si>
    <t xml:space="preserve"> 68歳</t>
    <rPh sb="3" eb="4">
      <t>サイ</t>
    </rPh>
    <phoneticPr fontId="23"/>
  </si>
  <si>
    <t xml:space="preserve"> 69歳</t>
    <rPh sb="3" eb="4">
      <t>サイ</t>
    </rPh>
    <phoneticPr fontId="23"/>
  </si>
  <si>
    <t xml:space="preserve"> 70歳</t>
    <rPh sb="3" eb="4">
      <t>サイ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</si>
</sst>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ee/&quot;標&quot;&quot;準&quot;"/>
    <numFmt numFmtId="177" formatCode="0.0"/>
    <numFmt numFmtId="178" formatCode="&quot;¥&quot;#,##0_);[Red]\(&quot;¥&quot;#,##0\)"/>
    <numFmt numFmtId="179" formatCode="[$-411]&quot;　&quot;ggge&quot;年&quot;m&quot;月&quot;d&quot;日現在推計&quot;"/>
  </numFmts>
  <fonts count="30" x14ac:knownFonts="1">
    <font>
      <sz val="12"/>
      <name val="System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System"/>
      <charset val="128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2"/>
      <name val="System"/>
      <charset val="128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b/>
      <sz val="7.5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8" borderId="37" applyNumberFormat="0" applyAlignment="0" applyProtection="0"/>
    <xf numFmtId="0" fontId="9" fillId="29" borderId="0" applyNumberFormat="0" applyBorder="0" applyAlignment="0" applyProtection="0"/>
    <xf numFmtId="0" fontId="10" fillId="2" borderId="38" applyNumberFormat="0" applyFont="0" applyAlignment="0" applyProtection="0"/>
    <xf numFmtId="0" fontId="5" fillId="2" borderId="38" applyNumberFormat="0" applyAlignment="0" applyProtection="0"/>
    <xf numFmtId="0" fontId="11" fillId="0" borderId="39" applyNumberFormat="0" applyFill="0" applyAlignment="0" applyProtection="0"/>
    <xf numFmtId="0" fontId="12" fillId="30" borderId="0" applyNumberFormat="0" applyBorder="0" applyAlignment="0" applyProtection="0"/>
    <xf numFmtId="0" fontId="13" fillId="31" borderId="40" applyNumberFormat="0" applyAlignment="0" applyProtection="0"/>
    <xf numFmtId="0" fontId="14" fillId="0" borderId="0" applyNumberFormat="0" applyFill="0" applyBorder="0" applyAlignment="0" applyProtection="0"/>
    <xf numFmtId="0" fontId="15" fillId="0" borderId="41" applyNumberFormat="0" applyFill="0" applyAlignment="0" applyProtection="0"/>
    <xf numFmtId="0" fontId="16" fillId="0" borderId="42" applyNumberFormat="0" applyFill="0" applyAlignment="0" applyProtection="0"/>
    <xf numFmtId="0" fontId="17" fillId="0" borderId="4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44" applyNumberFormat="0" applyFill="0" applyAlignment="0" applyProtection="0"/>
    <xf numFmtId="0" fontId="19" fillId="31" borderId="45" applyNumberFormat="0" applyAlignment="0" applyProtection="0"/>
    <xf numFmtId="0" fontId="20" fillId="0" borderId="0" applyNumberFormat="0" applyFill="0" applyBorder="0" applyAlignment="0" applyProtection="0"/>
    <xf numFmtId="0" fontId="21" fillId="3" borderId="40" applyNumberFormat="0" applyAlignment="0" applyProtection="0"/>
    <xf numFmtId="0" fontId="5" fillId="0" borderId="0">
      <alignment vertical="center"/>
    </xf>
    <xf numFmtId="0" fontId="22" fillId="32" borderId="0" applyNumberFormat="0" applyBorder="0" applyAlignment="0" applyProtection="0"/>
  </cellStyleXfs>
  <cellXfs count="8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 vertical="top"/>
    </xf>
    <xf numFmtId="0" fontId="3" fillId="0" borderId="0" xfId="0" applyFont="1" applyBorder="1" applyAlignment="1"/>
    <xf numFmtId="179" fontId="0" fillId="0" borderId="0" xfId="0" applyNumberForma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4" fillId="0" borderId="0" xfId="0" applyNumberFormat="1" applyFont="1" applyAlignment="1" applyProtection="1">
      <alignment horizontal="left"/>
      <protection locked="0"/>
    </xf>
    <xf numFmtId="0" fontId="25" fillId="0" borderId="0" xfId="0" applyFont="1"/>
    <xf numFmtId="176" fontId="24" fillId="0" borderId="0" xfId="0" applyNumberFormat="1" applyFont="1" applyProtection="1">
      <protection locked="0"/>
    </xf>
    <xf numFmtId="179" fontId="24" fillId="0" borderId="0" xfId="0" applyNumberFormat="1" applyFont="1" applyAlignment="1" applyProtection="1">
      <alignment horizontal="left"/>
      <protection locked="0"/>
    </xf>
    <xf numFmtId="176" fontId="25" fillId="0" borderId="0" xfId="0" applyNumberFormat="1" applyFont="1" applyProtection="1">
      <protection locked="0"/>
    </xf>
    <xf numFmtId="176" fontId="25" fillId="0" borderId="0" xfId="0" applyNumberFormat="1" applyFont="1" applyAlignment="1" applyProtection="1">
      <alignment horizontal="center"/>
      <protection locked="0"/>
    </xf>
    <xf numFmtId="176" fontId="25" fillId="0" borderId="1" xfId="0" applyNumberFormat="1" applyFont="1" applyBorder="1" applyProtection="1">
      <protection locked="0"/>
    </xf>
    <xf numFmtId="176" fontId="25" fillId="0" borderId="2" xfId="0" applyNumberFormat="1" applyFont="1" applyBorder="1" applyProtection="1">
      <protection locked="0"/>
    </xf>
    <xf numFmtId="176" fontId="25" fillId="0" borderId="8" xfId="0" applyNumberFormat="1" applyFont="1" applyBorder="1" applyProtection="1">
      <protection locked="0"/>
    </xf>
    <xf numFmtId="176" fontId="25" fillId="0" borderId="11" xfId="0" applyNumberFormat="1" applyFont="1" applyBorder="1" applyProtection="1">
      <protection locked="0"/>
    </xf>
    <xf numFmtId="176" fontId="25" fillId="0" borderId="1" xfId="0" applyNumberFormat="1" applyFont="1" applyBorder="1" applyAlignment="1" applyProtection="1">
      <alignment horizontal="center"/>
      <protection locked="0"/>
    </xf>
    <xf numFmtId="176" fontId="26" fillId="0" borderId="3" xfId="0" applyNumberFormat="1" applyFont="1" applyBorder="1" applyAlignment="1" applyProtection="1">
      <alignment horizontal="center"/>
      <protection locked="0"/>
    </xf>
    <xf numFmtId="176" fontId="26" fillId="0" borderId="4" xfId="0" applyNumberFormat="1" applyFont="1" applyBorder="1" applyAlignment="1" applyProtection="1">
      <alignment horizontal="center" vertical="center"/>
      <protection locked="0"/>
    </xf>
    <xf numFmtId="176" fontId="25" fillId="0" borderId="3" xfId="0" applyNumberFormat="1" applyFont="1" applyBorder="1" applyProtection="1">
      <protection locked="0"/>
    </xf>
    <xf numFmtId="176" fontId="25" fillId="0" borderId="4" xfId="0" applyNumberFormat="1" applyFont="1" applyBorder="1" applyProtection="1">
      <protection locked="0"/>
    </xf>
    <xf numFmtId="176" fontId="25" fillId="0" borderId="9" xfId="0" applyNumberFormat="1" applyFont="1" applyBorder="1" applyProtection="1">
      <protection locked="0"/>
    </xf>
    <xf numFmtId="176" fontId="25" fillId="0" borderId="12" xfId="0" applyNumberFormat="1" applyFont="1" applyBorder="1" applyProtection="1">
      <protection locked="0"/>
    </xf>
    <xf numFmtId="176" fontId="25" fillId="0" borderId="3" xfId="0" applyNumberFormat="1" applyFont="1" applyBorder="1" applyAlignment="1" applyProtection="1">
      <alignment horizontal="center"/>
      <protection locked="0"/>
    </xf>
    <xf numFmtId="176" fontId="25" fillId="0" borderId="15" xfId="0" applyNumberFormat="1" applyFont="1" applyBorder="1" applyProtection="1">
      <protection locked="0"/>
    </xf>
    <xf numFmtId="176" fontId="25" fillId="0" borderId="14" xfId="0" applyNumberFormat="1" applyFont="1" applyBorder="1" applyProtection="1">
      <protection locked="0"/>
    </xf>
    <xf numFmtId="176" fontId="27" fillId="0" borderId="6" xfId="0" applyNumberFormat="1" applyFont="1" applyBorder="1" applyProtection="1">
      <protection locked="0"/>
    </xf>
    <xf numFmtId="3" fontId="27" fillId="0" borderId="7" xfId="0" applyNumberFormat="1" applyFont="1" applyBorder="1" applyProtection="1">
      <protection locked="0"/>
    </xf>
    <xf numFmtId="3" fontId="27" fillId="0" borderId="10" xfId="0" applyNumberFormat="1" applyFont="1" applyBorder="1" applyProtection="1">
      <protection locked="0"/>
    </xf>
    <xf numFmtId="3" fontId="27" fillId="0" borderId="13" xfId="0" applyNumberFormat="1" applyFont="1" applyBorder="1" applyProtection="1">
      <protection locked="0"/>
    </xf>
    <xf numFmtId="176" fontId="27" fillId="0" borderId="6" xfId="0" applyNumberFormat="1" applyFont="1" applyBorder="1" applyAlignment="1" applyProtection="1">
      <alignment horizontal="center"/>
      <protection locked="0"/>
    </xf>
    <xf numFmtId="3" fontId="27" fillId="0" borderId="4" xfId="0" applyNumberFormat="1" applyFont="1" applyBorder="1" applyProtection="1">
      <protection locked="0"/>
    </xf>
    <xf numFmtId="176" fontId="27" fillId="0" borderId="12" xfId="0" applyNumberFormat="1" applyFont="1" applyBorder="1" applyProtection="1">
      <protection locked="0"/>
    </xf>
    <xf numFmtId="176" fontId="28" fillId="0" borderId="16" xfId="0" applyNumberFormat="1" applyFont="1" applyBorder="1" applyAlignment="1">
      <alignment horizontal="center"/>
    </xf>
    <xf numFmtId="3" fontId="28" fillId="0" borderId="4" xfId="0" applyNumberFormat="1" applyFont="1" applyBorder="1"/>
    <xf numFmtId="3" fontId="28" fillId="0" borderId="9" xfId="0" applyNumberFormat="1" applyFont="1" applyBorder="1"/>
    <xf numFmtId="3" fontId="29" fillId="0" borderId="12" xfId="0" applyNumberFormat="1" applyFont="1" applyBorder="1"/>
    <xf numFmtId="0" fontId="28" fillId="0" borderId="16" xfId="0" applyFont="1" applyBorder="1"/>
    <xf numFmtId="0" fontId="28" fillId="0" borderId="4" xfId="0" applyFont="1" applyBorder="1"/>
    <xf numFmtId="0" fontId="28" fillId="0" borderId="9" xfId="0" applyFont="1" applyBorder="1"/>
    <xf numFmtId="0" fontId="28" fillId="0" borderId="0" xfId="0" applyFont="1" applyBorder="1"/>
    <xf numFmtId="176" fontId="28" fillId="0" borderId="12" xfId="0" applyNumberFormat="1" applyFont="1" applyBorder="1" applyProtection="1">
      <protection locked="0"/>
    </xf>
    <xf numFmtId="176" fontId="28" fillId="0" borderId="17" xfId="0" applyNumberFormat="1" applyFont="1" applyBorder="1"/>
    <xf numFmtId="3" fontId="29" fillId="0" borderId="18" xfId="0" applyNumberFormat="1" applyFont="1" applyBorder="1"/>
    <xf numFmtId="3" fontId="29" fillId="0" borderId="19" xfId="0" applyNumberFormat="1" applyFont="1" applyBorder="1"/>
    <xf numFmtId="3" fontId="28" fillId="0" borderId="20" xfId="0" applyNumberFormat="1" applyFont="1" applyBorder="1"/>
    <xf numFmtId="0" fontId="28" fillId="0" borderId="21" xfId="0" applyFont="1" applyBorder="1"/>
    <xf numFmtId="0" fontId="28" fillId="0" borderId="22" xfId="0" applyFont="1" applyBorder="1"/>
    <xf numFmtId="0" fontId="28" fillId="0" borderId="19" xfId="0" applyFont="1" applyBorder="1"/>
    <xf numFmtId="0" fontId="28" fillId="0" borderId="18" xfId="0" applyFont="1" applyBorder="1"/>
    <xf numFmtId="176" fontId="28" fillId="0" borderId="20" xfId="0" applyNumberFormat="1" applyFont="1" applyBorder="1" applyProtection="1">
      <protection locked="0"/>
    </xf>
    <xf numFmtId="176" fontId="28" fillId="0" borderId="23" xfId="0" applyNumberFormat="1" applyFont="1" applyBorder="1" applyAlignment="1">
      <alignment horizontal="center"/>
    </xf>
    <xf numFmtId="3" fontId="28" fillId="0" borderId="24" xfId="0" applyNumberFormat="1" applyFont="1" applyBorder="1"/>
    <xf numFmtId="3" fontId="28" fillId="0" borderId="25" xfId="0" applyNumberFormat="1" applyFont="1" applyBorder="1"/>
    <xf numFmtId="3" fontId="28" fillId="0" borderId="26" xfId="0" applyNumberFormat="1" applyFont="1" applyBorder="1"/>
    <xf numFmtId="176" fontId="28" fillId="0" borderId="26" xfId="0" applyNumberFormat="1" applyFont="1" applyBorder="1" applyProtection="1">
      <protection locked="0"/>
    </xf>
    <xf numFmtId="0" fontId="28" fillId="0" borderId="33" xfId="0" applyFont="1" applyBorder="1"/>
    <xf numFmtId="0" fontId="28" fillId="0" borderId="34" xfId="0" applyFont="1" applyBorder="1"/>
    <xf numFmtId="0" fontId="28" fillId="0" borderId="35" xfId="0" applyFont="1" applyBorder="1"/>
    <xf numFmtId="176" fontId="28" fillId="0" borderId="36" xfId="0" applyNumberFormat="1" applyFont="1" applyBorder="1" applyProtection="1">
      <protection locked="0"/>
    </xf>
    <xf numFmtId="0" fontId="28" fillId="0" borderId="27" xfId="0" applyFont="1" applyBorder="1"/>
    <xf numFmtId="0" fontId="28" fillId="0" borderId="28" xfId="0" applyFont="1" applyBorder="1"/>
    <xf numFmtId="0" fontId="28" fillId="0" borderId="25" xfId="0" applyFont="1" applyBorder="1"/>
    <xf numFmtId="176" fontId="28" fillId="0" borderId="27" xfId="0" applyNumberFormat="1" applyFont="1" applyBorder="1" applyAlignment="1">
      <alignment horizontal="center"/>
    </xf>
    <xf numFmtId="3" fontId="28" fillId="0" borderId="28" xfId="0" applyNumberFormat="1" applyFont="1" applyBorder="1"/>
    <xf numFmtId="176" fontId="29" fillId="0" borderId="33" xfId="0" applyNumberFormat="1" applyFont="1" applyBorder="1" applyAlignment="1">
      <alignment horizontal="center"/>
    </xf>
    <xf numFmtId="3" fontId="29" fillId="0" borderId="34" xfId="0" applyNumberFormat="1" applyFont="1" applyBorder="1"/>
    <xf numFmtId="3" fontId="29" fillId="0" borderId="35" xfId="0" applyNumberFormat="1" applyFont="1" applyBorder="1"/>
    <xf numFmtId="176" fontId="28" fillId="0" borderId="17" xfId="0" applyNumberFormat="1" applyFont="1" applyBorder="1" applyAlignment="1">
      <alignment horizontal="center"/>
    </xf>
    <xf numFmtId="3" fontId="28" fillId="0" borderId="18" xfId="0" applyNumberFormat="1" applyFont="1" applyBorder="1"/>
    <xf numFmtId="3" fontId="28" fillId="0" borderId="19" xfId="0" applyNumberFormat="1" applyFont="1" applyBorder="1"/>
    <xf numFmtId="176" fontId="28" fillId="0" borderId="23" xfId="0" applyNumberFormat="1" applyFont="1" applyBorder="1" applyAlignment="1">
      <alignment horizontal="left"/>
    </xf>
    <xf numFmtId="178" fontId="28" fillId="0" borderId="25" xfId="0" applyNumberFormat="1" applyFont="1" applyBorder="1"/>
    <xf numFmtId="177" fontId="28" fillId="0" borderId="24" xfId="0" applyNumberFormat="1" applyFont="1" applyBorder="1"/>
    <xf numFmtId="177" fontId="28" fillId="0" borderId="25" xfId="0" applyNumberFormat="1" applyFont="1" applyBorder="1"/>
    <xf numFmtId="176" fontId="28" fillId="0" borderId="29" xfId="0" applyNumberFormat="1" applyFont="1" applyBorder="1" applyAlignment="1">
      <alignment horizontal="center"/>
    </xf>
    <xf numFmtId="3" fontId="28" fillId="0" borderId="30" xfId="0" applyNumberFormat="1" applyFont="1" applyBorder="1"/>
    <xf numFmtId="3" fontId="28" fillId="0" borderId="31" xfId="0" applyNumberFormat="1" applyFont="1" applyBorder="1"/>
    <xf numFmtId="3" fontId="28" fillId="0" borderId="32" xfId="0" applyNumberFormat="1" applyFont="1" applyBorder="1"/>
    <xf numFmtId="177" fontId="28" fillId="0" borderId="30" xfId="0" applyNumberFormat="1" applyFont="1" applyBorder="1"/>
    <xf numFmtId="177" fontId="28" fillId="0" borderId="31" xfId="0" applyNumberFormat="1" applyFont="1" applyBorder="1"/>
    <xf numFmtId="176" fontId="28" fillId="0" borderId="32" xfId="0" applyNumberFormat="1" applyFont="1" applyBorder="1" applyProtection="1">
      <protection locked="0"/>
    </xf>
    <xf numFmtId="176" fontId="25" fillId="0" borderId="5" xfId="0" applyNumberFormat="1" applyFont="1" applyBorder="1" applyProtection="1">
      <protection locked="0"/>
    </xf>
    <xf numFmtId="176" fontId="25" fillId="0" borderId="5" xfId="0" applyNumberFormat="1" applyFont="1" applyBorder="1" applyAlignment="1" applyProtection="1">
      <alignment horizontal="center"/>
      <protection locked="0"/>
    </xf>
    <xf numFmtId="3" fontId="25" fillId="0" borderId="5" xfId="0" applyNumberFormat="1" applyFont="1" applyBorder="1" applyProtection="1">
      <protection locked="0"/>
    </xf>
    <xf numFmtId="0" fontId="25" fillId="0" borderId="0" xfId="0" applyFont="1" applyAlignment="1">
      <alignment horizontal="center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207;&#21209;&#35506;&#27770;&#35009;&#25991;&#26360;/16&#12288;&#24066;&#21218;&#32113;&#35336;&#38306;&#20418;&#12304;&#32113;&#35336;&#65319;&#12305;/&#12304;&#27704;&#24180;&#12305;&#20154;&#21475;&#31227;&#21205;&#29366;&#27841;&#22577;&#21578;&#26360;/01%20&#26376;&#20363;&#32113;&#35336;(R05)/02&#12304;&#27598;&#26376;&#24403;&#21021;&#12305;HP&#25522;&#36617;&#12487;&#12540;&#12479;&#65288;&#27598;&#26376;&#65289;/&#12304;&#28168;&#12305;08&#26376;/03&#12539;04%20&#12302;&#24180;&#40802;&#65288;&#21508;&#27507;&#65289;&#21029;&#30007;&#22899;&#21029;&#20154;&#21475;&#21450;&#12403;&#32207;&#19990;&#24111;&#25968;&#12303;&#12302;&#24180;&#40802;&#21029;&#25512;&#35336;&#20154;&#21475;&#12303;&#29992;&#12487;&#12540;&#12479;/01%20&#35336;&#31639;&#12471;&#12540;&#12488;&#65288;&#21508;&#26376;&#65289;/&#9733;&#65288;R2&#22269;&#35519;&#21453;&#26144;&#65289;&#35336;&#31639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民課年齢データ（日本人）"/>
      <sheetName val="市民課年齢データ（外国人）"/>
      <sheetName val="市民課年齢データ"/>
      <sheetName val="市民課ｄａｔａ"/>
      <sheetName val="年齢（各歳）別男女別人口及び総世帯数（住民基本台帳人口）"/>
      <sheetName val="年齢別推計人口"/>
      <sheetName val="≪参考≫年齢人口（日本人のみ）"/>
      <sheetName val="≪参考≫年齢人口（推計集約）"/>
    </sheetNames>
    <sheetDataSet>
      <sheetData sheetId="0"/>
      <sheetData sheetId="1"/>
      <sheetData sheetId="2"/>
      <sheetData sheetId="3">
        <row r="1">
          <cell r="G1">
            <v>45138</v>
          </cell>
        </row>
        <row r="8">
          <cell r="U8">
            <v>196398</v>
          </cell>
          <cell r="V8">
            <v>94263</v>
          </cell>
          <cell r="W8">
            <v>102135</v>
          </cell>
          <cell r="Y8">
            <v>13572</v>
          </cell>
          <cell r="Z8">
            <v>6647</v>
          </cell>
          <cell r="AA8">
            <v>6925</v>
          </cell>
        </row>
        <row r="9">
          <cell r="Y9">
            <v>3052</v>
          </cell>
          <cell r="Z9">
            <v>1492</v>
          </cell>
          <cell r="AA9">
            <v>1560</v>
          </cell>
        </row>
        <row r="10">
          <cell r="U10">
            <v>7921</v>
          </cell>
          <cell r="V10">
            <v>3969</v>
          </cell>
          <cell r="W10">
            <v>3952</v>
          </cell>
          <cell r="Y10">
            <v>2879</v>
          </cell>
          <cell r="Z10">
            <v>1402</v>
          </cell>
          <cell r="AA10">
            <v>1477</v>
          </cell>
        </row>
        <row r="11">
          <cell r="U11">
            <v>1376</v>
          </cell>
          <cell r="V11">
            <v>702</v>
          </cell>
          <cell r="W11">
            <v>674</v>
          </cell>
          <cell r="Y11">
            <v>2287</v>
          </cell>
          <cell r="Z11">
            <v>1089</v>
          </cell>
          <cell r="AA11">
            <v>1198</v>
          </cell>
        </row>
        <row r="12">
          <cell r="U12">
            <v>1487</v>
          </cell>
          <cell r="V12">
            <v>741</v>
          </cell>
          <cell r="W12">
            <v>746</v>
          </cell>
          <cell r="Y12">
            <v>2767</v>
          </cell>
          <cell r="Z12">
            <v>1367</v>
          </cell>
          <cell r="AA12">
            <v>1400</v>
          </cell>
        </row>
        <row r="13">
          <cell r="U13">
            <v>1627</v>
          </cell>
          <cell r="V13">
            <v>796</v>
          </cell>
          <cell r="W13">
            <v>831</v>
          </cell>
          <cell r="Y13">
            <v>2587</v>
          </cell>
          <cell r="Z13">
            <v>1297</v>
          </cell>
          <cell r="AA13">
            <v>1290</v>
          </cell>
        </row>
        <row r="14">
          <cell r="U14">
            <v>1727</v>
          </cell>
          <cell r="V14">
            <v>856</v>
          </cell>
          <cell r="W14">
            <v>871</v>
          </cell>
        </row>
        <row r="15">
          <cell r="U15">
            <v>1704</v>
          </cell>
          <cell r="V15">
            <v>874</v>
          </cell>
          <cell r="W15">
            <v>830</v>
          </cell>
          <cell r="Y15">
            <v>10854</v>
          </cell>
          <cell r="Z15">
            <v>5377</v>
          </cell>
          <cell r="AA15">
            <v>5477</v>
          </cell>
        </row>
        <row r="16">
          <cell r="Y16">
            <v>2431</v>
          </cell>
          <cell r="Z16">
            <v>1218</v>
          </cell>
          <cell r="AA16">
            <v>1213</v>
          </cell>
        </row>
        <row r="17">
          <cell r="U17">
            <v>8954</v>
          </cell>
          <cell r="V17">
            <v>4548</v>
          </cell>
          <cell r="W17">
            <v>4406</v>
          </cell>
          <cell r="Y17">
            <v>2298</v>
          </cell>
          <cell r="Z17">
            <v>1182</v>
          </cell>
          <cell r="AA17">
            <v>1116</v>
          </cell>
        </row>
        <row r="18">
          <cell r="U18">
            <v>1701</v>
          </cell>
          <cell r="V18">
            <v>842</v>
          </cell>
          <cell r="W18">
            <v>859</v>
          </cell>
          <cell r="Y18">
            <v>2080</v>
          </cell>
          <cell r="Z18">
            <v>1046</v>
          </cell>
          <cell r="AA18">
            <v>1034</v>
          </cell>
        </row>
        <row r="19">
          <cell r="U19">
            <v>1789</v>
          </cell>
          <cell r="V19">
            <v>893</v>
          </cell>
          <cell r="W19">
            <v>896</v>
          </cell>
          <cell r="Y19">
            <v>2059</v>
          </cell>
          <cell r="Z19">
            <v>986</v>
          </cell>
          <cell r="AA19">
            <v>1073</v>
          </cell>
        </row>
        <row r="20">
          <cell r="U20">
            <v>1864</v>
          </cell>
          <cell r="V20">
            <v>959</v>
          </cell>
          <cell r="W20">
            <v>905</v>
          </cell>
          <cell r="Y20">
            <v>1986</v>
          </cell>
          <cell r="Z20">
            <v>945</v>
          </cell>
          <cell r="AA20">
            <v>1041</v>
          </cell>
        </row>
        <row r="21">
          <cell r="U21">
            <v>1772</v>
          </cell>
          <cell r="V21">
            <v>900</v>
          </cell>
          <cell r="W21">
            <v>872</v>
          </cell>
        </row>
        <row r="22">
          <cell r="U22">
            <v>1828</v>
          </cell>
          <cell r="V22">
            <v>954</v>
          </cell>
          <cell r="W22">
            <v>874</v>
          </cell>
          <cell r="Y22">
            <v>9596</v>
          </cell>
          <cell r="Z22">
            <v>4492</v>
          </cell>
          <cell r="AA22">
            <v>5104</v>
          </cell>
        </row>
        <row r="23">
          <cell r="Y23">
            <v>1889</v>
          </cell>
          <cell r="Z23">
            <v>923</v>
          </cell>
          <cell r="AA23">
            <v>966</v>
          </cell>
        </row>
        <row r="24">
          <cell r="U24">
            <v>9366</v>
          </cell>
          <cell r="V24">
            <v>4768</v>
          </cell>
          <cell r="W24">
            <v>4598</v>
          </cell>
          <cell r="Y24">
            <v>1816</v>
          </cell>
          <cell r="Z24">
            <v>878</v>
          </cell>
          <cell r="AA24">
            <v>938</v>
          </cell>
        </row>
        <row r="25">
          <cell r="U25">
            <v>1808</v>
          </cell>
          <cell r="V25">
            <v>913</v>
          </cell>
          <cell r="W25">
            <v>895</v>
          </cell>
          <cell r="Y25">
            <v>1974</v>
          </cell>
          <cell r="Z25">
            <v>932</v>
          </cell>
          <cell r="AA25">
            <v>1042</v>
          </cell>
        </row>
        <row r="26">
          <cell r="U26">
            <v>1874</v>
          </cell>
          <cell r="V26">
            <v>942</v>
          </cell>
          <cell r="W26">
            <v>932</v>
          </cell>
          <cell r="Y26">
            <v>1894</v>
          </cell>
          <cell r="Z26">
            <v>843</v>
          </cell>
          <cell r="AA26">
            <v>1051</v>
          </cell>
        </row>
        <row r="27">
          <cell r="U27">
            <v>1883</v>
          </cell>
          <cell r="V27">
            <v>970</v>
          </cell>
          <cell r="W27">
            <v>913</v>
          </cell>
          <cell r="Y27">
            <v>2023</v>
          </cell>
          <cell r="Z27">
            <v>916</v>
          </cell>
          <cell r="AA27">
            <v>1107</v>
          </cell>
        </row>
        <row r="28">
          <cell r="U28">
            <v>1909</v>
          </cell>
          <cell r="V28">
            <v>977</v>
          </cell>
          <cell r="W28">
            <v>932</v>
          </cell>
        </row>
        <row r="29">
          <cell r="U29">
            <v>1892</v>
          </cell>
          <cell r="V29">
            <v>966</v>
          </cell>
          <cell r="W29">
            <v>926</v>
          </cell>
          <cell r="Y29">
            <v>12369</v>
          </cell>
          <cell r="Z29">
            <v>5573</v>
          </cell>
          <cell r="AA29">
            <v>6796</v>
          </cell>
        </row>
        <row r="30">
          <cell r="Y30">
            <v>2052</v>
          </cell>
          <cell r="Z30">
            <v>951</v>
          </cell>
          <cell r="AA30">
            <v>1101</v>
          </cell>
        </row>
        <row r="31">
          <cell r="U31">
            <v>9341</v>
          </cell>
          <cell r="V31">
            <v>4740</v>
          </cell>
          <cell r="W31">
            <v>4601</v>
          </cell>
          <cell r="Y31">
            <v>2282</v>
          </cell>
          <cell r="Z31">
            <v>1030</v>
          </cell>
          <cell r="AA31">
            <v>1252</v>
          </cell>
        </row>
        <row r="32">
          <cell r="U32">
            <v>1887</v>
          </cell>
          <cell r="V32">
            <v>989</v>
          </cell>
          <cell r="W32">
            <v>898</v>
          </cell>
          <cell r="Y32">
            <v>2456</v>
          </cell>
          <cell r="Z32">
            <v>1067</v>
          </cell>
          <cell r="AA32">
            <v>1389</v>
          </cell>
        </row>
        <row r="33">
          <cell r="U33">
            <v>1851</v>
          </cell>
          <cell r="V33">
            <v>942</v>
          </cell>
          <cell r="W33">
            <v>909</v>
          </cell>
          <cell r="Y33">
            <v>2561</v>
          </cell>
          <cell r="Z33">
            <v>1147</v>
          </cell>
          <cell r="AA33">
            <v>1414</v>
          </cell>
        </row>
        <row r="34">
          <cell r="U34">
            <v>1737</v>
          </cell>
          <cell r="V34">
            <v>849</v>
          </cell>
          <cell r="W34">
            <v>888</v>
          </cell>
          <cell r="Y34">
            <v>3018</v>
          </cell>
          <cell r="Z34">
            <v>1378</v>
          </cell>
          <cell r="AA34">
            <v>1640</v>
          </cell>
        </row>
        <row r="35">
          <cell r="U35">
            <v>1923</v>
          </cell>
          <cell r="V35">
            <v>998</v>
          </cell>
          <cell r="W35">
            <v>925</v>
          </cell>
        </row>
        <row r="36">
          <cell r="U36">
            <v>1943</v>
          </cell>
          <cell r="V36">
            <v>962</v>
          </cell>
          <cell r="W36">
            <v>981</v>
          </cell>
          <cell r="Y36">
            <v>11272</v>
          </cell>
          <cell r="Z36">
            <v>4880</v>
          </cell>
          <cell r="AA36">
            <v>6392</v>
          </cell>
        </row>
        <row r="37">
          <cell r="Y37">
            <v>2913</v>
          </cell>
          <cell r="Z37">
            <v>1291</v>
          </cell>
          <cell r="AA37">
            <v>1622</v>
          </cell>
        </row>
        <row r="38">
          <cell r="U38">
            <v>9610</v>
          </cell>
          <cell r="V38">
            <v>4927</v>
          </cell>
          <cell r="W38">
            <v>4683</v>
          </cell>
          <cell r="Y38">
            <v>2680</v>
          </cell>
          <cell r="Z38">
            <v>1210</v>
          </cell>
          <cell r="AA38">
            <v>1470</v>
          </cell>
        </row>
        <row r="39">
          <cell r="U39">
            <v>1909</v>
          </cell>
          <cell r="V39">
            <v>968</v>
          </cell>
          <cell r="W39">
            <v>941</v>
          </cell>
          <cell r="Y39">
            <v>1576</v>
          </cell>
          <cell r="Z39">
            <v>680</v>
          </cell>
          <cell r="AA39">
            <v>896</v>
          </cell>
        </row>
        <row r="40">
          <cell r="U40">
            <v>1988</v>
          </cell>
          <cell r="V40">
            <v>1023</v>
          </cell>
          <cell r="W40">
            <v>965</v>
          </cell>
          <cell r="Y40">
            <v>1876</v>
          </cell>
          <cell r="Z40">
            <v>788</v>
          </cell>
          <cell r="AA40">
            <v>1088</v>
          </cell>
        </row>
        <row r="41">
          <cell r="U41">
            <v>1952</v>
          </cell>
          <cell r="V41">
            <v>1037</v>
          </cell>
          <cell r="W41">
            <v>915</v>
          </cell>
          <cell r="Y41">
            <v>2227</v>
          </cell>
          <cell r="Z41">
            <v>911</v>
          </cell>
          <cell r="AA41">
            <v>1316</v>
          </cell>
        </row>
        <row r="42">
          <cell r="U42">
            <v>1899</v>
          </cell>
          <cell r="V42">
            <v>951</v>
          </cell>
          <cell r="W42">
            <v>948</v>
          </cell>
        </row>
        <row r="43">
          <cell r="U43">
            <v>1862</v>
          </cell>
          <cell r="V43">
            <v>948</v>
          </cell>
          <cell r="W43">
            <v>914</v>
          </cell>
          <cell r="Y43">
            <v>9099</v>
          </cell>
          <cell r="Z43">
            <v>3820</v>
          </cell>
          <cell r="AA43">
            <v>5279</v>
          </cell>
        </row>
        <row r="44">
          <cell r="Y44">
            <v>2006</v>
          </cell>
          <cell r="Z44">
            <v>852</v>
          </cell>
          <cell r="AA44">
            <v>1154</v>
          </cell>
        </row>
        <row r="45">
          <cell r="U45">
            <v>9155</v>
          </cell>
          <cell r="V45">
            <v>4627</v>
          </cell>
          <cell r="W45">
            <v>4528</v>
          </cell>
          <cell r="Y45">
            <v>2165</v>
          </cell>
          <cell r="Z45">
            <v>909</v>
          </cell>
          <cell r="AA45">
            <v>1256</v>
          </cell>
        </row>
        <row r="46">
          <cell r="U46">
            <v>1819</v>
          </cell>
          <cell r="V46">
            <v>902</v>
          </cell>
          <cell r="W46">
            <v>917</v>
          </cell>
          <cell r="Y46">
            <v>1905</v>
          </cell>
          <cell r="Z46">
            <v>826</v>
          </cell>
          <cell r="AA46">
            <v>1079</v>
          </cell>
        </row>
        <row r="47">
          <cell r="U47">
            <v>1792</v>
          </cell>
          <cell r="V47">
            <v>936</v>
          </cell>
          <cell r="W47">
            <v>856</v>
          </cell>
          <cell r="Y47">
            <v>1604</v>
          </cell>
          <cell r="Z47">
            <v>656</v>
          </cell>
          <cell r="AA47">
            <v>948</v>
          </cell>
        </row>
        <row r="48">
          <cell r="U48">
            <v>1808</v>
          </cell>
          <cell r="V48">
            <v>900</v>
          </cell>
          <cell r="W48">
            <v>908</v>
          </cell>
          <cell r="Y48">
            <v>1419</v>
          </cell>
          <cell r="Z48">
            <v>577</v>
          </cell>
          <cell r="AA48">
            <v>842</v>
          </cell>
        </row>
        <row r="49">
          <cell r="U49">
            <v>1864</v>
          </cell>
          <cell r="V49">
            <v>955</v>
          </cell>
          <cell r="W49">
            <v>909</v>
          </cell>
        </row>
        <row r="50">
          <cell r="U50">
            <v>1872</v>
          </cell>
          <cell r="V50">
            <v>934</v>
          </cell>
          <cell r="W50">
            <v>938</v>
          </cell>
          <cell r="Y50">
            <v>5753</v>
          </cell>
          <cell r="Z50">
            <v>2149</v>
          </cell>
          <cell r="AA50">
            <v>3604</v>
          </cell>
        </row>
        <row r="51">
          <cell r="Y51">
            <v>1420</v>
          </cell>
          <cell r="Z51">
            <v>586</v>
          </cell>
          <cell r="AA51">
            <v>834</v>
          </cell>
        </row>
        <row r="52">
          <cell r="U52">
            <v>10252</v>
          </cell>
          <cell r="V52">
            <v>5127</v>
          </cell>
          <cell r="W52">
            <v>5125</v>
          </cell>
          <cell r="Y52">
            <v>1245</v>
          </cell>
          <cell r="Z52">
            <v>466</v>
          </cell>
          <cell r="AA52">
            <v>779</v>
          </cell>
        </row>
        <row r="53">
          <cell r="U53">
            <v>1888</v>
          </cell>
          <cell r="V53">
            <v>959</v>
          </cell>
          <cell r="W53">
            <v>929</v>
          </cell>
          <cell r="Y53">
            <v>1209</v>
          </cell>
          <cell r="Z53">
            <v>469</v>
          </cell>
          <cell r="AA53">
            <v>740</v>
          </cell>
        </row>
        <row r="54">
          <cell r="U54">
            <v>2065</v>
          </cell>
          <cell r="V54">
            <v>1029</v>
          </cell>
          <cell r="W54">
            <v>1036</v>
          </cell>
          <cell r="Y54">
            <v>1037</v>
          </cell>
          <cell r="Z54">
            <v>364</v>
          </cell>
          <cell r="AA54">
            <v>673</v>
          </cell>
        </row>
        <row r="55">
          <cell r="U55">
            <v>2006</v>
          </cell>
          <cell r="V55">
            <v>997</v>
          </cell>
          <cell r="W55">
            <v>1009</v>
          </cell>
          <cell r="Y55">
            <v>842</v>
          </cell>
          <cell r="Z55">
            <v>264</v>
          </cell>
          <cell r="AA55">
            <v>578</v>
          </cell>
        </row>
        <row r="56">
          <cell r="U56">
            <v>2167</v>
          </cell>
          <cell r="V56">
            <v>1078</v>
          </cell>
          <cell r="W56">
            <v>1089</v>
          </cell>
        </row>
        <row r="57">
          <cell r="U57">
            <v>2126</v>
          </cell>
          <cell r="V57">
            <v>1064</v>
          </cell>
          <cell r="W57">
            <v>1062</v>
          </cell>
          <cell r="Y57">
            <v>2654</v>
          </cell>
          <cell r="Z57">
            <v>828</v>
          </cell>
          <cell r="AA57">
            <v>1826</v>
          </cell>
        </row>
        <row r="58">
          <cell r="Y58">
            <v>769</v>
          </cell>
          <cell r="Z58">
            <v>261</v>
          </cell>
          <cell r="AA58">
            <v>508</v>
          </cell>
        </row>
        <row r="59">
          <cell r="U59">
            <v>11333</v>
          </cell>
          <cell r="V59">
            <v>5721</v>
          </cell>
          <cell r="W59">
            <v>5612</v>
          </cell>
          <cell r="Y59">
            <v>682</v>
          </cell>
          <cell r="Z59">
            <v>212</v>
          </cell>
          <cell r="AA59">
            <v>470</v>
          </cell>
        </row>
        <row r="60">
          <cell r="U60">
            <v>2141</v>
          </cell>
          <cell r="V60">
            <v>1089</v>
          </cell>
          <cell r="W60">
            <v>1052</v>
          </cell>
          <cell r="Y60">
            <v>508</v>
          </cell>
          <cell r="Z60">
            <v>146</v>
          </cell>
          <cell r="AA60">
            <v>362</v>
          </cell>
        </row>
        <row r="61">
          <cell r="U61">
            <v>2199</v>
          </cell>
          <cell r="V61">
            <v>1131</v>
          </cell>
          <cell r="W61">
            <v>1068</v>
          </cell>
          <cell r="Y61">
            <v>396</v>
          </cell>
          <cell r="Z61">
            <v>114</v>
          </cell>
          <cell r="AA61">
            <v>282</v>
          </cell>
        </row>
        <row r="62">
          <cell r="U62">
            <v>2270</v>
          </cell>
          <cell r="V62">
            <v>1136</v>
          </cell>
          <cell r="W62">
            <v>1134</v>
          </cell>
          <cell r="Y62">
            <v>299</v>
          </cell>
          <cell r="Z62">
            <v>95</v>
          </cell>
          <cell r="AA62">
            <v>204</v>
          </cell>
        </row>
        <row r="63">
          <cell r="U63">
            <v>2336</v>
          </cell>
          <cell r="V63">
            <v>1193</v>
          </cell>
          <cell r="W63">
            <v>1143</v>
          </cell>
        </row>
        <row r="64">
          <cell r="U64">
            <v>2387</v>
          </cell>
          <cell r="V64">
            <v>1172</v>
          </cell>
          <cell r="W64">
            <v>1215</v>
          </cell>
          <cell r="Y64">
            <v>702</v>
          </cell>
          <cell r="Z64">
            <v>159</v>
          </cell>
          <cell r="AA64">
            <v>543</v>
          </cell>
        </row>
        <row r="65">
          <cell r="Y65">
            <v>264</v>
          </cell>
          <cell r="Z65">
            <v>66</v>
          </cell>
          <cell r="AA65">
            <v>198</v>
          </cell>
        </row>
        <row r="66">
          <cell r="U66">
            <v>12650</v>
          </cell>
          <cell r="V66">
            <v>6247</v>
          </cell>
          <cell r="W66">
            <v>6403</v>
          </cell>
          <cell r="Y66">
            <v>172</v>
          </cell>
          <cell r="Z66">
            <v>47</v>
          </cell>
          <cell r="AA66">
            <v>125</v>
          </cell>
        </row>
        <row r="67">
          <cell r="U67">
            <v>2456</v>
          </cell>
          <cell r="V67">
            <v>1203</v>
          </cell>
          <cell r="W67">
            <v>1253</v>
          </cell>
          <cell r="Y67">
            <v>140</v>
          </cell>
          <cell r="Z67">
            <v>26</v>
          </cell>
          <cell r="AA67">
            <v>114</v>
          </cell>
        </row>
        <row r="68">
          <cell r="U68">
            <v>2378</v>
          </cell>
          <cell r="V68">
            <v>1185</v>
          </cell>
          <cell r="W68">
            <v>1193</v>
          </cell>
          <cell r="Y68">
            <v>75</v>
          </cell>
          <cell r="Z68">
            <v>14</v>
          </cell>
          <cell r="AA68">
            <v>61</v>
          </cell>
        </row>
        <row r="69">
          <cell r="U69">
            <v>2435</v>
          </cell>
          <cell r="V69">
            <v>1230</v>
          </cell>
          <cell r="W69">
            <v>1205</v>
          </cell>
          <cell r="Y69">
            <v>51</v>
          </cell>
          <cell r="Z69">
            <v>6</v>
          </cell>
          <cell r="AA69">
            <v>45</v>
          </cell>
        </row>
        <row r="70">
          <cell r="U70">
            <v>2717</v>
          </cell>
          <cell r="V70">
            <v>1312</v>
          </cell>
          <cell r="W70">
            <v>1405</v>
          </cell>
        </row>
        <row r="71">
          <cell r="U71">
            <v>2664</v>
          </cell>
          <cell r="V71">
            <v>1317</v>
          </cell>
          <cell r="W71">
            <v>1347</v>
          </cell>
          <cell r="Y71">
            <v>96</v>
          </cell>
          <cell r="Z71">
            <v>11</v>
          </cell>
          <cell r="AA71">
            <v>85</v>
          </cell>
        </row>
        <row r="73">
          <cell r="U73">
            <v>15309</v>
          </cell>
          <cell r="V73">
            <v>7592</v>
          </cell>
          <cell r="W73">
            <v>7717</v>
          </cell>
          <cell r="Y73">
            <v>6</v>
          </cell>
          <cell r="Z73">
            <v>4</v>
          </cell>
          <cell r="AA73">
            <v>2</v>
          </cell>
        </row>
        <row r="74">
          <cell r="U74">
            <v>2770</v>
          </cell>
          <cell r="V74">
            <v>1387</v>
          </cell>
          <cell r="W74">
            <v>1383</v>
          </cell>
        </row>
        <row r="75">
          <cell r="U75">
            <v>2935</v>
          </cell>
          <cell r="V75">
            <v>1415</v>
          </cell>
          <cell r="W75">
            <v>1520</v>
          </cell>
        </row>
        <row r="76">
          <cell r="U76">
            <v>3021</v>
          </cell>
          <cell r="V76">
            <v>1538</v>
          </cell>
          <cell r="W76">
            <v>1483</v>
          </cell>
          <cell r="Y76">
            <v>26241</v>
          </cell>
          <cell r="Z76">
            <v>13285</v>
          </cell>
          <cell r="AA76">
            <v>12956</v>
          </cell>
        </row>
        <row r="77">
          <cell r="U77">
            <v>3266</v>
          </cell>
          <cell r="V77">
            <v>1611</v>
          </cell>
          <cell r="W77">
            <v>1655</v>
          </cell>
          <cell r="Y77">
            <v>118610</v>
          </cell>
          <cell r="Z77">
            <v>59062</v>
          </cell>
          <cell r="AA77">
            <v>59548</v>
          </cell>
        </row>
        <row r="78">
          <cell r="U78">
            <v>3317</v>
          </cell>
          <cell r="V78">
            <v>1641</v>
          </cell>
          <cell r="W78">
            <v>1676</v>
          </cell>
          <cell r="Y78">
            <v>51541</v>
          </cell>
          <cell r="Z78">
            <v>21912</v>
          </cell>
          <cell r="AA78">
            <v>29629</v>
          </cell>
        </row>
        <row r="80">
          <cell r="U80">
            <v>16534</v>
          </cell>
          <cell r="V80">
            <v>8057</v>
          </cell>
          <cell r="W80">
            <v>8477</v>
          </cell>
        </row>
        <row r="81">
          <cell r="U81">
            <v>3537</v>
          </cell>
          <cell r="V81">
            <v>1720</v>
          </cell>
          <cell r="W81">
            <v>1817</v>
          </cell>
          <cell r="Y81">
            <v>13.361542221679091</v>
          </cell>
          <cell r="Z81">
            <v>14.094144856194104</v>
          </cell>
          <cell r="AA81">
            <v>12.685419991579607</v>
          </cell>
        </row>
        <row r="82">
          <cell r="U82">
            <v>3371</v>
          </cell>
          <cell r="V82">
            <v>1637</v>
          </cell>
          <cell r="W82">
            <v>1734</v>
          </cell>
          <cell r="Y82">
            <v>60.394517088272437</v>
          </cell>
          <cell r="Z82">
            <v>62.659268610954925</v>
          </cell>
          <cell r="AA82">
            <v>58.304367834098677</v>
          </cell>
        </row>
        <row r="83">
          <cell r="U83">
            <v>3312</v>
          </cell>
          <cell r="V83">
            <v>1629</v>
          </cell>
          <cell r="W83">
            <v>1683</v>
          </cell>
          <cell r="Y83">
            <v>26.243940690048472</v>
          </cell>
          <cell r="Z83">
            <v>23.246586532850973</v>
          </cell>
          <cell r="AA83">
            <v>29.010212174321719</v>
          </cell>
        </row>
        <row r="84">
          <cell r="U84">
            <v>3204</v>
          </cell>
          <cell r="V84">
            <v>1560</v>
          </cell>
          <cell r="W84">
            <v>1644</v>
          </cell>
        </row>
        <row r="85">
          <cell r="U85">
            <v>3110</v>
          </cell>
          <cell r="V85">
            <v>1511</v>
          </cell>
          <cell r="W85">
            <v>1599</v>
          </cell>
          <cell r="Y85">
            <v>46.734164324412397</v>
          </cell>
          <cell r="Z85">
            <v>45.124141991746143</v>
          </cell>
          <cell r="AA85">
            <v>48.220061096805146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showGridLines="0" tabSelected="1" zoomScale="85" zoomScaleNormal="85" workbookViewId="0">
      <selection sqref="A1:N1048576"/>
    </sheetView>
  </sheetViews>
  <sheetFormatPr defaultColWidth="7.125" defaultRowHeight="14.25" x14ac:dyDescent="0.15"/>
  <cols>
    <col min="1" max="1" width="10.75" style="10" customWidth="1"/>
    <col min="2" max="2" width="8.625" style="10" customWidth="1"/>
    <col min="3" max="3" width="1.625" style="10" customWidth="1"/>
    <col min="4" max="4" width="8.25" style="10" customWidth="1"/>
    <col min="5" max="5" width="1.625" style="10" customWidth="1"/>
    <col min="6" max="6" width="8.25" style="10" customWidth="1"/>
    <col min="7" max="7" width="1.625" style="10" customWidth="1"/>
    <col min="8" max="8" width="11.625" style="10" customWidth="1"/>
    <col min="9" max="9" width="8.625" style="10" customWidth="1"/>
    <col min="10" max="10" width="1.625" style="10" customWidth="1"/>
    <col min="11" max="11" width="8.25" style="10" customWidth="1"/>
    <col min="12" max="12" width="1.625" style="10" customWidth="1"/>
    <col min="13" max="13" width="8.25" style="10" customWidth="1"/>
    <col min="14" max="14" width="1.625" style="10" customWidth="1"/>
    <col min="15" max="16384" width="7.125" style="1"/>
  </cols>
  <sheetData>
    <row r="1" spans="1:14" ht="18" customHeight="1" x14ac:dyDescent="0.15">
      <c r="A1" s="9" t="s">
        <v>11</v>
      </c>
      <c r="C1" s="11"/>
      <c r="D1" s="11"/>
      <c r="E1" s="12">
        <f>[1]市民課ｄａｔａ!G1+1</f>
        <v>45139</v>
      </c>
      <c r="F1" s="6"/>
      <c r="G1" s="6"/>
      <c r="H1" s="6"/>
      <c r="I1" s="6"/>
      <c r="J1" s="6"/>
      <c r="K1" s="6"/>
      <c r="L1" s="6"/>
      <c r="M1" s="6"/>
    </row>
    <row r="2" spans="1:14" ht="17.25" customHeight="1" thickBot="1" x14ac:dyDescent="0.2">
      <c r="A2" s="13"/>
      <c r="B2" s="13"/>
      <c r="C2" s="13"/>
      <c r="D2" s="13"/>
      <c r="E2" s="13"/>
      <c r="F2" s="11" t="s">
        <v>12</v>
      </c>
      <c r="G2" s="13"/>
      <c r="H2" s="14"/>
      <c r="I2" s="13"/>
      <c r="J2" s="13"/>
      <c r="K2" s="13" t="s">
        <v>13</v>
      </c>
      <c r="L2" s="13"/>
      <c r="M2" s="13"/>
    </row>
    <row r="3" spans="1:14" ht="5.25" customHeight="1" x14ac:dyDescent="0.15">
      <c r="A3" s="15"/>
      <c r="B3" s="16"/>
      <c r="C3" s="17"/>
      <c r="D3" s="16"/>
      <c r="E3" s="17"/>
      <c r="F3" s="16"/>
      <c r="G3" s="18"/>
      <c r="H3" s="19"/>
      <c r="I3" s="16"/>
      <c r="J3" s="17"/>
      <c r="K3" s="16"/>
      <c r="L3" s="17"/>
      <c r="M3" s="16"/>
      <c r="N3" s="18"/>
    </row>
    <row r="4" spans="1:14" ht="14.25" customHeight="1" x14ac:dyDescent="0.15">
      <c r="A4" s="20" t="s">
        <v>14</v>
      </c>
      <c r="B4" s="21" t="s">
        <v>0</v>
      </c>
      <c r="C4" s="7"/>
      <c r="D4" s="21" t="s">
        <v>1</v>
      </c>
      <c r="E4" s="7"/>
      <c r="F4" s="21" t="s">
        <v>2</v>
      </c>
      <c r="G4" s="8"/>
      <c r="H4" s="20" t="s">
        <v>14</v>
      </c>
      <c r="I4" s="21" t="s">
        <v>0</v>
      </c>
      <c r="J4" s="7"/>
      <c r="K4" s="21" t="s">
        <v>1</v>
      </c>
      <c r="L4" s="7"/>
      <c r="M4" s="21" t="s">
        <v>2</v>
      </c>
      <c r="N4" s="8"/>
    </row>
    <row r="5" spans="1:14" ht="5.25" customHeight="1" x14ac:dyDescent="0.15">
      <c r="A5" s="22"/>
      <c r="B5" s="23"/>
      <c r="C5" s="24"/>
      <c r="D5" s="23"/>
      <c r="E5" s="24"/>
      <c r="F5" s="23"/>
      <c r="G5" s="25"/>
      <c r="H5" s="26"/>
      <c r="I5" s="23"/>
      <c r="J5" s="24"/>
      <c r="K5" s="23"/>
      <c r="L5" s="24"/>
      <c r="M5" s="27"/>
      <c r="N5" s="28"/>
    </row>
    <row r="6" spans="1:14" s="2" customFormat="1" ht="3" customHeight="1" x14ac:dyDescent="0.15">
      <c r="A6" s="29"/>
      <c r="B6" s="30"/>
      <c r="C6" s="31"/>
      <c r="D6" s="30"/>
      <c r="E6" s="31"/>
      <c r="F6" s="30"/>
      <c r="G6" s="32"/>
      <c r="H6" s="33"/>
      <c r="I6" s="30"/>
      <c r="J6" s="31"/>
      <c r="K6" s="30"/>
      <c r="L6" s="31"/>
      <c r="M6" s="34"/>
      <c r="N6" s="35"/>
    </row>
    <row r="7" spans="1:14" s="3" customFormat="1" ht="11.25" customHeight="1" x14ac:dyDescent="0.15">
      <c r="A7" s="36" t="s">
        <v>15</v>
      </c>
      <c r="B7" s="37">
        <f>[1]市民課ｄａｔａ!U8</f>
        <v>196398</v>
      </c>
      <c r="C7" s="38"/>
      <c r="D7" s="37">
        <f>[1]市民課ｄａｔａ!V8</f>
        <v>94263</v>
      </c>
      <c r="E7" s="38"/>
      <c r="F7" s="37">
        <f>[1]市民課ｄａｔａ!W8</f>
        <v>102135</v>
      </c>
      <c r="G7" s="39"/>
      <c r="H7" s="40"/>
      <c r="I7" s="41"/>
      <c r="J7" s="42"/>
      <c r="K7" s="43"/>
      <c r="L7" s="42"/>
      <c r="M7" s="41"/>
      <c r="N7" s="44"/>
    </row>
    <row r="8" spans="1:14" s="3" customFormat="1" ht="3" customHeight="1" x14ac:dyDescent="0.15">
      <c r="A8" s="45"/>
      <c r="B8" s="46"/>
      <c r="C8" s="47"/>
      <c r="D8" s="46"/>
      <c r="E8" s="47"/>
      <c r="F8" s="46"/>
      <c r="G8" s="48"/>
      <c r="H8" s="49"/>
      <c r="I8" s="50"/>
      <c r="J8" s="51"/>
      <c r="K8" s="52"/>
      <c r="L8" s="51"/>
      <c r="M8" s="50"/>
      <c r="N8" s="53"/>
    </row>
    <row r="9" spans="1:14" s="3" customFormat="1" ht="11.25" customHeight="1" x14ac:dyDescent="0.15">
      <c r="A9" s="54" t="s">
        <v>16</v>
      </c>
      <c r="B9" s="55">
        <f>[1]市民課ｄａｔａ!U11</f>
        <v>1376</v>
      </c>
      <c r="C9" s="56"/>
      <c r="D9" s="55">
        <f>[1]市民課ｄａｔａ!V11</f>
        <v>702</v>
      </c>
      <c r="E9" s="56"/>
      <c r="F9" s="55">
        <f>[1]市民課ｄａｔａ!W11</f>
        <v>674</v>
      </c>
      <c r="G9" s="57"/>
      <c r="H9" s="54" t="s">
        <v>17</v>
      </c>
      <c r="I9" s="55">
        <f>[1]市民課ｄａｔａ!Y31</f>
        <v>2282</v>
      </c>
      <c r="J9" s="56"/>
      <c r="K9" s="55">
        <f>[1]市民課ｄａｔａ!Z31</f>
        <v>1030</v>
      </c>
      <c r="L9" s="56"/>
      <c r="M9" s="55">
        <f>[1]市民課ｄａｔａ!AA31</f>
        <v>1252</v>
      </c>
      <c r="N9" s="58"/>
    </row>
    <row r="10" spans="1:14" s="3" customFormat="1" ht="11.25" customHeight="1" x14ac:dyDescent="0.15">
      <c r="A10" s="54" t="s">
        <v>18</v>
      </c>
      <c r="B10" s="55">
        <f>[1]市民課ｄａｔａ!U12</f>
        <v>1487</v>
      </c>
      <c r="C10" s="56"/>
      <c r="D10" s="55">
        <f>[1]市民課ｄａｔａ!V12</f>
        <v>741</v>
      </c>
      <c r="E10" s="56"/>
      <c r="F10" s="55">
        <f>[1]市民課ｄａｔａ!W12</f>
        <v>746</v>
      </c>
      <c r="G10" s="57"/>
      <c r="H10" s="54" t="s">
        <v>19</v>
      </c>
      <c r="I10" s="55">
        <f>[1]市民課ｄａｔａ!Y32</f>
        <v>2456</v>
      </c>
      <c r="J10" s="56"/>
      <c r="K10" s="55">
        <f>[1]市民課ｄａｔａ!Z32</f>
        <v>1067</v>
      </c>
      <c r="L10" s="56"/>
      <c r="M10" s="55">
        <f>[1]市民課ｄａｔａ!AA32</f>
        <v>1389</v>
      </c>
      <c r="N10" s="58"/>
    </row>
    <row r="11" spans="1:14" s="3" customFormat="1" ht="11.25" customHeight="1" x14ac:dyDescent="0.15">
      <c r="A11" s="54" t="s">
        <v>20</v>
      </c>
      <c r="B11" s="55">
        <f>[1]市民課ｄａｔａ!U13</f>
        <v>1627</v>
      </c>
      <c r="C11" s="56"/>
      <c r="D11" s="55">
        <f>[1]市民課ｄａｔａ!V13</f>
        <v>796</v>
      </c>
      <c r="E11" s="56"/>
      <c r="F11" s="55">
        <f>[1]市民課ｄａｔａ!W13</f>
        <v>831</v>
      </c>
      <c r="G11" s="57"/>
      <c r="H11" s="54" t="s">
        <v>21</v>
      </c>
      <c r="I11" s="55">
        <f>[1]市民課ｄａｔａ!Y33</f>
        <v>2561</v>
      </c>
      <c r="J11" s="56"/>
      <c r="K11" s="55">
        <f>[1]市民課ｄａｔａ!Z33</f>
        <v>1147</v>
      </c>
      <c r="L11" s="56"/>
      <c r="M11" s="55">
        <f>[1]市民課ｄａｔａ!AA33</f>
        <v>1414</v>
      </c>
      <c r="N11" s="58"/>
    </row>
    <row r="12" spans="1:14" s="3" customFormat="1" ht="11.25" customHeight="1" x14ac:dyDescent="0.15">
      <c r="A12" s="54" t="s">
        <v>22</v>
      </c>
      <c r="B12" s="55">
        <f>[1]市民課ｄａｔａ!U14</f>
        <v>1727</v>
      </c>
      <c r="C12" s="56"/>
      <c r="D12" s="55">
        <f>[1]市民課ｄａｔａ!V14</f>
        <v>856</v>
      </c>
      <c r="E12" s="56"/>
      <c r="F12" s="55">
        <f>[1]市民課ｄａｔａ!W14</f>
        <v>871</v>
      </c>
      <c r="G12" s="57"/>
      <c r="H12" s="54" t="s">
        <v>23</v>
      </c>
      <c r="I12" s="55">
        <f>[1]市民課ｄａｔａ!Y34</f>
        <v>3018</v>
      </c>
      <c r="J12" s="56"/>
      <c r="K12" s="55">
        <f>[1]市民課ｄａｔａ!Z34</f>
        <v>1378</v>
      </c>
      <c r="L12" s="56"/>
      <c r="M12" s="55">
        <f>[1]市民課ｄａｔａ!AA34</f>
        <v>1640</v>
      </c>
      <c r="N12" s="58"/>
    </row>
    <row r="13" spans="1:14" s="3" customFormat="1" ht="11.25" customHeight="1" x14ac:dyDescent="0.15">
      <c r="A13" s="54" t="s">
        <v>24</v>
      </c>
      <c r="B13" s="55">
        <f>[1]市民課ｄａｔａ!U15</f>
        <v>1704</v>
      </c>
      <c r="C13" s="56"/>
      <c r="D13" s="55">
        <f>[1]市民課ｄａｔａ!V15</f>
        <v>874</v>
      </c>
      <c r="E13" s="56"/>
      <c r="F13" s="55">
        <f>[1]市民課ｄａｔａ!W15</f>
        <v>830</v>
      </c>
      <c r="G13" s="57"/>
      <c r="H13" s="54" t="s">
        <v>25</v>
      </c>
      <c r="I13" s="55">
        <f>[1]市民課ｄａｔａ!Y37</f>
        <v>2913</v>
      </c>
      <c r="J13" s="56"/>
      <c r="K13" s="55">
        <f>[1]市民課ｄａｔａ!Z37</f>
        <v>1291</v>
      </c>
      <c r="L13" s="56"/>
      <c r="M13" s="55">
        <f>[1]市民課ｄａｔａ!AA37</f>
        <v>1622</v>
      </c>
      <c r="N13" s="58"/>
    </row>
    <row r="14" spans="1:14" s="3" customFormat="1" ht="11.25" customHeight="1" x14ac:dyDescent="0.15">
      <c r="A14" s="54" t="s">
        <v>26</v>
      </c>
      <c r="B14" s="55">
        <f>[1]市民課ｄａｔａ!U18</f>
        <v>1701</v>
      </c>
      <c r="C14" s="56"/>
      <c r="D14" s="55">
        <f>[1]市民課ｄａｔａ!V18</f>
        <v>842</v>
      </c>
      <c r="E14" s="56"/>
      <c r="F14" s="55">
        <f>[1]市民課ｄａｔａ!W18</f>
        <v>859</v>
      </c>
      <c r="G14" s="57"/>
      <c r="H14" s="54" t="s">
        <v>27</v>
      </c>
      <c r="I14" s="55">
        <f>[1]市民課ｄａｔａ!Y38</f>
        <v>2680</v>
      </c>
      <c r="J14" s="56"/>
      <c r="K14" s="55">
        <f>[1]市民課ｄａｔａ!Z38</f>
        <v>1210</v>
      </c>
      <c r="L14" s="56"/>
      <c r="M14" s="55">
        <f>[1]市民課ｄａｔａ!AA38</f>
        <v>1470</v>
      </c>
      <c r="N14" s="58"/>
    </row>
    <row r="15" spans="1:14" s="3" customFormat="1" ht="11.25" customHeight="1" x14ac:dyDescent="0.15">
      <c r="A15" s="54" t="s">
        <v>28</v>
      </c>
      <c r="B15" s="55">
        <f>[1]市民課ｄａｔａ!U19</f>
        <v>1789</v>
      </c>
      <c r="C15" s="56"/>
      <c r="D15" s="55">
        <f>[1]市民課ｄａｔａ!V19</f>
        <v>893</v>
      </c>
      <c r="E15" s="56"/>
      <c r="F15" s="55">
        <f>[1]市民課ｄａｔａ!W19</f>
        <v>896</v>
      </c>
      <c r="G15" s="57"/>
      <c r="H15" s="54" t="s">
        <v>29</v>
      </c>
      <c r="I15" s="55">
        <f>[1]市民課ｄａｔａ!Y39</f>
        <v>1576</v>
      </c>
      <c r="J15" s="56"/>
      <c r="K15" s="55">
        <f>[1]市民課ｄａｔａ!Z39</f>
        <v>680</v>
      </c>
      <c r="L15" s="56"/>
      <c r="M15" s="55">
        <f>[1]市民課ｄａｔａ!AA39</f>
        <v>896</v>
      </c>
      <c r="N15" s="58"/>
    </row>
    <row r="16" spans="1:14" s="3" customFormat="1" ht="11.25" customHeight="1" x14ac:dyDescent="0.15">
      <c r="A16" s="54" t="s">
        <v>30</v>
      </c>
      <c r="B16" s="55">
        <f>[1]市民課ｄａｔａ!U20</f>
        <v>1864</v>
      </c>
      <c r="C16" s="56"/>
      <c r="D16" s="55">
        <f>[1]市民課ｄａｔａ!V20</f>
        <v>959</v>
      </c>
      <c r="E16" s="56"/>
      <c r="F16" s="55">
        <f>[1]市民課ｄａｔａ!W20</f>
        <v>905</v>
      </c>
      <c r="G16" s="57"/>
      <c r="H16" s="54" t="s">
        <v>31</v>
      </c>
      <c r="I16" s="55">
        <f>[1]市民課ｄａｔａ!Y40</f>
        <v>1876</v>
      </c>
      <c r="J16" s="56"/>
      <c r="K16" s="55">
        <f>[1]市民課ｄａｔａ!Z40</f>
        <v>788</v>
      </c>
      <c r="L16" s="56"/>
      <c r="M16" s="55">
        <f>[1]市民課ｄａｔａ!AA40</f>
        <v>1088</v>
      </c>
      <c r="N16" s="58"/>
    </row>
    <row r="17" spans="1:14" s="3" customFormat="1" ht="11.25" customHeight="1" x14ac:dyDescent="0.15">
      <c r="A17" s="54" t="s">
        <v>32</v>
      </c>
      <c r="B17" s="55">
        <f>[1]市民課ｄａｔａ!U21</f>
        <v>1772</v>
      </c>
      <c r="C17" s="56"/>
      <c r="D17" s="55">
        <f>[1]市民課ｄａｔａ!V21</f>
        <v>900</v>
      </c>
      <c r="E17" s="56"/>
      <c r="F17" s="55">
        <f>[1]市民課ｄａｔａ!W21</f>
        <v>872</v>
      </c>
      <c r="G17" s="57"/>
      <c r="H17" s="54" t="s">
        <v>33</v>
      </c>
      <c r="I17" s="55">
        <f>[1]市民課ｄａｔａ!Y41</f>
        <v>2227</v>
      </c>
      <c r="J17" s="56"/>
      <c r="K17" s="55">
        <f>[1]市民課ｄａｔａ!Z41</f>
        <v>911</v>
      </c>
      <c r="L17" s="56"/>
      <c r="M17" s="55">
        <f>[1]市民課ｄａｔａ!AA41</f>
        <v>1316</v>
      </c>
      <c r="N17" s="58"/>
    </row>
    <row r="18" spans="1:14" s="3" customFormat="1" ht="11.25" customHeight="1" x14ac:dyDescent="0.15">
      <c r="A18" s="54" t="s">
        <v>34</v>
      </c>
      <c r="B18" s="55">
        <f>[1]市民課ｄａｔａ!U22</f>
        <v>1828</v>
      </c>
      <c r="C18" s="56"/>
      <c r="D18" s="55">
        <f>[1]市民課ｄａｔａ!V22</f>
        <v>954</v>
      </c>
      <c r="E18" s="56"/>
      <c r="F18" s="55">
        <f>[1]市民課ｄａｔａ!W22</f>
        <v>874</v>
      </c>
      <c r="G18" s="57"/>
      <c r="H18" s="54" t="s">
        <v>35</v>
      </c>
      <c r="I18" s="55">
        <f>[1]市民課ｄａｔａ!Y44</f>
        <v>2006</v>
      </c>
      <c r="J18" s="56"/>
      <c r="K18" s="55">
        <f>[1]市民課ｄａｔａ!Z44</f>
        <v>852</v>
      </c>
      <c r="L18" s="56"/>
      <c r="M18" s="55">
        <f>[1]市民課ｄａｔａ!AA44</f>
        <v>1154</v>
      </c>
      <c r="N18" s="58"/>
    </row>
    <row r="19" spans="1:14" s="3" customFormat="1" ht="11.25" customHeight="1" x14ac:dyDescent="0.15">
      <c r="A19" s="54" t="s">
        <v>36</v>
      </c>
      <c r="B19" s="55">
        <f>[1]市民課ｄａｔａ!U25</f>
        <v>1808</v>
      </c>
      <c r="C19" s="56"/>
      <c r="D19" s="55">
        <f>[1]市民課ｄａｔａ!V25</f>
        <v>913</v>
      </c>
      <c r="E19" s="56"/>
      <c r="F19" s="55">
        <f>[1]市民課ｄａｔａ!W25</f>
        <v>895</v>
      </c>
      <c r="G19" s="57"/>
      <c r="H19" s="54" t="s">
        <v>37</v>
      </c>
      <c r="I19" s="55">
        <f>[1]市民課ｄａｔａ!Y45</f>
        <v>2165</v>
      </c>
      <c r="J19" s="56"/>
      <c r="K19" s="55">
        <f>[1]市民課ｄａｔａ!Z45</f>
        <v>909</v>
      </c>
      <c r="L19" s="56"/>
      <c r="M19" s="55">
        <f>[1]市民課ｄａｔａ!AA45</f>
        <v>1256</v>
      </c>
      <c r="N19" s="58"/>
    </row>
    <row r="20" spans="1:14" s="3" customFormat="1" ht="11.25" customHeight="1" x14ac:dyDescent="0.15">
      <c r="A20" s="54" t="s">
        <v>38</v>
      </c>
      <c r="B20" s="55">
        <f>[1]市民課ｄａｔａ!U26</f>
        <v>1874</v>
      </c>
      <c r="C20" s="56"/>
      <c r="D20" s="55">
        <f>[1]市民課ｄａｔａ!V26</f>
        <v>942</v>
      </c>
      <c r="E20" s="56"/>
      <c r="F20" s="55">
        <f>[1]市民課ｄａｔａ!W26</f>
        <v>932</v>
      </c>
      <c r="G20" s="57"/>
      <c r="H20" s="54" t="s">
        <v>39</v>
      </c>
      <c r="I20" s="55">
        <f>[1]市民課ｄａｔａ!Y46</f>
        <v>1905</v>
      </c>
      <c r="J20" s="56"/>
      <c r="K20" s="55">
        <f>[1]市民課ｄａｔａ!Z46</f>
        <v>826</v>
      </c>
      <c r="L20" s="56"/>
      <c r="M20" s="55">
        <f>[1]市民課ｄａｔａ!AA46</f>
        <v>1079</v>
      </c>
      <c r="N20" s="58"/>
    </row>
    <row r="21" spans="1:14" s="3" customFormat="1" ht="11.25" customHeight="1" x14ac:dyDescent="0.15">
      <c r="A21" s="54" t="s">
        <v>40</v>
      </c>
      <c r="B21" s="55">
        <f>[1]市民課ｄａｔａ!U27</f>
        <v>1883</v>
      </c>
      <c r="C21" s="56"/>
      <c r="D21" s="55">
        <f>[1]市民課ｄａｔａ!V27</f>
        <v>970</v>
      </c>
      <c r="E21" s="56"/>
      <c r="F21" s="55">
        <f>[1]市民課ｄａｔａ!W27</f>
        <v>913</v>
      </c>
      <c r="G21" s="57"/>
      <c r="H21" s="54" t="s">
        <v>41</v>
      </c>
      <c r="I21" s="55">
        <f>[1]市民課ｄａｔａ!Y47</f>
        <v>1604</v>
      </c>
      <c r="J21" s="56"/>
      <c r="K21" s="55">
        <f>[1]市民課ｄａｔａ!Z47</f>
        <v>656</v>
      </c>
      <c r="L21" s="56"/>
      <c r="M21" s="55">
        <f>[1]市民課ｄａｔａ!AA47</f>
        <v>948</v>
      </c>
      <c r="N21" s="58"/>
    </row>
    <row r="22" spans="1:14" s="3" customFormat="1" ht="11.25" customHeight="1" x14ac:dyDescent="0.15">
      <c r="A22" s="54" t="s">
        <v>42</v>
      </c>
      <c r="B22" s="55">
        <f>[1]市民課ｄａｔａ!U28</f>
        <v>1909</v>
      </c>
      <c r="C22" s="56"/>
      <c r="D22" s="55">
        <f>[1]市民課ｄａｔａ!V28</f>
        <v>977</v>
      </c>
      <c r="E22" s="56"/>
      <c r="F22" s="55">
        <f>[1]市民課ｄａｔａ!W28</f>
        <v>932</v>
      </c>
      <c r="G22" s="57"/>
      <c r="H22" s="54" t="s">
        <v>43</v>
      </c>
      <c r="I22" s="55">
        <f>[1]市民課ｄａｔａ!Y48</f>
        <v>1419</v>
      </c>
      <c r="J22" s="56"/>
      <c r="K22" s="55">
        <f>[1]市民課ｄａｔａ!Z48</f>
        <v>577</v>
      </c>
      <c r="L22" s="56"/>
      <c r="M22" s="55">
        <f>[1]市民課ｄａｔａ!AA48</f>
        <v>842</v>
      </c>
      <c r="N22" s="58"/>
    </row>
    <row r="23" spans="1:14" s="3" customFormat="1" ht="11.25" customHeight="1" x14ac:dyDescent="0.15">
      <c r="A23" s="54" t="s">
        <v>44</v>
      </c>
      <c r="B23" s="55">
        <f>[1]市民課ｄａｔａ!U29</f>
        <v>1892</v>
      </c>
      <c r="C23" s="56"/>
      <c r="D23" s="55">
        <f>[1]市民課ｄａｔａ!V29</f>
        <v>966</v>
      </c>
      <c r="E23" s="56"/>
      <c r="F23" s="55">
        <f>[1]市民課ｄａｔａ!W29</f>
        <v>926</v>
      </c>
      <c r="G23" s="57"/>
      <c r="H23" s="54" t="s">
        <v>45</v>
      </c>
      <c r="I23" s="55">
        <f>[1]市民課ｄａｔａ!Y51</f>
        <v>1420</v>
      </c>
      <c r="J23" s="56"/>
      <c r="K23" s="55">
        <f>[1]市民課ｄａｔａ!Z51</f>
        <v>586</v>
      </c>
      <c r="L23" s="56"/>
      <c r="M23" s="55">
        <f>[1]市民課ｄａｔａ!AA51</f>
        <v>834</v>
      </c>
      <c r="N23" s="58"/>
    </row>
    <row r="24" spans="1:14" s="3" customFormat="1" ht="11.25" customHeight="1" x14ac:dyDescent="0.15">
      <c r="A24" s="54" t="s">
        <v>46</v>
      </c>
      <c r="B24" s="55">
        <f>[1]市民課ｄａｔａ!U32</f>
        <v>1887</v>
      </c>
      <c r="C24" s="56"/>
      <c r="D24" s="55">
        <f>[1]市民課ｄａｔａ!V32</f>
        <v>989</v>
      </c>
      <c r="E24" s="56"/>
      <c r="F24" s="55">
        <f>[1]市民課ｄａｔａ!W32</f>
        <v>898</v>
      </c>
      <c r="G24" s="57"/>
      <c r="H24" s="54" t="s">
        <v>47</v>
      </c>
      <c r="I24" s="55">
        <f>[1]市民課ｄａｔａ!Y52</f>
        <v>1245</v>
      </c>
      <c r="J24" s="56"/>
      <c r="K24" s="55">
        <f>[1]市民課ｄａｔａ!Z52</f>
        <v>466</v>
      </c>
      <c r="L24" s="56"/>
      <c r="M24" s="55">
        <f>[1]市民課ｄａｔａ!AA52</f>
        <v>779</v>
      </c>
      <c r="N24" s="58"/>
    </row>
    <row r="25" spans="1:14" s="3" customFormat="1" ht="11.25" customHeight="1" x14ac:dyDescent="0.15">
      <c r="A25" s="54" t="s">
        <v>48</v>
      </c>
      <c r="B25" s="55">
        <f>[1]市民課ｄａｔａ!U33</f>
        <v>1851</v>
      </c>
      <c r="C25" s="56"/>
      <c r="D25" s="55">
        <f>[1]市民課ｄａｔａ!V33</f>
        <v>942</v>
      </c>
      <c r="E25" s="56"/>
      <c r="F25" s="55">
        <f>[1]市民課ｄａｔａ!W33</f>
        <v>909</v>
      </c>
      <c r="G25" s="57"/>
      <c r="H25" s="54" t="s">
        <v>49</v>
      </c>
      <c r="I25" s="55">
        <f>[1]市民課ｄａｔａ!Y53</f>
        <v>1209</v>
      </c>
      <c r="J25" s="56"/>
      <c r="K25" s="55">
        <f>[1]市民課ｄａｔａ!Z53</f>
        <v>469</v>
      </c>
      <c r="L25" s="56"/>
      <c r="M25" s="55">
        <f>[1]市民課ｄａｔａ!AA53</f>
        <v>740</v>
      </c>
      <c r="N25" s="58"/>
    </row>
    <row r="26" spans="1:14" s="3" customFormat="1" ht="11.25" customHeight="1" x14ac:dyDescent="0.15">
      <c r="A26" s="54" t="s">
        <v>50</v>
      </c>
      <c r="B26" s="55">
        <f>[1]市民課ｄａｔａ!U34</f>
        <v>1737</v>
      </c>
      <c r="C26" s="56"/>
      <c r="D26" s="55">
        <f>[1]市民課ｄａｔａ!V34</f>
        <v>849</v>
      </c>
      <c r="E26" s="56"/>
      <c r="F26" s="55">
        <f>[1]市民課ｄａｔａ!W34</f>
        <v>888</v>
      </c>
      <c r="G26" s="57"/>
      <c r="H26" s="54" t="s">
        <v>51</v>
      </c>
      <c r="I26" s="55">
        <f>[1]市民課ｄａｔａ!Y54</f>
        <v>1037</v>
      </c>
      <c r="J26" s="56"/>
      <c r="K26" s="55">
        <f>[1]市民課ｄａｔａ!Z54</f>
        <v>364</v>
      </c>
      <c r="L26" s="56"/>
      <c r="M26" s="55">
        <f>[1]市民課ｄａｔａ!AA54</f>
        <v>673</v>
      </c>
      <c r="N26" s="58"/>
    </row>
    <row r="27" spans="1:14" s="3" customFormat="1" ht="11.25" customHeight="1" x14ac:dyDescent="0.15">
      <c r="A27" s="54" t="s">
        <v>52</v>
      </c>
      <c r="B27" s="55">
        <f>[1]市民課ｄａｔａ!U35</f>
        <v>1923</v>
      </c>
      <c r="C27" s="56"/>
      <c r="D27" s="55">
        <f>[1]市民課ｄａｔａ!V35</f>
        <v>998</v>
      </c>
      <c r="E27" s="56"/>
      <c r="F27" s="55">
        <f>[1]市民課ｄａｔａ!W35</f>
        <v>925</v>
      </c>
      <c r="G27" s="57"/>
      <c r="H27" s="54" t="s">
        <v>53</v>
      </c>
      <c r="I27" s="55">
        <f>[1]市民課ｄａｔａ!Y55</f>
        <v>842</v>
      </c>
      <c r="J27" s="56"/>
      <c r="K27" s="55">
        <f>[1]市民課ｄａｔａ!Z55</f>
        <v>264</v>
      </c>
      <c r="L27" s="56"/>
      <c r="M27" s="55">
        <f>[1]市民課ｄａｔａ!AA55</f>
        <v>578</v>
      </c>
      <c r="N27" s="58"/>
    </row>
    <row r="28" spans="1:14" s="3" customFormat="1" ht="11.25" customHeight="1" x14ac:dyDescent="0.15">
      <c r="A28" s="54" t="s">
        <v>54</v>
      </c>
      <c r="B28" s="55">
        <f>[1]市民課ｄａｔａ!U36</f>
        <v>1943</v>
      </c>
      <c r="C28" s="56"/>
      <c r="D28" s="55">
        <f>[1]市民課ｄａｔａ!V36</f>
        <v>962</v>
      </c>
      <c r="E28" s="56"/>
      <c r="F28" s="55">
        <f>[1]市民課ｄａｔａ!W36</f>
        <v>981</v>
      </c>
      <c r="G28" s="57"/>
      <c r="H28" s="54" t="s">
        <v>55</v>
      </c>
      <c r="I28" s="55">
        <f>[1]市民課ｄａｔａ!Y58</f>
        <v>769</v>
      </c>
      <c r="J28" s="56"/>
      <c r="K28" s="55">
        <f>[1]市民課ｄａｔａ!Z58</f>
        <v>261</v>
      </c>
      <c r="L28" s="56"/>
      <c r="M28" s="55">
        <f>[1]市民課ｄａｔａ!AA58</f>
        <v>508</v>
      </c>
      <c r="N28" s="58"/>
    </row>
    <row r="29" spans="1:14" s="3" customFormat="1" ht="11.25" customHeight="1" x14ac:dyDescent="0.15">
      <c r="A29" s="54" t="s">
        <v>56</v>
      </c>
      <c r="B29" s="55">
        <f>[1]市民課ｄａｔａ!U39</f>
        <v>1909</v>
      </c>
      <c r="C29" s="56"/>
      <c r="D29" s="55">
        <f>[1]市民課ｄａｔａ!V39</f>
        <v>968</v>
      </c>
      <c r="E29" s="56"/>
      <c r="F29" s="55">
        <f>[1]市民課ｄａｔａ!W39</f>
        <v>941</v>
      </c>
      <c r="G29" s="57"/>
      <c r="H29" s="54" t="s">
        <v>57</v>
      </c>
      <c r="I29" s="55">
        <f>[1]市民課ｄａｔａ!Y59</f>
        <v>682</v>
      </c>
      <c r="J29" s="56"/>
      <c r="K29" s="55">
        <f>[1]市民課ｄａｔａ!Z59</f>
        <v>212</v>
      </c>
      <c r="L29" s="56"/>
      <c r="M29" s="55">
        <f>[1]市民課ｄａｔａ!AA59</f>
        <v>470</v>
      </c>
      <c r="N29" s="58"/>
    </row>
    <row r="30" spans="1:14" s="3" customFormat="1" ht="11.25" customHeight="1" x14ac:dyDescent="0.15">
      <c r="A30" s="54" t="s">
        <v>58</v>
      </c>
      <c r="B30" s="55">
        <f>[1]市民課ｄａｔａ!U40</f>
        <v>1988</v>
      </c>
      <c r="C30" s="56"/>
      <c r="D30" s="55">
        <f>[1]市民課ｄａｔａ!V40</f>
        <v>1023</v>
      </c>
      <c r="E30" s="56"/>
      <c r="F30" s="55">
        <f>[1]市民課ｄａｔａ!W40</f>
        <v>965</v>
      </c>
      <c r="G30" s="57"/>
      <c r="H30" s="54" t="s">
        <v>59</v>
      </c>
      <c r="I30" s="55">
        <f>[1]市民課ｄａｔａ!Y60</f>
        <v>508</v>
      </c>
      <c r="J30" s="56"/>
      <c r="K30" s="55">
        <f>[1]市民課ｄａｔａ!Z60</f>
        <v>146</v>
      </c>
      <c r="L30" s="56"/>
      <c r="M30" s="55">
        <f>[1]市民課ｄａｔａ!AA60</f>
        <v>362</v>
      </c>
      <c r="N30" s="58"/>
    </row>
    <row r="31" spans="1:14" s="3" customFormat="1" ht="11.25" customHeight="1" x14ac:dyDescent="0.15">
      <c r="A31" s="54" t="s">
        <v>60</v>
      </c>
      <c r="B31" s="55">
        <f>[1]市民課ｄａｔａ!U41</f>
        <v>1952</v>
      </c>
      <c r="C31" s="56"/>
      <c r="D31" s="55">
        <f>[1]市民課ｄａｔａ!V41</f>
        <v>1037</v>
      </c>
      <c r="E31" s="56"/>
      <c r="F31" s="55">
        <f>[1]市民課ｄａｔａ!W41</f>
        <v>915</v>
      </c>
      <c r="G31" s="57"/>
      <c r="H31" s="54" t="s">
        <v>61</v>
      </c>
      <c r="I31" s="55">
        <f>[1]市民課ｄａｔａ!Y61</f>
        <v>396</v>
      </c>
      <c r="J31" s="56"/>
      <c r="K31" s="55">
        <f>[1]市民課ｄａｔａ!Z61</f>
        <v>114</v>
      </c>
      <c r="L31" s="56"/>
      <c r="M31" s="55">
        <f>[1]市民課ｄａｔａ!AA61</f>
        <v>282</v>
      </c>
      <c r="N31" s="58"/>
    </row>
    <row r="32" spans="1:14" s="3" customFormat="1" ht="11.25" customHeight="1" x14ac:dyDescent="0.15">
      <c r="A32" s="54" t="s">
        <v>62</v>
      </c>
      <c r="B32" s="55">
        <f>[1]市民課ｄａｔａ!U42</f>
        <v>1899</v>
      </c>
      <c r="C32" s="56"/>
      <c r="D32" s="55">
        <f>[1]市民課ｄａｔａ!V42</f>
        <v>951</v>
      </c>
      <c r="E32" s="56"/>
      <c r="F32" s="55">
        <f>[1]市民課ｄａｔａ!W42</f>
        <v>948</v>
      </c>
      <c r="G32" s="57"/>
      <c r="H32" s="54" t="s">
        <v>63</v>
      </c>
      <c r="I32" s="55">
        <f>[1]市民課ｄａｔａ!Y62</f>
        <v>299</v>
      </c>
      <c r="J32" s="56"/>
      <c r="K32" s="55">
        <f>[1]市民課ｄａｔａ!Z62</f>
        <v>95</v>
      </c>
      <c r="L32" s="56"/>
      <c r="M32" s="55">
        <f>[1]市民課ｄａｔａ!AA62</f>
        <v>204</v>
      </c>
      <c r="N32" s="58"/>
    </row>
    <row r="33" spans="1:17" s="3" customFormat="1" ht="11.25" customHeight="1" x14ac:dyDescent="0.15">
      <c r="A33" s="54" t="s">
        <v>64</v>
      </c>
      <c r="B33" s="55">
        <f>[1]市民課ｄａｔａ!U43</f>
        <v>1862</v>
      </c>
      <c r="C33" s="56"/>
      <c r="D33" s="55">
        <f>[1]市民課ｄａｔａ!V43</f>
        <v>948</v>
      </c>
      <c r="E33" s="56"/>
      <c r="F33" s="55">
        <f>[1]市民課ｄａｔａ!W43</f>
        <v>914</v>
      </c>
      <c r="G33" s="57"/>
      <c r="H33" s="54" t="s">
        <v>65</v>
      </c>
      <c r="I33" s="55">
        <f>[1]市民課ｄａｔａ!Y65</f>
        <v>264</v>
      </c>
      <c r="J33" s="56"/>
      <c r="K33" s="55">
        <f>[1]市民課ｄａｔａ!Z65</f>
        <v>66</v>
      </c>
      <c r="L33" s="56"/>
      <c r="M33" s="55">
        <f>[1]市民課ｄａｔａ!AA65</f>
        <v>198</v>
      </c>
      <c r="N33" s="58"/>
    </row>
    <row r="34" spans="1:17" s="3" customFormat="1" ht="11.25" customHeight="1" x14ac:dyDescent="0.15">
      <c r="A34" s="54" t="s">
        <v>66</v>
      </c>
      <c r="B34" s="55">
        <f>[1]市民課ｄａｔａ!U46</f>
        <v>1819</v>
      </c>
      <c r="C34" s="56"/>
      <c r="D34" s="55">
        <f>[1]市民課ｄａｔａ!V46</f>
        <v>902</v>
      </c>
      <c r="E34" s="56"/>
      <c r="F34" s="55">
        <f>[1]市民課ｄａｔａ!W46</f>
        <v>917</v>
      </c>
      <c r="G34" s="57"/>
      <c r="H34" s="54" t="s">
        <v>67</v>
      </c>
      <c r="I34" s="55">
        <f>[1]市民課ｄａｔａ!Y66</f>
        <v>172</v>
      </c>
      <c r="J34" s="56"/>
      <c r="K34" s="55">
        <f>[1]市民課ｄａｔａ!Z66</f>
        <v>47</v>
      </c>
      <c r="L34" s="56"/>
      <c r="M34" s="55">
        <f>[1]市民課ｄａｔａ!AA66</f>
        <v>125</v>
      </c>
      <c r="N34" s="58"/>
    </row>
    <row r="35" spans="1:17" s="3" customFormat="1" ht="11.25" customHeight="1" x14ac:dyDescent="0.15">
      <c r="A35" s="54" t="s">
        <v>68</v>
      </c>
      <c r="B35" s="55">
        <f>[1]市民課ｄａｔａ!U47</f>
        <v>1792</v>
      </c>
      <c r="C35" s="56"/>
      <c r="D35" s="55">
        <f>[1]市民課ｄａｔａ!V47</f>
        <v>936</v>
      </c>
      <c r="E35" s="56"/>
      <c r="F35" s="55">
        <f>[1]市民課ｄａｔａ!W47</f>
        <v>856</v>
      </c>
      <c r="G35" s="57"/>
      <c r="H35" s="54" t="s">
        <v>69</v>
      </c>
      <c r="I35" s="55">
        <f>[1]市民課ｄａｔａ!Y67</f>
        <v>140</v>
      </c>
      <c r="J35" s="56"/>
      <c r="K35" s="55">
        <f>[1]市民課ｄａｔａ!Z67</f>
        <v>26</v>
      </c>
      <c r="L35" s="56"/>
      <c r="M35" s="55">
        <f>[1]市民課ｄａｔａ!AA67</f>
        <v>114</v>
      </c>
      <c r="N35" s="58"/>
    </row>
    <row r="36" spans="1:17" s="3" customFormat="1" ht="11.25" customHeight="1" x14ac:dyDescent="0.15">
      <c r="A36" s="54" t="s">
        <v>70</v>
      </c>
      <c r="B36" s="55">
        <f>[1]市民課ｄａｔａ!U48</f>
        <v>1808</v>
      </c>
      <c r="C36" s="56"/>
      <c r="D36" s="55">
        <f>[1]市民課ｄａｔａ!V48</f>
        <v>900</v>
      </c>
      <c r="E36" s="56"/>
      <c r="F36" s="55">
        <f>[1]市民課ｄａｔａ!W48</f>
        <v>908</v>
      </c>
      <c r="G36" s="57"/>
      <c r="H36" s="54" t="s">
        <v>71</v>
      </c>
      <c r="I36" s="55">
        <f>[1]市民課ｄａｔａ!Y68</f>
        <v>75</v>
      </c>
      <c r="J36" s="56"/>
      <c r="K36" s="55">
        <f>[1]市民課ｄａｔａ!Z68</f>
        <v>14</v>
      </c>
      <c r="L36" s="56"/>
      <c r="M36" s="55">
        <f>[1]市民課ｄａｔａ!AA68</f>
        <v>61</v>
      </c>
      <c r="N36" s="58"/>
    </row>
    <row r="37" spans="1:17" s="3" customFormat="1" ht="11.25" customHeight="1" x14ac:dyDescent="0.15">
      <c r="A37" s="54" t="s">
        <v>72</v>
      </c>
      <c r="B37" s="55">
        <f>[1]市民課ｄａｔａ!U49</f>
        <v>1864</v>
      </c>
      <c r="C37" s="56"/>
      <c r="D37" s="55">
        <f>[1]市民課ｄａｔａ!V49</f>
        <v>955</v>
      </c>
      <c r="E37" s="56"/>
      <c r="F37" s="55">
        <f>[1]市民課ｄａｔａ!W49</f>
        <v>909</v>
      </c>
      <c r="G37" s="57"/>
      <c r="H37" s="54" t="s">
        <v>73</v>
      </c>
      <c r="I37" s="55">
        <f>[1]市民課ｄａｔａ!Y69</f>
        <v>51</v>
      </c>
      <c r="J37" s="56"/>
      <c r="K37" s="55">
        <f>[1]市民課ｄａｔａ!Z69</f>
        <v>6</v>
      </c>
      <c r="L37" s="56"/>
      <c r="M37" s="55">
        <f>[1]市民課ｄａｔａ!AA69</f>
        <v>45</v>
      </c>
      <c r="N37" s="58"/>
      <c r="Q37" s="5"/>
    </row>
    <row r="38" spans="1:17" s="3" customFormat="1" ht="11.25" customHeight="1" x14ac:dyDescent="0.15">
      <c r="A38" s="54" t="s">
        <v>74</v>
      </c>
      <c r="B38" s="55">
        <f>[1]市民課ｄａｔａ!U50</f>
        <v>1872</v>
      </c>
      <c r="C38" s="56"/>
      <c r="D38" s="55">
        <f>[1]市民課ｄａｔａ!V50</f>
        <v>934</v>
      </c>
      <c r="E38" s="56"/>
      <c r="F38" s="55">
        <f>[1]市民課ｄａｔａ!W50</f>
        <v>938</v>
      </c>
      <c r="G38" s="57"/>
      <c r="H38" s="54"/>
      <c r="I38" s="55"/>
      <c r="J38" s="56"/>
      <c r="K38" s="55"/>
      <c r="L38" s="56"/>
      <c r="M38" s="55"/>
      <c r="N38" s="58"/>
    </row>
    <row r="39" spans="1:17" s="3" customFormat="1" ht="11.25" customHeight="1" x14ac:dyDescent="0.15">
      <c r="A39" s="54" t="s">
        <v>75</v>
      </c>
      <c r="B39" s="55">
        <f>[1]市民課ｄａｔａ!U53</f>
        <v>1888</v>
      </c>
      <c r="C39" s="56"/>
      <c r="D39" s="55">
        <f>[1]市民課ｄａｔａ!V53</f>
        <v>959</v>
      </c>
      <c r="E39" s="56"/>
      <c r="F39" s="55">
        <f>[1]市民課ｄａｔａ!W53</f>
        <v>929</v>
      </c>
      <c r="G39" s="57"/>
      <c r="H39" s="54" t="s">
        <v>3</v>
      </c>
      <c r="I39" s="55">
        <f>[1]市民課ｄａｔａ!Y71</f>
        <v>96</v>
      </c>
      <c r="J39" s="56"/>
      <c r="K39" s="55">
        <f>[1]市民課ｄａｔａ!Z71</f>
        <v>11</v>
      </c>
      <c r="L39" s="56"/>
      <c r="M39" s="55">
        <f>[1]市民課ｄａｔａ!AA71</f>
        <v>85</v>
      </c>
      <c r="N39" s="58"/>
    </row>
    <row r="40" spans="1:17" s="3" customFormat="1" ht="11.25" customHeight="1" x14ac:dyDescent="0.15">
      <c r="A40" s="54" t="s">
        <v>76</v>
      </c>
      <c r="B40" s="55">
        <f>[1]市民課ｄａｔａ!U54</f>
        <v>2065</v>
      </c>
      <c r="C40" s="56"/>
      <c r="D40" s="55">
        <f>[1]市民課ｄａｔａ!V54</f>
        <v>1029</v>
      </c>
      <c r="E40" s="56"/>
      <c r="F40" s="55">
        <f>[1]市民課ｄａｔａ!W54</f>
        <v>1036</v>
      </c>
      <c r="G40" s="57"/>
      <c r="H40" s="54"/>
      <c r="I40" s="55"/>
      <c r="J40" s="56"/>
      <c r="K40" s="55"/>
      <c r="L40" s="56"/>
      <c r="M40" s="55"/>
      <c r="N40" s="58"/>
    </row>
    <row r="41" spans="1:17" s="3" customFormat="1" ht="11.25" customHeight="1" x14ac:dyDescent="0.15">
      <c r="A41" s="54" t="s">
        <v>77</v>
      </c>
      <c r="B41" s="55">
        <f>[1]市民課ｄａｔａ!U55</f>
        <v>2006</v>
      </c>
      <c r="C41" s="56"/>
      <c r="D41" s="55">
        <f>[1]市民課ｄａｔａ!V55</f>
        <v>997</v>
      </c>
      <c r="E41" s="56"/>
      <c r="F41" s="55">
        <f>[1]市民課ｄａｔａ!W55</f>
        <v>1009</v>
      </c>
      <c r="G41" s="57"/>
      <c r="H41" s="54" t="s">
        <v>4</v>
      </c>
      <c r="I41" s="55">
        <f>[1]市民課ｄａｔａ!Y73</f>
        <v>6</v>
      </c>
      <c r="J41" s="56"/>
      <c r="K41" s="55">
        <f>[1]市民課ｄａｔａ!Z73</f>
        <v>4</v>
      </c>
      <c r="L41" s="56"/>
      <c r="M41" s="55">
        <f>[1]市民課ｄａｔａ!AA73</f>
        <v>2</v>
      </c>
      <c r="N41" s="58"/>
    </row>
    <row r="42" spans="1:17" s="3" customFormat="1" ht="11.25" customHeight="1" x14ac:dyDescent="0.15">
      <c r="A42" s="54" t="s">
        <v>78</v>
      </c>
      <c r="B42" s="55">
        <f>[1]市民課ｄａｔａ!U56</f>
        <v>2167</v>
      </c>
      <c r="C42" s="56"/>
      <c r="D42" s="55">
        <f>[1]市民課ｄａｔａ!V56</f>
        <v>1078</v>
      </c>
      <c r="E42" s="56"/>
      <c r="F42" s="55">
        <f>[1]市民課ｄａｔａ!W56</f>
        <v>1089</v>
      </c>
      <c r="G42" s="57"/>
      <c r="H42" s="59"/>
      <c r="I42" s="60"/>
      <c r="J42" s="61"/>
      <c r="K42" s="60"/>
      <c r="L42" s="61"/>
      <c r="M42" s="60"/>
      <c r="N42" s="62"/>
    </row>
    <row r="43" spans="1:17" s="3" customFormat="1" ht="11.25" customHeight="1" x14ac:dyDescent="0.15">
      <c r="A43" s="54" t="s">
        <v>79</v>
      </c>
      <c r="B43" s="55">
        <f>[1]市民課ｄａｔａ!U57</f>
        <v>2126</v>
      </c>
      <c r="C43" s="56"/>
      <c r="D43" s="55">
        <f>[1]市民課ｄａｔａ!V57</f>
        <v>1064</v>
      </c>
      <c r="E43" s="56"/>
      <c r="F43" s="55">
        <f>[1]市民課ｄａｔａ!W57</f>
        <v>1062</v>
      </c>
      <c r="G43" s="57"/>
      <c r="H43" s="40"/>
      <c r="I43" s="43"/>
      <c r="J43" s="42"/>
      <c r="K43" s="43"/>
      <c r="L43" s="42"/>
      <c r="M43" s="43"/>
      <c r="N43" s="44"/>
    </row>
    <row r="44" spans="1:17" s="3" customFormat="1" ht="11.25" customHeight="1" x14ac:dyDescent="0.15">
      <c r="A44" s="54" t="s">
        <v>80</v>
      </c>
      <c r="B44" s="55">
        <f>[1]市民課ｄａｔａ!U60</f>
        <v>2141</v>
      </c>
      <c r="C44" s="56"/>
      <c r="D44" s="55">
        <f>[1]市民課ｄａｔａ!V60</f>
        <v>1089</v>
      </c>
      <c r="E44" s="56"/>
      <c r="F44" s="55">
        <f>[1]市民課ｄａｔａ!W60</f>
        <v>1052</v>
      </c>
      <c r="G44" s="57"/>
      <c r="H44" s="49"/>
      <c r="I44" s="50"/>
      <c r="J44" s="51"/>
      <c r="K44" s="50"/>
      <c r="L44" s="51"/>
      <c r="M44" s="50"/>
      <c r="N44" s="53"/>
    </row>
    <row r="45" spans="1:17" s="3" customFormat="1" ht="11.25" customHeight="1" x14ac:dyDescent="0.15">
      <c r="A45" s="54" t="s">
        <v>81</v>
      </c>
      <c r="B45" s="55">
        <f>[1]市民課ｄａｔａ!U61</f>
        <v>2199</v>
      </c>
      <c r="C45" s="56"/>
      <c r="D45" s="55">
        <f>[1]市民課ｄａｔａ!V61</f>
        <v>1131</v>
      </c>
      <c r="E45" s="56"/>
      <c r="F45" s="55">
        <f>[1]市民課ｄａｔａ!W61</f>
        <v>1068</v>
      </c>
      <c r="G45" s="57"/>
      <c r="H45" s="63" t="s">
        <v>82</v>
      </c>
      <c r="I45" s="64"/>
      <c r="J45" s="65"/>
      <c r="K45" s="64"/>
      <c r="L45" s="65"/>
      <c r="M45" s="64"/>
      <c r="N45" s="58"/>
    </row>
    <row r="46" spans="1:17" s="3" customFormat="1" ht="11.25" customHeight="1" x14ac:dyDescent="0.15">
      <c r="A46" s="54" t="s">
        <v>83</v>
      </c>
      <c r="B46" s="55">
        <f>[1]市民課ｄａｔａ!U62</f>
        <v>2270</v>
      </c>
      <c r="C46" s="56"/>
      <c r="D46" s="55">
        <f>[1]市民課ｄａｔａ!V62</f>
        <v>1136</v>
      </c>
      <c r="E46" s="56"/>
      <c r="F46" s="55">
        <f>[1]市民課ｄａｔａ!W62</f>
        <v>1134</v>
      </c>
      <c r="G46" s="57"/>
      <c r="H46" s="66" t="s">
        <v>84</v>
      </c>
      <c r="I46" s="67">
        <f>[1]市民課ｄａｔａ!U10</f>
        <v>7921</v>
      </c>
      <c r="J46" s="56"/>
      <c r="K46" s="67">
        <f>[1]市民課ｄａｔａ!V10</f>
        <v>3969</v>
      </c>
      <c r="L46" s="56"/>
      <c r="M46" s="55">
        <f>[1]市民課ｄａｔａ!W10</f>
        <v>3952</v>
      </c>
      <c r="N46" s="58"/>
    </row>
    <row r="47" spans="1:17" s="3" customFormat="1" ht="11.25" customHeight="1" x14ac:dyDescent="0.15">
      <c r="A47" s="54" t="s">
        <v>85</v>
      </c>
      <c r="B47" s="55">
        <f>[1]市民課ｄａｔａ!U63</f>
        <v>2336</v>
      </c>
      <c r="C47" s="56"/>
      <c r="D47" s="55">
        <f>[1]市民課ｄａｔａ!V63</f>
        <v>1193</v>
      </c>
      <c r="E47" s="56"/>
      <c r="F47" s="55">
        <f>[1]市民課ｄａｔａ!W63</f>
        <v>1143</v>
      </c>
      <c r="G47" s="57"/>
      <c r="H47" s="54" t="s">
        <v>86</v>
      </c>
      <c r="I47" s="55">
        <f>[1]市民課ｄａｔａ!U17</f>
        <v>8954</v>
      </c>
      <c r="J47" s="56"/>
      <c r="K47" s="55">
        <f>[1]市民課ｄａｔａ!V17</f>
        <v>4548</v>
      </c>
      <c r="L47" s="56"/>
      <c r="M47" s="55">
        <f>[1]市民課ｄａｔａ!W17</f>
        <v>4406</v>
      </c>
      <c r="N47" s="58"/>
    </row>
    <row r="48" spans="1:17" s="3" customFormat="1" ht="11.25" customHeight="1" x14ac:dyDescent="0.15">
      <c r="A48" s="54" t="s">
        <v>87</v>
      </c>
      <c r="B48" s="55">
        <f>[1]市民課ｄａｔａ!U64</f>
        <v>2387</v>
      </c>
      <c r="C48" s="56"/>
      <c r="D48" s="55">
        <f>[1]市民課ｄａｔａ!V64</f>
        <v>1172</v>
      </c>
      <c r="E48" s="56"/>
      <c r="F48" s="55">
        <f>[1]市民課ｄａｔａ!W64</f>
        <v>1215</v>
      </c>
      <c r="G48" s="57"/>
      <c r="H48" s="54" t="s">
        <v>88</v>
      </c>
      <c r="I48" s="55">
        <f>[1]市民課ｄａｔａ!U24</f>
        <v>9366</v>
      </c>
      <c r="J48" s="56"/>
      <c r="K48" s="55">
        <f>[1]市民課ｄａｔａ!V24</f>
        <v>4768</v>
      </c>
      <c r="L48" s="56"/>
      <c r="M48" s="55">
        <f>[1]市民課ｄａｔａ!W24</f>
        <v>4598</v>
      </c>
      <c r="N48" s="58"/>
    </row>
    <row r="49" spans="1:17" s="3" customFormat="1" ht="11.25" customHeight="1" x14ac:dyDescent="0.15">
      <c r="A49" s="54" t="s">
        <v>89</v>
      </c>
      <c r="B49" s="55">
        <f>[1]市民課ｄａｔａ!U67</f>
        <v>2456</v>
      </c>
      <c r="C49" s="56"/>
      <c r="D49" s="55">
        <f>[1]市民課ｄａｔａ!V67</f>
        <v>1203</v>
      </c>
      <c r="E49" s="56"/>
      <c r="F49" s="55">
        <f>[1]市民課ｄａｔａ!W67</f>
        <v>1253</v>
      </c>
      <c r="G49" s="57"/>
      <c r="H49" s="54" t="s">
        <v>90</v>
      </c>
      <c r="I49" s="55">
        <f>[1]市民課ｄａｔａ!U31</f>
        <v>9341</v>
      </c>
      <c r="J49" s="56"/>
      <c r="K49" s="55">
        <f>[1]市民課ｄａｔａ!V31</f>
        <v>4740</v>
      </c>
      <c r="L49" s="56"/>
      <c r="M49" s="55">
        <f>[1]市民課ｄａｔａ!W31</f>
        <v>4601</v>
      </c>
      <c r="N49" s="58"/>
    </row>
    <row r="50" spans="1:17" s="3" customFormat="1" ht="11.25" customHeight="1" x14ac:dyDescent="0.15">
      <c r="A50" s="54" t="s">
        <v>91</v>
      </c>
      <c r="B50" s="55">
        <f>[1]市民課ｄａｔａ!U68</f>
        <v>2378</v>
      </c>
      <c r="C50" s="56"/>
      <c r="D50" s="55">
        <f>[1]市民課ｄａｔａ!V68</f>
        <v>1185</v>
      </c>
      <c r="E50" s="56"/>
      <c r="F50" s="55">
        <f>[1]市民課ｄａｔａ!W68</f>
        <v>1193</v>
      </c>
      <c r="G50" s="57"/>
      <c r="H50" s="54" t="s">
        <v>92</v>
      </c>
      <c r="I50" s="55">
        <f>[1]市民課ｄａｔａ!U38</f>
        <v>9610</v>
      </c>
      <c r="J50" s="56"/>
      <c r="K50" s="55">
        <f>[1]市民課ｄａｔａ!V38</f>
        <v>4927</v>
      </c>
      <c r="L50" s="56"/>
      <c r="M50" s="55">
        <f>[1]市民課ｄａｔａ!W38</f>
        <v>4683</v>
      </c>
      <c r="N50" s="58"/>
    </row>
    <row r="51" spans="1:17" s="3" customFormat="1" ht="11.25" customHeight="1" x14ac:dyDescent="0.15">
      <c r="A51" s="54" t="s">
        <v>93</v>
      </c>
      <c r="B51" s="55">
        <f>[1]市民課ｄａｔａ!U69</f>
        <v>2435</v>
      </c>
      <c r="C51" s="56"/>
      <c r="D51" s="55">
        <f>[1]市民課ｄａｔａ!V69</f>
        <v>1230</v>
      </c>
      <c r="E51" s="56"/>
      <c r="F51" s="55">
        <f>[1]市民課ｄａｔａ!W69</f>
        <v>1205</v>
      </c>
      <c r="G51" s="57"/>
      <c r="H51" s="54" t="s">
        <v>94</v>
      </c>
      <c r="I51" s="55">
        <f>[1]市民課ｄａｔａ!U45</f>
        <v>9155</v>
      </c>
      <c r="J51" s="56"/>
      <c r="K51" s="55">
        <f>[1]市民課ｄａｔａ!V45</f>
        <v>4627</v>
      </c>
      <c r="L51" s="56"/>
      <c r="M51" s="55">
        <f>[1]市民課ｄａｔａ!W45</f>
        <v>4528</v>
      </c>
      <c r="N51" s="58"/>
    </row>
    <row r="52" spans="1:17" s="3" customFormat="1" ht="11.25" customHeight="1" x14ac:dyDescent="0.15">
      <c r="A52" s="54" t="s">
        <v>95</v>
      </c>
      <c r="B52" s="55">
        <f>[1]市民課ｄａｔａ!U70</f>
        <v>2717</v>
      </c>
      <c r="C52" s="56"/>
      <c r="D52" s="55">
        <f>[1]市民課ｄａｔａ!V70</f>
        <v>1312</v>
      </c>
      <c r="E52" s="56"/>
      <c r="F52" s="55">
        <f>[1]市民課ｄａｔａ!W70</f>
        <v>1405</v>
      </c>
      <c r="G52" s="57"/>
      <c r="H52" s="54" t="s">
        <v>96</v>
      </c>
      <c r="I52" s="55">
        <f>[1]市民課ｄａｔａ!U52</f>
        <v>10252</v>
      </c>
      <c r="J52" s="56"/>
      <c r="K52" s="55">
        <f>[1]市民課ｄａｔａ!V52</f>
        <v>5127</v>
      </c>
      <c r="L52" s="56"/>
      <c r="M52" s="55">
        <f>[1]市民課ｄａｔａ!W52</f>
        <v>5125</v>
      </c>
      <c r="N52" s="58"/>
    </row>
    <row r="53" spans="1:17" s="3" customFormat="1" ht="11.25" customHeight="1" x14ac:dyDescent="0.15">
      <c r="A53" s="54" t="s">
        <v>97</v>
      </c>
      <c r="B53" s="55">
        <f>[1]市民課ｄａｔａ!U71</f>
        <v>2664</v>
      </c>
      <c r="C53" s="56"/>
      <c r="D53" s="55">
        <f>[1]市民課ｄａｔａ!V71</f>
        <v>1317</v>
      </c>
      <c r="E53" s="56"/>
      <c r="F53" s="55">
        <f>[1]市民課ｄａｔａ!W71</f>
        <v>1347</v>
      </c>
      <c r="G53" s="57"/>
      <c r="H53" s="54" t="s">
        <v>98</v>
      </c>
      <c r="I53" s="55">
        <f>[1]市民課ｄａｔａ!U59</f>
        <v>11333</v>
      </c>
      <c r="J53" s="56"/>
      <c r="K53" s="55">
        <f>[1]市民課ｄａｔａ!V59</f>
        <v>5721</v>
      </c>
      <c r="L53" s="56"/>
      <c r="M53" s="55">
        <f>[1]市民課ｄａｔａ!W59</f>
        <v>5612</v>
      </c>
      <c r="N53" s="58"/>
    </row>
    <row r="54" spans="1:17" s="3" customFormat="1" ht="11.25" customHeight="1" x14ac:dyDescent="0.15">
      <c r="A54" s="54" t="s">
        <v>99</v>
      </c>
      <c r="B54" s="55">
        <f>[1]市民課ｄａｔａ!U74</f>
        <v>2770</v>
      </c>
      <c r="C54" s="56"/>
      <c r="D54" s="55">
        <f>[1]市民課ｄａｔａ!V74</f>
        <v>1387</v>
      </c>
      <c r="E54" s="56"/>
      <c r="F54" s="55">
        <f>[1]市民課ｄａｔａ!W74</f>
        <v>1383</v>
      </c>
      <c r="G54" s="57"/>
      <c r="H54" s="54" t="s">
        <v>100</v>
      </c>
      <c r="I54" s="55">
        <f>[1]市民課ｄａｔａ!U66</f>
        <v>12650</v>
      </c>
      <c r="J54" s="56"/>
      <c r="K54" s="55">
        <f>[1]市民課ｄａｔａ!V66</f>
        <v>6247</v>
      </c>
      <c r="L54" s="56"/>
      <c r="M54" s="55">
        <f>[1]市民課ｄａｔａ!W66</f>
        <v>6403</v>
      </c>
      <c r="N54" s="58"/>
    </row>
    <row r="55" spans="1:17" s="3" customFormat="1" ht="11.25" customHeight="1" x14ac:dyDescent="0.15">
      <c r="A55" s="54" t="s">
        <v>101</v>
      </c>
      <c r="B55" s="55">
        <f>[1]市民課ｄａｔａ!U75</f>
        <v>2935</v>
      </c>
      <c r="C55" s="56"/>
      <c r="D55" s="55">
        <f>[1]市民課ｄａｔａ!V75</f>
        <v>1415</v>
      </c>
      <c r="E55" s="56"/>
      <c r="F55" s="55">
        <f>[1]市民課ｄａｔａ!W75</f>
        <v>1520</v>
      </c>
      <c r="G55" s="57"/>
      <c r="H55" s="54" t="s">
        <v>102</v>
      </c>
      <c r="I55" s="55">
        <f>[1]市民課ｄａｔａ!U73</f>
        <v>15309</v>
      </c>
      <c r="J55" s="56"/>
      <c r="K55" s="55">
        <f>[1]市民課ｄａｔａ!V73</f>
        <v>7592</v>
      </c>
      <c r="L55" s="56"/>
      <c r="M55" s="55">
        <f>[1]市民課ｄａｔａ!W73</f>
        <v>7717</v>
      </c>
      <c r="N55" s="58"/>
    </row>
    <row r="56" spans="1:17" s="3" customFormat="1" ht="11.25" customHeight="1" x14ac:dyDescent="0.15">
      <c r="A56" s="54" t="s">
        <v>103</v>
      </c>
      <c r="B56" s="55">
        <f>[1]市民課ｄａｔａ!U76</f>
        <v>3021</v>
      </c>
      <c r="C56" s="56"/>
      <c r="D56" s="55">
        <f>[1]市民課ｄａｔａ!V76</f>
        <v>1538</v>
      </c>
      <c r="E56" s="56"/>
      <c r="F56" s="55">
        <f>[1]市民課ｄａｔａ!W76</f>
        <v>1483</v>
      </c>
      <c r="G56" s="57"/>
      <c r="H56" s="54" t="s">
        <v>104</v>
      </c>
      <c r="I56" s="55">
        <f>[1]市民課ｄａｔａ!U80</f>
        <v>16534</v>
      </c>
      <c r="J56" s="56"/>
      <c r="K56" s="55">
        <f>[1]市民課ｄａｔａ!V80</f>
        <v>8057</v>
      </c>
      <c r="L56" s="56"/>
      <c r="M56" s="55">
        <f>[1]市民課ｄａｔａ!W80</f>
        <v>8477</v>
      </c>
      <c r="N56" s="58"/>
    </row>
    <row r="57" spans="1:17" s="3" customFormat="1" ht="11.25" customHeight="1" x14ac:dyDescent="0.15">
      <c r="A57" s="54" t="s">
        <v>105</v>
      </c>
      <c r="B57" s="55">
        <f>[1]市民課ｄａｔａ!U77</f>
        <v>3266</v>
      </c>
      <c r="C57" s="56"/>
      <c r="D57" s="55">
        <f>[1]市民課ｄａｔａ!V77</f>
        <v>1611</v>
      </c>
      <c r="E57" s="56"/>
      <c r="F57" s="55">
        <f>[1]市民課ｄａｔａ!W77</f>
        <v>1655</v>
      </c>
      <c r="G57" s="57"/>
      <c r="H57" s="54" t="s">
        <v>106</v>
      </c>
      <c r="I57" s="55">
        <f>[1]市民課ｄａｔａ!Y8</f>
        <v>13572</v>
      </c>
      <c r="J57" s="56"/>
      <c r="K57" s="55">
        <f>[1]市民課ｄａｔａ!Z8</f>
        <v>6647</v>
      </c>
      <c r="L57" s="56"/>
      <c r="M57" s="55">
        <f>[1]市民課ｄａｔａ!AA8</f>
        <v>6925</v>
      </c>
      <c r="N57" s="58"/>
    </row>
    <row r="58" spans="1:17" s="3" customFormat="1" ht="11.25" customHeight="1" x14ac:dyDescent="0.15">
      <c r="A58" s="54" t="s">
        <v>107</v>
      </c>
      <c r="B58" s="55">
        <f>[1]市民課ｄａｔａ!U78</f>
        <v>3317</v>
      </c>
      <c r="C58" s="56"/>
      <c r="D58" s="55">
        <f>[1]市民課ｄａｔａ!V78</f>
        <v>1641</v>
      </c>
      <c r="E58" s="56"/>
      <c r="F58" s="55">
        <f>[1]市民課ｄａｔａ!W78</f>
        <v>1676</v>
      </c>
      <c r="G58" s="57"/>
      <c r="H58" s="54" t="s">
        <v>108</v>
      </c>
      <c r="I58" s="55">
        <f>[1]市民課ｄａｔａ!Y15</f>
        <v>10854</v>
      </c>
      <c r="J58" s="56"/>
      <c r="K58" s="55">
        <f>[1]市民課ｄａｔａ!Z15</f>
        <v>5377</v>
      </c>
      <c r="L58" s="56"/>
      <c r="M58" s="55">
        <f>[1]市民課ｄａｔａ!AA15</f>
        <v>5477</v>
      </c>
      <c r="N58" s="58"/>
    </row>
    <row r="59" spans="1:17" s="3" customFormat="1" ht="11.25" customHeight="1" x14ac:dyDescent="0.15">
      <c r="A59" s="54" t="s">
        <v>109</v>
      </c>
      <c r="B59" s="55">
        <f>[1]市民課ｄａｔａ!U81</f>
        <v>3537</v>
      </c>
      <c r="C59" s="56"/>
      <c r="D59" s="55">
        <f>[1]市民課ｄａｔａ!V81</f>
        <v>1720</v>
      </c>
      <c r="E59" s="56"/>
      <c r="F59" s="55">
        <f>[1]市民課ｄａｔａ!W81</f>
        <v>1817</v>
      </c>
      <c r="G59" s="57"/>
      <c r="H59" s="54" t="s">
        <v>110</v>
      </c>
      <c r="I59" s="55">
        <f>[1]市民課ｄａｔａ!Y22</f>
        <v>9596</v>
      </c>
      <c r="J59" s="56"/>
      <c r="K59" s="55">
        <f>[1]市民課ｄａｔａ!Z22</f>
        <v>4492</v>
      </c>
      <c r="L59" s="56"/>
      <c r="M59" s="55">
        <f>[1]市民課ｄａｔａ!AA22</f>
        <v>5104</v>
      </c>
      <c r="N59" s="58"/>
    </row>
    <row r="60" spans="1:17" s="3" customFormat="1" ht="11.25" customHeight="1" x14ac:dyDescent="0.15">
      <c r="A60" s="54" t="s">
        <v>111</v>
      </c>
      <c r="B60" s="55">
        <f>[1]市民課ｄａｔａ!U82</f>
        <v>3371</v>
      </c>
      <c r="C60" s="56"/>
      <c r="D60" s="55">
        <f>[1]市民課ｄａｔａ!V82</f>
        <v>1637</v>
      </c>
      <c r="E60" s="56"/>
      <c r="F60" s="55">
        <f>[1]市民課ｄａｔａ!W82</f>
        <v>1734</v>
      </c>
      <c r="G60" s="57"/>
      <c r="H60" s="54" t="s">
        <v>112</v>
      </c>
      <c r="I60" s="55">
        <f>[1]市民課ｄａｔａ!Y29</f>
        <v>12369</v>
      </c>
      <c r="J60" s="56"/>
      <c r="K60" s="55">
        <f>[1]市民課ｄａｔａ!Z29</f>
        <v>5573</v>
      </c>
      <c r="L60" s="56"/>
      <c r="M60" s="55">
        <f>[1]市民課ｄａｔａ!AA29</f>
        <v>6796</v>
      </c>
      <c r="N60" s="58"/>
    </row>
    <row r="61" spans="1:17" s="3" customFormat="1" ht="11.25" customHeight="1" x14ac:dyDescent="0.15">
      <c r="A61" s="54" t="s">
        <v>113</v>
      </c>
      <c r="B61" s="55">
        <f>[1]市民課ｄａｔａ!U83</f>
        <v>3312</v>
      </c>
      <c r="C61" s="56"/>
      <c r="D61" s="55">
        <f>[1]市民課ｄａｔａ!V83</f>
        <v>1629</v>
      </c>
      <c r="E61" s="56"/>
      <c r="F61" s="55">
        <f>[1]市民課ｄａｔａ!W83</f>
        <v>1683</v>
      </c>
      <c r="G61" s="57"/>
      <c r="H61" s="54" t="s">
        <v>114</v>
      </c>
      <c r="I61" s="55">
        <f>[1]市民課ｄａｔａ!Y36</f>
        <v>11272</v>
      </c>
      <c r="J61" s="56"/>
      <c r="K61" s="55">
        <f>[1]市民課ｄａｔａ!Z36</f>
        <v>4880</v>
      </c>
      <c r="L61" s="56"/>
      <c r="M61" s="55">
        <f>[1]市民課ｄａｔａ!AA36</f>
        <v>6392</v>
      </c>
      <c r="N61" s="58"/>
    </row>
    <row r="62" spans="1:17" s="3" customFormat="1" ht="11.25" customHeight="1" x14ac:dyDescent="0.15">
      <c r="A62" s="54" t="s">
        <v>115</v>
      </c>
      <c r="B62" s="55">
        <f>[1]市民課ｄａｔａ!U84</f>
        <v>3204</v>
      </c>
      <c r="C62" s="56"/>
      <c r="D62" s="55">
        <f>[1]市民課ｄａｔａ!V84</f>
        <v>1560</v>
      </c>
      <c r="E62" s="56"/>
      <c r="F62" s="55">
        <f>[1]市民課ｄａｔａ!W84</f>
        <v>1644</v>
      </c>
      <c r="G62" s="57"/>
      <c r="H62" s="54" t="s">
        <v>116</v>
      </c>
      <c r="I62" s="55">
        <f>[1]市民課ｄａｔａ!Y43</f>
        <v>9099</v>
      </c>
      <c r="J62" s="56"/>
      <c r="K62" s="55">
        <f>[1]市民課ｄａｔａ!Z43</f>
        <v>3820</v>
      </c>
      <c r="L62" s="56"/>
      <c r="M62" s="55">
        <f>[1]市民課ｄａｔａ!AA43</f>
        <v>5279</v>
      </c>
      <c r="N62" s="58"/>
    </row>
    <row r="63" spans="1:17" s="3" customFormat="1" ht="11.25" customHeight="1" x14ac:dyDescent="0.15">
      <c r="A63" s="54" t="s">
        <v>117</v>
      </c>
      <c r="B63" s="55">
        <f>[1]市民課ｄａｔａ!U85</f>
        <v>3110</v>
      </c>
      <c r="C63" s="56"/>
      <c r="D63" s="55">
        <f>[1]市民課ｄａｔａ!V85</f>
        <v>1511</v>
      </c>
      <c r="E63" s="56"/>
      <c r="F63" s="55">
        <f>[1]市民課ｄａｔａ!W85</f>
        <v>1599</v>
      </c>
      <c r="G63" s="57"/>
      <c r="H63" s="54" t="s">
        <v>118</v>
      </c>
      <c r="I63" s="55">
        <f>[1]市民課ｄａｔａ!Y50</f>
        <v>5753</v>
      </c>
      <c r="J63" s="56"/>
      <c r="K63" s="55">
        <f>[1]市民課ｄａｔａ!Z50</f>
        <v>2149</v>
      </c>
      <c r="L63" s="56"/>
      <c r="M63" s="55">
        <f>[1]市民課ｄａｔａ!AA50</f>
        <v>3604</v>
      </c>
      <c r="N63" s="58"/>
      <c r="Q63" s="5"/>
    </row>
    <row r="64" spans="1:17" s="3" customFormat="1" ht="11.25" customHeight="1" x14ac:dyDescent="0.15">
      <c r="A64" s="54" t="s">
        <v>119</v>
      </c>
      <c r="B64" s="55">
        <f>[1]市民課ｄａｔａ!Y9</f>
        <v>3052</v>
      </c>
      <c r="C64" s="56"/>
      <c r="D64" s="55">
        <f>[1]市民課ｄａｔａ!Z9</f>
        <v>1492</v>
      </c>
      <c r="E64" s="56"/>
      <c r="F64" s="55">
        <f>[1]市民課ｄａｔａ!AA9</f>
        <v>1560</v>
      </c>
      <c r="G64" s="57"/>
      <c r="H64" s="54" t="s">
        <v>120</v>
      </c>
      <c r="I64" s="55">
        <f>[1]市民課ｄａｔａ!Y57</f>
        <v>2654</v>
      </c>
      <c r="J64" s="56"/>
      <c r="K64" s="55">
        <f>[1]市民課ｄａｔａ!Z57</f>
        <v>828</v>
      </c>
      <c r="L64" s="56"/>
      <c r="M64" s="55">
        <f>[1]市民課ｄａｔａ!AA57</f>
        <v>1826</v>
      </c>
      <c r="N64" s="58"/>
    </row>
    <row r="65" spans="1:14" s="3" customFormat="1" ht="11.25" customHeight="1" x14ac:dyDescent="0.15">
      <c r="A65" s="54" t="s">
        <v>121</v>
      </c>
      <c r="B65" s="55">
        <f>[1]市民課ｄａｔａ!Y10</f>
        <v>2879</v>
      </c>
      <c r="C65" s="56"/>
      <c r="D65" s="55">
        <f>[1]市民課ｄａｔａ!Z10</f>
        <v>1402</v>
      </c>
      <c r="E65" s="56"/>
      <c r="F65" s="55">
        <f>[1]市民課ｄａｔａ!AA10</f>
        <v>1477</v>
      </c>
      <c r="G65" s="57"/>
      <c r="H65" s="54" t="s">
        <v>122</v>
      </c>
      <c r="I65" s="55">
        <f>[1]市民課ｄａｔａ!Y64</f>
        <v>702</v>
      </c>
      <c r="J65" s="56"/>
      <c r="K65" s="55">
        <f>[1]市民課ｄａｔａ!Z64</f>
        <v>159</v>
      </c>
      <c r="L65" s="56"/>
      <c r="M65" s="55">
        <f>[1]市民課ｄａｔａ!AA64</f>
        <v>543</v>
      </c>
      <c r="N65" s="58"/>
    </row>
    <row r="66" spans="1:14" s="3" customFormat="1" ht="11.25" customHeight="1" x14ac:dyDescent="0.15">
      <c r="A66" s="54" t="s">
        <v>123</v>
      </c>
      <c r="B66" s="55">
        <f>[1]市民課ｄａｔａ!Y11</f>
        <v>2287</v>
      </c>
      <c r="C66" s="56"/>
      <c r="D66" s="55">
        <f>[1]市民課ｄａｔａ!Z11</f>
        <v>1089</v>
      </c>
      <c r="E66" s="56"/>
      <c r="F66" s="55">
        <f>[1]市民課ｄａｔａ!AA11</f>
        <v>1198</v>
      </c>
      <c r="G66" s="57"/>
      <c r="H66" s="68"/>
      <c r="I66" s="69"/>
      <c r="J66" s="70"/>
      <c r="K66" s="69"/>
      <c r="L66" s="70"/>
      <c r="M66" s="69"/>
      <c r="N66" s="62"/>
    </row>
    <row r="67" spans="1:14" s="3" customFormat="1" ht="11.25" customHeight="1" x14ac:dyDescent="0.15">
      <c r="A67" s="54" t="s">
        <v>124</v>
      </c>
      <c r="B67" s="55">
        <f>[1]市民課ｄａｔａ!Y12</f>
        <v>2767</v>
      </c>
      <c r="C67" s="56"/>
      <c r="D67" s="55">
        <f>[1]市民課ｄａｔａ!Z12</f>
        <v>1367</v>
      </c>
      <c r="E67" s="56"/>
      <c r="F67" s="55">
        <f>[1]市民課ｄａｔａ!AA12</f>
        <v>1400</v>
      </c>
      <c r="G67" s="57"/>
      <c r="H67" s="40"/>
      <c r="I67" s="43"/>
      <c r="J67" s="42"/>
      <c r="K67" s="43"/>
      <c r="L67" s="42"/>
      <c r="M67" s="43"/>
      <c r="N67" s="44"/>
    </row>
    <row r="68" spans="1:14" s="3" customFormat="1" ht="11.25" customHeight="1" x14ac:dyDescent="0.15">
      <c r="A68" s="54" t="s">
        <v>125</v>
      </c>
      <c r="B68" s="55">
        <f>[1]市民課ｄａｔａ!Y13</f>
        <v>2587</v>
      </c>
      <c r="C68" s="56"/>
      <c r="D68" s="55">
        <f>[1]市民課ｄａｔａ!Z13</f>
        <v>1297</v>
      </c>
      <c r="E68" s="56"/>
      <c r="F68" s="55">
        <f>[1]市民課ｄａｔａ!AA13</f>
        <v>1290</v>
      </c>
      <c r="G68" s="57"/>
      <c r="H68" s="71"/>
      <c r="I68" s="72"/>
      <c r="J68" s="73"/>
      <c r="K68" s="72"/>
      <c r="L68" s="73"/>
      <c r="M68" s="72"/>
      <c r="N68" s="53"/>
    </row>
    <row r="69" spans="1:14" s="3" customFormat="1" ht="11.25" customHeight="1" x14ac:dyDescent="0.15">
      <c r="A69" s="54" t="s">
        <v>126</v>
      </c>
      <c r="B69" s="55">
        <f>[1]市民課ｄａｔａ!Y16</f>
        <v>2431</v>
      </c>
      <c r="C69" s="56"/>
      <c r="D69" s="55">
        <f>[1]市民課ｄａｔａ!Z16</f>
        <v>1218</v>
      </c>
      <c r="E69" s="56"/>
      <c r="F69" s="55">
        <f>[1]市民課ｄａｔａ!AA16</f>
        <v>1213</v>
      </c>
      <c r="G69" s="57"/>
      <c r="H69" s="74" t="s">
        <v>5</v>
      </c>
      <c r="I69" s="55"/>
      <c r="J69" s="56"/>
      <c r="K69" s="55"/>
      <c r="L69" s="56"/>
      <c r="M69" s="55"/>
      <c r="N69" s="58"/>
    </row>
    <row r="70" spans="1:14" s="3" customFormat="1" ht="11.25" customHeight="1" x14ac:dyDescent="0.15">
      <c r="A70" s="54" t="s">
        <v>127</v>
      </c>
      <c r="B70" s="55">
        <f>[1]市民課ｄａｔａ!Y17</f>
        <v>2298</v>
      </c>
      <c r="C70" s="56"/>
      <c r="D70" s="55">
        <f>[1]市民課ｄａｔａ!Z17</f>
        <v>1182</v>
      </c>
      <c r="E70" s="56"/>
      <c r="F70" s="55">
        <f>[1]市民課ｄａｔａ!AA17</f>
        <v>1116</v>
      </c>
      <c r="G70" s="57"/>
      <c r="H70" s="54" t="s">
        <v>6</v>
      </c>
      <c r="I70" s="55">
        <f>[1]市民課ｄａｔａ!Y76</f>
        <v>26241</v>
      </c>
      <c r="J70" s="56"/>
      <c r="K70" s="55">
        <f>[1]市民課ｄａｔａ!Z76</f>
        <v>13285</v>
      </c>
      <c r="L70" s="56"/>
      <c r="M70" s="55">
        <f>[1]市民課ｄａｔａ!AA76</f>
        <v>12956</v>
      </c>
      <c r="N70" s="58"/>
    </row>
    <row r="71" spans="1:14" s="3" customFormat="1" ht="11.25" customHeight="1" x14ac:dyDescent="0.15">
      <c r="A71" s="54" t="s">
        <v>128</v>
      </c>
      <c r="B71" s="55">
        <f>[1]市民課ｄａｔａ!Y18</f>
        <v>2080</v>
      </c>
      <c r="C71" s="56"/>
      <c r="D71" s="55">
        <f>[1]市民課ｄａｔａ!Z18</f>
        <v>1046</v>
      </c>
      <c r="E71" s="56"/>
      <c r="F71" s="55">
        <f>[1]市民課ｄａｔａ!AA18</f>
        <v>1034</v>
      </c>
      <c r="G71" s="57"/>
      <c r="H71" s="54" t="s">
        <v>7</v>
      </c>
      <c r="I71" s="55">
        <f>[1]市民課ｄａｔａ!Y77</f>
        <v>118610</v>
      </c>
      <c r="J71" s="56"/>
      <c r="K71" s="55">
        <f>[1]市民課ｄａｔａ!Z77</f>
        <v>59062</v>
      </c>
      <c r="L71" s="56"/>
      <c r="M71" s="55">
        <f>[1]市民課ｄａｔａ!AA77</f>
        <v>59548</v>
      </c>
      <c r="N71" s="58"/>
    </row>
    <row r="72" spans="1:14" s="3" customFormat="1" ht="11.25" customHeight="1" x14ac:dyDescent="0.15">
      <c r="A72" s="54" t="s">
        <v>129</v>
      </c>
      <c r="B72" s="55">
        <f>[1]市民課ｄａｔａ!Y19</f>
        <v>2059</v>
      </c>
      <c r="C72" s="56"/>
      <c r="D72" s="55">
        <f>[1]市民課ｄａｔａ!Z19</f>
        <v>986</v>
      </c>
      <c r="E72" s="56"/>
      <c r="F72" s="55">
        <f>[1]市民課ｄａｔａ!AA19</f>
        <v>1073</v>
      </c>
      <c r="G72" s="57"/>
      <c r="H72" s="54" t="s">
        <v>8</v>
      </c>
      <c r="I72" s="55">
        <f>[1]市民課ｄａｔａ!Y78</f>
        <v>51541</v>
      </c>
      <c r="J72" s="56"/>
      <c r="K72" s="55">
        <f>[1]市民課ｄａｔａ!Z78</f>
        <v>21912</v>
      </c>
      <c r="L72" s="56"/>
      <c r="M72" s="55">
        <f>[1]市民課ｄａｔａ!AA78</f>
        <v>29629</v>
      </c>
      <c r="N72" s="58"/>
    </row>
    <row r="73" spans="1:14" s="3" customFormat="1" ht="11.25" customHeight="1" x14ac:dyDescent="0.15">
      <c r="A73" s="54" t="s">
        <v>130</v>
      </c>
      <c r="B73" s="55">
        <f>[1]市民課ｄａｔａ!Y20</f>
        <v>1986</v>
      </c>
      <c r="C73" s="56"/>
      <c r="D73" s="55">
        <f>[1]市民課ｄａｔａ!Z20</f>
        <v>945</v>
      </c>
      <c r="E73" s="56"/>
      <c r="F73" s="55">
        <f>[1]市民課ｄａｔａ!AA20</f>
        <v>1041</v>
      </c>
      <c r="G73" s="57"/>
      <c r="H73" s="54" t="s">
        <v>131</v>
      </c>
      <c r="I73" s="55">
        <f>SUM(K73+M73)</f>
        <v>29576</v>
      </c>
      <c r="J73" s="75"/>
      <c r="K73" s="55">
        <f>SUM(K61+K62+K63+K64+K65+K39)</f>
        <v>11847</v>
      </c>
      <c r="L73" s="75"/>
      <c r="M73" s="55">
        <f>SUM(M61+M62+M63+M64+M65+M39)</f>
        <v>17729</v>
      </c>
      <c r="N73" s="58"/>
    </row>
    <row r="74" spans="1:14" s="3" customFormat="1" ht="11.25" customHeight="1" x14ac:dyDescent="0.15">
      <c r="A74" s="54" t="s">
        <v>132</v>
      </c>
      <c r="B74" s="55">
        <f>[1]市民課ｄａｔａ!Y23</f>
        <v>1889</v>
      </c>
      <c r="C74" s="56"/>
      <c r="D74" s="55">
        <f>[1]市民課ｄａｔａ!Z23</f>
        <v>923</v>
      </c>
      <c r="E74" s="56"/>
      <c r="F74" s="55">
        <f>[1]市民課ｄａｔａ!AA23</f>
        <v>966</v>
      </c>
      <c r="G74" s="57"/>
      <c r="H74" s="54" t="s">
        <v>9</v>
      </c>
      <c r="I74" s="55"/>
      <c r="J74" s="56"/>
      <c r="K74" s="55"/>
      <c r="L74" s="56"/>
      <c r="M74" s="55"/>
      <c r="N74" s="58"/>
    </row>
    <row r="75" spans="1:14" s="3" customFormat="1" ht="11.25" customHeight="1" x14ac:dyDescent="0.15">
      <c r="A75" s="54" t="s">
        <v>133</v>
      </c>
      <c r="B75" s="55">
        <f>[1]市民課ｄａｔａ!Y24</f>
        <v>1816</v>
      </c>
      <c r="C75" s="56"/>
      <c r="D75" s="55">
        <f>[1]市民課ｄａｔａ!Z24</f>
        <v>878</v>
      </c>
      <c r="E75" s="56"/>
      <c r="F75" s="55">
        <f>[1]市民課ｄａｔａ!AA24</f>
        <v>938</v>
      </c>
      <c r="G75" s="57"/>
      <c r="H75" s="54" t="s">
        <v>6</v>
      </c>
      <c r="I75" s="76">
        <f>[1]市民課ｄａｔａ!Y81</f>
        <v>13.361542221679091</v>
      </c>
      <c r="J75" s="77"/>
      <c r="K75" s="76">
        <f>[1]市民課ｄａｔａ!Z81</f>
        <v>14.094144856194104</v>
      </c>
      <c r="L75" s="77"/>
      <c r="M75" s="76">
        <f>[1]市民課ｄａｔａ!AA81</f>
        <v>12.685419991579607</v>
      </c>
      <c r="N75" s="58"/>
    </row>
    <row r="76" spans="1:14" s="3" customFormat="1" ht="11.25" customHeight="1" x14ac:dyDescent="0.15">
      <c r="A76" s="54" t="s">
        <v>134</v>
      </c>
      <c r="B76" s="55">
        <f>[1]市民課ｄａｔａ!Y25</f>
        <v>1974</v>
      </c>
      <c r="C76" s="56"/>
      <c r="D76" s="55">
        <f>[1]市民課ｄａｔａ!Z25</f>
        <v>932</v>
      </c>
      <c r="E76" s="56"/>
      <c r="F76" s="55">
        <f>[1]市民課ｄａｔａ!AA25</f>
        <v>1042</v>
      </c>
      <c r="G76" s="57"/>
      <c r="H76" s="54" t="s">
        <v>7</v>
      </c>
      <c r="I76" s="76">
        <f>[1]市民課ｄａｔａ!Y82</f>
        <v>60.394517088272437</v>
      </c>
      <c r="J76" s="77"/>
      <c r="K76" s="76">
        <f>[1]市民課ｄａｔａ!Z82</f>
        <v>62.659268610954925</v>
      </c>
      <c r="L76" s="77"/>
      <c r="M76" s="76">
        <f>[1]市民課ｄａｔａ!AA82</f>
        <v>58.304367834098677</v>
      </c>
      <c r="N76" s="58"/>
    </row>
    <row r="77" spans="1:14" s="3" customFormat="1" ht="11.25" customHeight="1" x14ac:dyDescent="0.15">
      <c r="A77" s="54" t="s">
        <v>135</v>
      </c>
      <c r="B77" s="55">
        <f>[1]市民課ｄａｔａ!Y26</f>
        <v>1894</v>
      </c>
      <c r="C77" s="56"/>
      <c r="D77" s="55">
        <f>[1]市民課ｄａｔａ!Z26</f>
        <v>843</v>
      </c>
      <c r="E77" s="56"/>
      <c r="F77" s="55">
        <f>[1]市民課ｄａｔａ!AA26</f>
        <v>1051</v>
      </c>
      <c r="G77" s="57"/>
      <c r="H77" s="54" t="s">
        <v>8</v>
      </c>
      <c r="I77" s="76">
        <f>[1]市民課ｄａｔａ!Y83</f>
        <v>26.243940690048472</v>
      </c>
      <c r="J77" s="77"/>
      <c r="K77" s="76">
        <f>[1]市民課ｄａｔａ!Z83</f>
        <v>23.246586532850973</v>
      </c>
      <c r="L77" s="77"/>
      <c r="M77" s="76">
        <f>[1]市民課ｄａｔａ!AA83</f>
        <v>29.010212174321719</v>
      </c>
      <c r="N77" s="58"/>
    </row>
    <row r="78" spans="1:14" s="3" customFormat="1" ht="11.25" customHeight="1" x14ac:dyDescent="0.15">
      <c r="A78" s="54" t="s">
        <v>136</v>
      </c>
      <c r="B78" s="55">
        <f>[1]市民課ｄａｔａ!Y27</f>
        <v>2023</v>
      </c>
      <c r="C78" s="56"/>
      <c r="D78" s="55">
        <f>[1]市民課ｄａｔａ!Z27</f>
        <v>916</v>
      </c>
      <c r="E78" s="56"/>
      <c r="F78" s="55">
        <f>[1]市民課ｄａｔａ!AA27</f>
        <v>1107</v>
      </c>
      <c r="G78" s="57"/>
      <c r="H78" s="54" t="s">
        <v>131</v>
      </c>
      <c r="I78" s="76">
        <f>I73/B7*100</f>
        <v>15.059216488966282</v>
      </c>
      <c r="J78" s="77"/>
      <c r="K78" s="76">
        <f>K73/D7*100</f>
        <v>12.568027752140287</v>
      </c>
      <c r="L78" s="77"/>
      <c r="M78" s="76">
        <f>M73/F7*100</f>
        <v>17.358398198462819</v>
      </c>
      <c r="N78" s="58"/>
    </row>
    <row r="79" spans="1:14" s="3" customFormat="1" ht="11.25" customHeight="1" thickBot="1" x14ac:dyDescent="0.2">
      <c r="A79" s="78" t="s">
        <v>137</v>
      </c>
      <c r="B79" s="79">
        <f>[1]市民課ｄａｔａ!Y30</f>
        <v>2052</v>
      </c>
      <c r="C79" s="80"/>
      <c r="D79" s="79">
        <f>[1]市民課ｄａｔａ!Z30</f>
        <v>951</v>
      </c>
      <c r="E79" s="80"/>
      <c r="F79" s="79">
        <f>[1]市民課ｄａｔａ!AA30</f>
        <v>1101</v>
      </c>
      <c r="G79" s="81"/>
      <c r="H79" s="78" t="s">
        <v>10</v>
      </c>
      <c r="I79" s="82">
        <f>[1]市民課ｄａｔａ!Y85</f>
        <v>46.734164324412397</v>
      </c>
      <c r="J79" s="83"/>
      <c r="K79" s="82">
        <f>[1]市民課ｄａｔａ!Z85</f>
        <v>45.124141991746143</v>
      </c>
      <c r="L79" s="83"/>
      <c r="M79" s="82">
        <f>[1]市民課ｄａｔａ!AA85</f>
        <v>48.220061096805146</v>
      </c>
      <c r="N79" s="84"/>
    </row>
    <row r="80" spans="1:14" s="3" customFormat="1" ht="11.25" customHeight="1" x14ac:dyDescent="0.15">
      <c r="A80" s="85"/>
      <c r="B80" s="85"/>
      <c r="C80" s="85"/>
      <c r="D80" s="85"/>
      <c r="E80" s="85"/>
      <c r="F80" s="85"/>
      <c r="G80" s="85"/>
      <c r="H80" s="86"/>
      <c r="I80" s="87"/>
      <c r="J80" s="87"/>
      <c r="K80" s="87"/>
      <c r="L80" s="87"/>
      <c r="M80" s="87"/>
      <c r="N80" s="10"/>
    </row>
    <row r="81" spans="1:14" s="3" customFormat="1" ht="11.25" customHeight="1" x14ac:dyDescent="0.15">
      <c r="A81" s="10"/>
      <c r="B81" s="10"/>
      <c r="C81" s="10"/>
      <c r="D81" s="10"/>
      <c r="E81" s="10"/>
      <c r="F81" s="88"/>
      <c r="G81" s="88"/>
      <c r="H81" s="4"/>
      <c r="I81" s="13"/>
      <c r="J81" s="13"/>
      <c r="K81" s="13"/>
      <c r="L81" s="13"/>
      <c r="M81" s="13"/>
      <c r="N81" s="10"/>
    </row>
    <row r="82" spans="1:14" s="3" customFormat="1" ht="11.25" customHeight="1" x14ac:dyDescent="0.15">
      <c r="A82" s="10"/>
      <c r="B82" s="10"/>
      <c r="C82" s="10"/>
      <c r="D82" s="10"/>
      <c r="E82" s="10"/>
      <c r="F82" s="10"/>
      <c r="G82" s="10"/>
      <c r="H82" s="14"/>
      <c r="I82" s="10"/>
      <c r="J82" s="10"/>
      <c r="K82" s="10"/>
      <c r="L82" s="10"/>
      <c r="M82" s="10"/>
      <c r="N82" s="10"/>
    </row>
    <row r="83" spans="1:14" s="3" customFormat="1" ht="11.25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s="3" customFormat="1" ht="11.25" customHeight="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3"/>
      <c r="N84" s="10"/>
    </row>
    <row r="85" spans="1:14" s="3" customFormat="1" ht="11.25" customHeight="1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0.5" customHeight="1" x14ac:dyDescent="0.15"/>
  </sheetData>
  <mergeCells count="7">
    <mergeCell ref="E1:M1"/>
    <mergeCell ref="B4:C4"/>
    <mergeCell ref="D4:E4"/>
    <mergeCell ref="F4:G4"/>
    <mergeCell ref="I4:J4"/>
    <mergeCell ref="K4:L4"/>
    <mergeCell ref="M4:N4"/>
  </mergeCells>
  <phoneticPr fontId="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年齢人口（推計）</vt:lpstr>
    </vt:vector>
  </TitlesOfParts>
  <Manager/>
  <Company>伊丹市役所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上木政幸</dc:creator>
  <cp:keywords/>
  <dc:description/>
  <cp:lastModifiedBy> </cp:lastModifiedBy>
  <cp:lastPrinted>2023-04-04T01:11:35Z</cp:lastPrinted>
  <dcterms:created xsi:type="dcterms:W3CDTF">1999-08-16T12:05:28Z</dcterms:created>
  <dcterms:modified xsi:type="dcterms:W3CDTF">2023-08-02T01:14:26Z</dcterms:modified>
  <cp:category/>
</cp:coreProperties>
</file>