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17\"/>
    </mc:Choice>
  </mc:AlternateContent>
  <xr:revisionPtr revIDLastSave="0" documentId="13_ncr:1_{03CD2FBB-DFA1-441F-AD29-C65C383B6B9E}" xr6:coauthVersionLast="47" xr6:coauthVersionMax="47" xr10:uidLastSave="{00000000-0000-0000-0000-000000000000}"/>
  <bookViews>
    <workbookView xWindow="-120" yWindow="-120" windowWidth="19440" windowHeight="10020" firstSheet="1" activeTab="1" xr2:uid="{00000000-000D-0000-FFFF-FFFF00000000}"/>
  </bookViews>
  <sheets>
    <sheet name="加工" sheetId="4" state="hidden" r:id="rId1"/>
    <sheet name="109" sheetId="6" r:id="rId2"/>
  </sheets>
  <definedNames>
    <definedName name="_xlnm.Print_Area" localSheetId="1">'109'!$A$1:$R$66</definedName>
    <definedName name="_xlnm.Print_Area" localSheetId="0">加工!$A$12:$D$25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4" i="6" l="1"/>
  <c r="H64" i="6" s="1"/>
  <c r="H63" i="6"/>
  <c r="Q62" i="6"/>
  <c r="H61" i="6"/>
  <c r="Q60" i="6"/>
  <c r="H59" i="6"/>
  <c r="R54" i="6"/>
  <c r="P54" i="6"/>
  <c r="O54" i="6"/>
  <c r="R53" i="6"/>
  <c r="P53" i="6"/>
  <c r="O53" i="6"/>
  <c r="R51" i="6"/>
  <c r="P51" i="6"/>
  <c r="O51" i="6"/>
  <c r="R46" i="6"/>
  <c r="P46" i="6"/>
  <c r="O46" i="6"/>
  <c r="B23" i="4"/>
  <c r="D23" i="4" s="1"/>
  <c r="Q59" i="6" l="1"/>
  <c r="Q61" i="6"/>
  <c r="Q63" i="6"/>
  <c r="H60" i="6"/>
  <c r="H62" i="6"/>
  <c r="D15" i="4"/>
  <c r="D19" i="4"/>
  <c r="D22" i="4"/>
  <c r="D16" i="4"/>
  <c r="D20" i="4"/>
  <c r="D14" i="4"/>
  <c r="D18" i="4"/>
  <c r="D13" i="4"/>
  <c r="D17" i="4"/>
  <c r="D21" i="4"/>
</calcChain>
</file>

<file path=xl/sharedStrings.xml><?xml version="1.0" encoding="utf-8"?>
<sst xmlns="http://schemas.openxmlformats.org/spreadsheetml/2006/main" count="161" uniqueCount="95">
  <si>
    <t>１７－１．各種選挙の投票状況</t>
    <phoneticPr fontId="1"/>
  </si>
  <si>
    <t xml:space="preserve"> </t>
    <phoneticPr fontId="1"/>
  </si>
  <si>
    <t>23. 4.10</t>
  </si>
  <si>
    <t>23. 4.24</t>
  </si>
  <si>
    <t>24.12.16</t>
  </si>
  <si>
    <t>25. 4.14</t>
  </si>
  <si>
    <t>25. 7.21</t>
  </si>
  <si>
    <t>26.12.14</t>
  </si>
  <si>
    <t>27. 4.12</t>
  </si>
  <si>
    <t>27. 4.26</t>
  </si>
  <si>
    <t>29.10.22</t>
  </si>
  <si>
    <t>31. 4. 7</t>
  </si>
  <si>
    <t>31. 4.21</t>
  </si>
  <si>
    <t>01. 7.21</t>
  </si>
  <si>
    <t>03.10.31</t>
    <phoneticPr fontId="1"/>
  </si>
  <si>
    <t>れいわ新選組</t>
    <rPh sb="3" eb="6">
      <t>シンセングミ</t>
    </rPh>
    <phoneticPr fontId="1"/>
  </si>
  <si>
    <t>国民民主党</t>
    <rPh sb="0" eb="5">
      <t>コクミンミンシュトウ</t>
    </rPh>
    <phoneticPr fontId="1"/>
  </si>
  <si>
    <t>社会民主党</t>
    <rPh sb="0" eb="5">
      <t>シャカイミンシュトウ</t>
    </rPh>
    <phoneticPr fontId="1"/>
  </si>
  <si>
    <t>自由民主党</t>
    <rPh sb="0" eb="5">
      <t>ジユウミンシュトウ</t>
    </rPh>
    <phoneticPr fontId="1"/>
  </si>
  <si>
    <t>(比 例 代 表)</t>
  </si>
  <si>
    <t>28. 7.10</t>
    <phoneticPr fontId="1"/>
  </si>
  <si>
    <t>04. 7.10</t>
    <phoneticPr fontId="1"/>
  </si>
  <si>
    <t>日本共産党</t>
    <rPh sb="0" eb="5">
      <t>ニホンキョウサントウ</t>
    </rPh>
    <phoneticPr fontId="1"/>
  </si>
  <si>
    <t xml:space="preserve"> 資料：選挙管理委員会</t>
    <phoneticPr fontId="4"/>
  </si>
  <si>
    <t>執行日</t>
  </si>
  <si>
    <t>種    別</t>
  </si>
  <si>
    <t>選挙当日有権者数 （人）</t>
    <phoneticPr fontId="4"/>
  </si>
  <si>
    <t>投  票  者  数 （人）</t>
    <phoneticPr fontId="4"/>
  </si>
  <si>
    <t>投  票  率 （％）</t>
    <phoneticPr fontId="4"/>
  </si>
  <si>
    <t>男</t>
  </si>
  <si>
    <t>女</t>
  </si>
  <si>
    <t>市  　  長</t>
    <rPh sb="0" eb="1">
      <t>シ</t>
    </rPh>
    <rPh sb="6" eb="7">
      <t>チョウ</t>
    </rPh>
    <phoneticPr fontId="4"/>
  </si>
  <si>
    <t>県　知　事</t>
    <rPh sb="0" eb="1">
      <t>ケン</t>
    </rPh>
    <rPh sb="2" eb="3">
      <t>チ</t>
    </rPh>
    <rPh sb="4" eb="5">
      <t>コト</t>
    </rPh>
    <phoneticPr fontId="4"/>
  </si>
  <si>
    <t>衆議院議員</t>
    <rPh sb="0" eb="3">
      <t>シュウギイン</t>
    </rPh>
    <rPh sb="3" eb="5">
      <t>ギイン</t>
    </rPh>
    <phoneticPr fontId="4"/>
  </si>
  <si>
    <t>(小 選 挙 区)</t>
    <rPh sb="1" eb="2">
      <t>ショウ</t>
    </rPh>
    <phoneticPr fontId="4"/>
  </si>
  <si>
    <t>(比 例 代 表)</t>
    <phoneticPr fontId="4"/>
  </si>
  <si>
    <t>県議会議員</t>
    <rPh sb="0" eb="1">
      <t>ケン</t>
    </rPh>
    <rPh sb="1" eb="3">
      <t>ギカイ</t>
    </rPh>
    <rPh sb="3" eb="5">
      <t>ギイン</t>
    </rPh>
    <phoneticPr fontId="4"/>
  </si>
  <si>
    <t>市議会議員</t>
    <rPh sb="0" eb="1">
      <t>シ</t>
    </rPh>
    <rPh sb="1" eb="3">
      <t>ギカイ</t>
    </rPh>
    <rPh sb="3" eb="5">
      <t>ギイン</t>
    </rPh>
    <phoneticPr fontId="4"/>
  </si>
  <si>
    <t>(兵庫県選挙区)</t>
    <phoneticPr fontId="4"/>
  </si>
  <si>
    <t>(無投票)</t>
    <rPh sb="1" eb="4">
      <t>ムトウヒョウ</t>
    </rPh>
    <phoneticPr fontId="4"/>
  </si>
  <si>
    <t>(比 例 代 表)</t>
    <phoneticPr fontId="1"/>
  </si>
  <si>
    <t>市　　　長</t>
  </si>
  <si>
    <t>〃</t>
    <phoneticPr fontId="1"/>
  </si>
  <si>
    <t>市議会議員補欠</t>
  </si>
  <si>
    <t>参議院議員</t>
  </si>
  <si>
    <t>(小 選 挙 区)</t>
    <rPh sb="1" eb="2">
      <t>ショウ</t>
    </rPh>
    <rPh sb="3" eb="4">
      <t>セン</t>
    </rPh>
    <rPh sb="5" eb="6">
      <t>コゾル</t>
    </rPh>
    <rPh sb="7" eb="8">
      <t>ク</t>
    </rPh>
    <phoneticPr fontId="4"/>
  </si>
  <si>
    <t>市議会議員</t>
    <rPh sb="0" eb="1">
      <t>シ</t>
    </rPh>
    <phoneticPr fontId="4"/>
  </si>
  <si>
    <t>政　党　名</t>
    <phoneticPr fontId="1"/>
  </si>
  <si>
    <t>得 票 数</t>
    <phoneticPr fontId="1"/>
  </si>
  <si>
    <t>得 票 率</t>
    <phoneticPr fontId="4"/>
  </si>
  <si>
    <t>計</t>
  </si>
  <si>
    <t>１７－２．衆議院議員総選挙（比例代表）における党派別得票数</t>
    <rPh sb="10" eb="11">
      <t>ソウ</t>
    </rPh>
    <rPh sb="14" eb="16">
      <t>ヒレイ</t>
    </rPh>
    <rPh sb="16" eb="18">
      <t>ダイヒョウ</t>
    </rPh>
    <phoneticPr fontId="1"/>
  </si>
  <si>
    <t>05. 4. 9</t>
    <phoneticPr fontId="1"/>
  </si>
  <si>
    <t>05. 4.23</t>
    <phoneticPr fontId="1"/>
  </si>
  <si>
    <t>06.10.27</t>
    <phoneticPr fontId="1"/>
  </si>
  <si>
    <t>06.11.17</t>
    <phoneticPr fontId="1"/>
  </si>
  <si>
    <t>日本維新の会</t>
    <rPh sb="0" eb="4">
      <t>ニホンイシン</t>
    </rPh>
    <rPh sb="5" eb="6">
      <t>カイ</t>
    </rPh>
    <phoneticPr fontId="1"/>
  </si>
  <si>
    <t>日本保守党</t>
    <rPh sb="0" eb="5">
      <t>ニホンホシュトウ</t>
    </rPh>
    <phoneticPr fontId="1"/>
  </si>
  <si>
    <t>計</t>
    <rPh sb="0" eb="1">
      <t>ケイ</t>
    </rPh>
    <phoneticPr fontId="1"/>
  </si>
  <si>
    <t>４回前</t>
  </si>
  <si>
    <t>３回前</t>
  </si>
  <si>
    <t>２回前</t>
    <rPh sb="1" eb="3">
      <t>１カイマエ</t>
    </rPh>
    <phoneticPr fontId="4"/>
  </si>
  <si>
    <t>１回前</t>
    <rPh sb="0" eb="3">
      <t>１カイマエ</t>
    </rPh>
    <phoneticPr fontId="4"/>
  </si>
  <si>
    <t>直近</t>
    <rPh sb="0" eb="1">
      <t>チョク</t>
    </rPh>
    <rPh sb="1" eb="2">
      <t>キン</t>
    </rPh>
    <phoneticPr fontId="4"/>
  </si>
  <si>
    <t>衆議院議員（選挙区）</t>
    <rPh sb="0" eb="3">
      <t>シュウギイン</t>
    </rPh>
    <rPh sb="3" eb="5">
      <t>ギイン</t>
    </rPh>
    <rPh sb="6" eb="9">
      <t>センキョク</t>
    </rPh>
    <phoneticPr fontId="4"/>
  </si>
  <si>
    <t>参議院議員（選挙区）</t>
    <rPh sb="0" eb="1">
      <t>サン</t>
    </rPh>
    <rPh sb="1" eb="3">
      <t>シュウギイン</t>
    </rPh>
    <rPh sb="3" eb="5">
      <t>ギイン</t>
    </rPh>
    <rPh sb="6" eb="9">
      <t>センキョク</t>
    </rPh>
    <phoneticPr fontId="4"/>
  </si>
  <si>
    <t>県知事</t>
    <rPh sb="0" eb="3">
      <t>ケンチジ</t>
    </rPh>
    <phoneticPr fontId="4"/>
  </si>
  <si>
    <t>県議会議員</t>
    <rPh sb="0" eb="3">
      <t>ケンギカイ</t>
    </rPh>
    <rPh sb="3" eb="5">
      <t>ギイン</t>
    </rPh>
    <phoneticPr fontId="4"/>
  </si>
  <si>
    <t>市長</t>
    <rPh sb="0" eb="2">
      <t>シチョウ</t>
    </rPh>
    <phoneticPr fontId="4"/>
  </si>
  <si>
    <t>日本維新の会</t>
    <rPh sb="0" eb="2">
      <t>ニホン</t>
    </rPh>
    <rPh sb="5" eb="6">
      <t>カイ</t>
    </rPh>
    <phoneticPr fontId="4"/>
  </si>
  <si>
    <t>自由民主党</t>
  </si>
  <si>
    <t xml:space="preserve"> </t>
    <phoneticPr fontId="4"/>
  </si>
  <si>
    <t>立憲民主党</t>
    <rPh sb="0" eb="2">
      <t>リッケン</t>
    </rPh>
    <rPh sb="2" eb="5">
      <t>ミンシュトウ</t>
    </rPh>
    <phoneticPr fontId="4"/>
  </si>
  <si>
    <t>公明党</t>
  </si>
  <si>
    <t>日本共産党</t>
  </si>
  <si>
    <t xml:space="preserve"> </t>
  </si>
  <si>
    <t>れいわ新選組</t>
    <rPh sb="3" eb="6">
      <t>シンセングミ</t>
    </rPh>
    <phoneticPr fontId="4"/>
  </si>
  <si>
    <t>国民民主党</t>
    <rPh sb="0" eb="2">
      <t>コクミン</t>
    </rPh>
    <rPh sb="2" eb="5">
      <t>ミンシュトウ</t>
    </rPh>
    <phoneticPr fontId="4"/>
  </si>
  <si>
    <t>社会民主党</t>
  </si>
  <si>
    <t>参政党</t>
    <rPh sb="0" eb="2">
      <t>サンセイ</t>
    </rPh>
    <rPh sb="2" eb="3">
      <t>トウ</t>
    </rPh>
    <phoneticPr fontId="4"/>
  </si>
  <si>
    <t>日本保守党</t>
    <rPh sb="0" eb="5">
      <t>ニホンホシュトウ</t>
    </rPh>
    <phoneticPr fontId="4"/>
  </si>
  <si>
    <t>NHKと裁判してる党　弁護士法７２条違反で</t>
    <rPh sb="4" eb="6">
      <t>サイバン</t>
    </rPh>
    <rPh sb="9" eb="10">
      <t>トウ</t>
    </rPh>
    <rPh sb="11" eb="15">
      <t>ベンゴシホウ</t>
    </rPh>
    <rPh sb="17" eb="18">
      <t>ジョウ</t>
    </rPh>
    <rPh sb="18" eb="20">
      <t>イハン</t>
    </rPh>
    <phoneticPr fontId="4"/>
  </si>
  <si>
    <t>29. 4.16</t>
    <phoneticPr fontId="1"/>
  </si>
  <si>
    <t>29. 7. 2</t>
    <phoneticPr fontId="1"/>
  </si>
  <si>
    <t>03. 4.11</t>
    <phoneticPr fontId="1"/>
  </si>
  <si>
    <t>03. 7.18</t>
    <phoneticPr fontId="1"/>
  </si>
  <si>
    <t>07. 4.13</t>
    <phoneticPr fontId="1"/>
  </si>
  <si>
    <t>07. 7.20</t>
    <phoneticPr fontId="1"/>
  </si>
  <si>
    <t>(兵庫県選挙区)</t>
  </si>
  <si>
    <t>08.2.08</t>
    <phoneticPr fontId="1"/>
  </si>
  <si>
    <t>＜令和8年（2026年）2月8日執行＞</t>
    <rPh sb="1" eb="3">
      <t>レイワ</t>
    </rPh>
    <rPh sb="10" eb="11">
      <t>ネン</t>
    </rPh>
    <phoneticPr fontId="4"/>
  </si>
  <si>
    <t>参政党</t>
    <rPh sb="0" eb="3">
      <t>サンセイトウ</t>
    </rPh>
    <phoneticPr fontId="1"/>
  </si>
  <si>
    <t>中道改革連合</t>
    <rPh sb="0" eb="4">
      <t>チュウドウカイカク</t>
    </rPh>
    <rPh sb="4" eb="6">
      <t>レンゴウ</t>
    </rPh>
    <phoneticPr fontId="1"/>
  </si>
  <si>
    <t>減税日本・ゆうこく連合</t>
    <rPh sb="0" eb="2">
      <t>ゲンゼイ</t>
    </rPh>
    <rPh sb="2" eb="4">
      <t>ニホン</t>
    </rPh>
    <rPh sb="9" eb="11">
      <t>レンゴウ</t>
    </rPh>
    <phoneticPr fontId="1"/>
  </si>
  <si>
    <t>チームみらい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</si>
</sst>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_ "/>
    <numFmt numFmtId="178" formatCode="#,##0.00_ "/>
    <numFmt numFmtId="179" formatCode="#,##0.000_ "/>
  </numFmts>
  <fonts count="10">
    <font>
      <sz val="12"/>
      <name val="System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System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Protection="1">
      <protection locked="0"/>
    </xf>
    <xf numFmtId="3" fontId="0" fillId="0" borderId="0" xfId="0" applyNumberFormat="1"/>
    <xf numFmtId="0" fontId="3" fillId="0" borderId="0" xfId="0" applyFont="1" applyAlignment="1" applyProtection="1">
      <alignment horizontal="distributed"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3" fontId="5" fillId="0" borderId="52" xfId="0" applyNumberFormat="1" applyFont="1" applyBorder="1" applyAlignment="1" applyProtection="1">
      <alignment vertical="center"/>
      <protection locked="0"/>
    </xf>
    <xf numFmtId="3" fontId="5" fillId="0" borderId="51" xfId="0" applyNumberFormat="1" applyFont="1" applyBorder="1" applyAlignment="1" applyProtection="1">
      <alignment vertical="center"/>
      <protection locked="0"/>
    </xf>
    <xf numFmtId="2" fontId="5" fillId="0" borderId="50" xfId="0" applyNumberFormat="1" applyFont="1" applyBorder="1" applyAlignment="1" applyProtection="1">
      <alignment vertical="center"/>
      <protection locked="0"/>
    </xf>
    <xf numFmtId="2" fontId="5" fillId="0" borderId="56" xfId="0" applyNumberFormat="1" applyFont="1" applyBorder="1" applyAlignment="1" applyProtection="1">
      <alignment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3" fontId="5" fillId="0" borderId="60" xfId="0" applyNumberFormat="1" applyFont="1" applyBorder="1" applyAlignment="1" applyProtection="1">
      <alignment vertical="center"/>
      <protection locked="0"/>
    </xf>
    <xf numFmtId="3" fontId="5" fillId="0" borderId="59" xfId="0" applyNumberFormat="1" applyFont="1" applyBorder="1" applyAlignment="1" applyProtection="1">
      <alignment vertical="center"/>
      <protection locked="0"/>
    </xf>
    <xf numFmtId="2" fontId="5" fillId="0" borderId="58" xfId="0" applyNumberFormat="1" applyFont="1" applyBorder="1" applyAlignment="1" applyProtection="1">
      <alignment vertical="center"/>
      <protection locked="0"/>
    </xf>
    <xf numFmtId="2" fontId="5" fillId="0" borderId="64" xfId="0" applyNumberFormat="1" applyFont="1" applyBorder="1" applyAlignment="1" applyProtection="1">
      <alignment vertical="center"/>
      <protection locked="0"/>
    </xf>
    <xf numFmtId="3" fontId="5" fillId="0" borderId="60" xfId="0" applyNumberFormat="1" applyFont="1" applyBorder="1" applyAlignment="1">
      <alignment vertical="center"/>
    </xf>
    <xf numFmtId="3" fontId="5" fillId="0" borderId="59" xfId="0" applyNumberFormat="1" applyFont="1" applyBorder="1" applyAlignment="1">
      <alignment vertical="center"/>
    </xf>
    <xf numFmtId="2" fontId="5" fillId="0" borderId="58" xfId="0" applyNumberFormat="1" applyFont="1" applyBorder="1" applyAlignment="1">
      <alignment vertical="center"/>
    </xf>
    <xf numFmtId="2" fontId="5" fillId="0" borderId="64" xfId="0" applyNumberFormat="1" applyFont="1" applyBorder="1" applyAlignment="1">
      <alignment vertical="center"/>
    </xf>
    <xf numFmtId="3" fontId="7" fillId="0" borderId="59" xfId="0" applyNumberFormat="1" applyFont="1" applyBorder="1" applyAlignment="1" applyProtection="1">
      <alignment vertical="center"/>
      <protection locked="0"/>
    </xf>
    <xf numFmtId="2" fontId="7" fillId="0" borderId="58" xfId="0" applyNumberFormat="1" applyFont="1" applyBorder="1" applyAlignment="1" applyProtection="1">
      <alignment vertical="center"/>
      <protection locked="0"/>
    </xf>
    <xf numFmtId="2" fontId="7" fillId="0" borderId="64" xfId="0" applyNumberFormat="1" applyFont="1" applyBorder="1" applyAlignment="1" applyProtection="1">
      <alignment vertical="center"/>
      <protection locked="0"/>
    </xf>
    <xf numFmtId="3" fontId="8" fillId="0" borderId="59" xfId="0" applyNumberFormat="1" applyFont="1" applyBorder="1" applyAlignment="1" applyProtection="1">
      <alignment vertical="center"/>
      <protection locked="0"/>
    </xf>
    <xf numFmtId="2" fontId="8" fillId="0" borderId="58" xfId="0" applyNumberFormat="1" applyFont="1" applyBorder="1" applyAlignment="1" applyProtection="1">
      <alignment vertical="center"/>
      <protection locked="0"/>
    </xf>
    <xf numFmtId="2" fontId="8" fillId="0" borderId="64" xfId="0" applyNumberFormat="1" applyFont="1" applyBorder="1" applyAlignment="1" applyProtection="1">
      <alignment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vertical="center"/>
      <protection locked="0"/>
    </xf>
    <xf numFmtId="0" fontId="5" fillId="0" borderId="59" xfId="0" applyFont="1" applyBorder="1" applyAlignment="1" applyProtection="1">
      <alignment vertical="center"/>
      <protection locked="0"/>
    </xf>
    <xf numFmtId="0" fontId="5" fillId="0" borderId="58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3" fontId="7" fillId="0" borderId="61" xfId="0" applyNumberFormat="1" applyFont="1" applyBorder="1" applyAlignment="1" applyProtection="1">
      <alignment vertical="center"/>
      <protection locked="0"/>
    </xf>
    <xf numFmtId="2" fontId="7" fillId="0" borderId="65" xfId="0" applyNumberFormat="1" applyFont="1" applyBorder="1" applyAlignment="1" applyProtection="1">
      <alignment vertical="center"/>
      <protection locked="0"/>
    </xf>
    <xf numFmtId="3" fontId="7" fillId="0" borderId="61" xfId="0" applyNumberFormat="1" applyFont="1" applyBorder="1" applyAlignment="1" applyProtection="1">
      <alignment horizontal="right" vertical="center"/>
      <protection locked="0"/>
    </xf>
    <xf numFmtId="3" fontId="7" fillId="0" borderId="59" xfId="0" applyNumberFormat="1" applyFont="1" applyBorder="1" applyAlignment="1" applyProtection="1">
      <alignment horizontal="right" vertical="center"/>
      <protection locked="0"/>
    </xf>
    <xf numFmtId="2" fontId="5" fillId="0" borderId="65" xfId="0" applyNumberFormat="1" applyFont="1" applyBorder="1" applyAlignment="1" applyProtection="1">
      <alignment vertical="center"/>
      <protection locked="0"/>
    </xf>
    <xf numFmtId="2" fontId="7" fillId="0" borderId="61" xfId="0" applyNumberFormat="1" applyFont="1" applyBorder="1" applyAlignment="1" applyProtection="1">
      <alignment vertical="center"/>
      <protection locked="0"/>
    </xf>
    <xf numFmtId="2" fontId="7" fillId="0" borderId="66" xfId="0" applyNumberFormat="1" applyFont="1" applyBorder="1" applyAlignment="1" applyProtection="1">
      <alignment vertical="center"/>
      <protection locked="0"/>
    </xf>
    <xf numFmtId="3" fontId="5" fillId="0" borderId="59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3" fontId="5" fillId="0" borderId="6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" fontId="7" fillId="0" borderId="60" xfId="0" applyNumberFormat="1" applyFont="1" applyBorder="1" applyAlignment="1" applyProtection="1">
      <alignment vertical="center"/>
      <protection locked="0"/>
    </xf>
    <xf numFmtId="49" fontId="7" fillId="0" borderId="74" xfId="0" quotePrefix="1" applyNumberFormat="1" applyFont="1" applyBorder="1" applyAlignment="1" applyProtection="1">
      <alignment horizontal="left" vertical="center"/>
      <protection locked="0"/>
    </xf>
    <xf numFmtId="49" fontId="7" fillId="0" borderId="75" xfId="0" quotePrefix="1" applyNumberFormat="1" applyFont="1" applyBorder="1" applyAlignment="1" applyProtection="1">
      <alignment horizontal="left" vertical="center"/>
      <protection locked="0"/>
    </xf>
    <xf numFmtId="49" fontId="7" fillId="0" borderId="76" xfId="0" quotePrefix="1" applyNumberFormat="1" applyFont="1" applyBorder="1" applyAlignment="1" applyProtection="1">
      <alignment horizontal="left" vertical="center"/>
      <protection locked="0"/>
    </xf>
    <xf numFmtId="49" fontId="7" fillId="0" borderId="77" xfId="0" quotePrefix="1" applyNumberFormat="1" applyFont="1" applyBorder="1" applyAlignment="1" applyProtection="1">
      <alignment horizontal="left" vertical="center"/>
      <protection locked="0"/>
    </xf>
    <xf numFmtId="49" fontId="7" fillId="0" borderId="42" xfId="0" quotePrefix="1" applyNumberFormat="1" applyFont="1" applyBorder="1" applyAlignment="1" applyProtection="1">
      <alignment horizontal="left" vertical="center"/>
      <protection locked="0"/>
    </xf>
    <xf numFmtId="49" fontId="7" fillId="0" borderId="5" xfId="0" quotePrefix="1" applyNumberFormat="1" applyFont="1" applyBorder="1" applyAlignment="1" applyProtection="1">
      <alignment horizontal="left" vertic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49" fontId="7" fillId="0" borderId="42" xfId="0" quotePrefix="1" applyNumberFormat="1" applyFont="1" applyFill="1" applyBorder="1" applyAlignment="1" applyProtection="1">
      <alignment horizontal="left" vertical="center"/>
      <protection locked="0"/>
    </xf>
    <xf numFmtId="49" fontId="7" fillId="0" borderId="0" xfId="0" quotePrefix="1" applyNumberFormat="1" applyFont="1" applyFill="1" applyAlignment="1" applyProtection="1">
      <alignment horizontal="left" vertical="center"/>
      <protection locked="0"/>
    </xf>
    <xf numFmtId="49" fontId="7" fillId="0" borderId="44" xfId="0" quotePrefix="1" applyNumberFormat="1" applyFont="1" applyFill="1" applyBorder="1" applyAlignment="1" applyProtection="1">
      <alignment horizontal="left" vertical="center"/>
      <protection locked="0"/>
    </xf>
    <xf numFmtId="49" fontId="7" fillId="0" borderId="9" xfId="0" quotePrefix="1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3" fillId="0" borderId="0" xfId="0" applyFont="1" applyFill="1" applyProtection="1">
      <protection locked="0"/>
    </xf>
    <xf numFmtId="3" fontId="3" fillId="0" borderId="0" xfId="0" applyNumberFormat="1" applyFont="1" applyFill="1" applyProtection="1">
      <protection locked="0"/>
    </xf>
    <xf numFmtId="4" fontId="3" fillId="0" borderId="0" xfId="0" applyNumberFormat="1" applyFont="1" applyFill="1" applyProtection="1">
      <protection locked="0"/>
    </xf>
    <xf numFmtId="3" fontId="3" fillId="0" borderId="0" xfId="0" applyNumberFormat="1" applyFont="1" applyFill="1" applyAlignment="1" applyProtection="1">
      <alignment horizontal="center"/>
      <protection locked="0"/>
    </xf>
    <xf numFmtId="176" fontId="3" fillId="0" borderId="0" xfId="0" applyNumberFormat="1" applyFont="1" applyFill="1" applyProtection="1">
      <protection locked="0"/>
    </xf>
    <xf numFmtId="0" fontId="5" fillId="0" borderId="0" xfId="0" applyFont="1" applyFill="1"/>
    <xf numFmtId="0" fontId="5" fillId="0" borderId="0" xfId="0" applyFont="1" applyFill="1" applyProtection="1"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5" fillId="0" borderId="42" xfId="0" applyFont="1" applyFill="1" applyBorder="1"/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5" fillId="0" borderId="44" xfId="0" applyFont="1" applyFill="1" applyBorder="1"/>
    <xf numFmtId="0" fontId="7" fillId="0" borderId="9" xfId="0" applyFont="1" applyFill="1" applyBorder="1" applyAlignment="1" applyProtection="1">
      <alignment horizontal="center" vertical="center"/>
      <protection locked="0"/>
    </xf>
    <xf numFmtId="3" fontId="7" fillId="0" borderId="14" xfId="0" applyNumberFormat="1" applyFont="1" applyFill="1" applyBorder="1" applyAlignment="1" applyProtection="1">
      <alignment horizontal="center"/>
      <protection locked="0"/>
    </xf>
    <xf numFmtId="0" fontId="5" fillId="0" borderId="59" xfId="0" applyFont="1" applyFill="1" applyBorder="1" applyAlignment="1" applyProtection="1">
      <alignment horizontal="center" vertical="center"/>
      <protection locked="0"/>
    </xf>
    <xf numFmtId="3" fontId="7" fillId="0" borderId="60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58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0" xfId="0" applyNumberFormat="1" applyFont="1" applyFill="1" applyBorder="1" applyAlignment="1" applyProtection="1">
      <alignment horizontal="right" vertical="center"/>
      <protection locked="0"/>
    </xf>
    <xf numFmtId="3" fontId="5" fillId="0" borderId="61" xfId="0" applyNumberFormat="1" applyFont="1" applyFill="1" applyBorder="1" applyAlignment="1" applyProtection="1">
      <alignment horizontal="right" vertical="center"/>
      <protection locked="0"/>
    </xf>
    <xf numFmtId="3" fontId="5" fillId="0" borderId="58" xfId="0" applyNumberFormat="1" applyFont="1" applyFill="1" applyBorder="1" applyAlignment="1" applyProtection="1">
      <alignment horizontal="right" vertical="center"/>
      <protection locked="0"/>
    </xf>
    <xf numFmtId="3" fontId="7" fillId="0" borderId="61" xfId="0" applyNumberFormat="1" applyFont="1" applyFill="1" applyBorder="1" applyAlignment="1" applyProtection="1">
      <alignment vertical="center"/>
      <protection locked="0"/>
    </xf>
    <xf numFmtId="3" fontId="7" fillId="0" borderId="62" xfId="0" applyNumberFormat="1" applyFont="1" applyFill="1" applyBorder="1" applyAlignment="1" applyProtection="1">
      <alignment vertical="center"/>
      <protection locked="0"/>
    </xf>
    <xf numFmtId="3" fontId="7" fillId="0" borderId="58" xfId="0" applyNumberFormat="1" applyFont="1" applyFill="1" applyBorder="1" applyAlignment="1" applyProtection="1">
      <alignment vertical="center"/>
      <protection locked="0"/>
    </xf>
    <xf numFmtId="3" fontId="7" fillId="0" borderId="59" xfId="0" applyNumberFormat="1" applyFont="1" applyFill="1" applyBorder="1" applyAlignment="1" applyProtection="1">
      <alignment vertical="center"/>
      <protection locked="0"/>
    </xf>
    <xf numFmtId="3" fontId="7" fillId="0" borderId="60" xfId="0" applyNumberFormat="1" applyFont="1" applyFill="1" applyBorder="1" applyAlignment="1" applyProtection="1">
      <alignment horizontal="right" vertical="center"/>
      <protection locked="0"/>
    </xf>
    <xf numFmtId="3" fontId="7" fillId="0" borderId="63" xfId="0" applyNumberFormat="1" applyFont="1" applyFill="1" applyBorder="1" applyAlignment="1" applyProtection="1">
      <alignment horizontal="right" vertical="center"/>
      <protection locked="0"/>
    </xf>
    <xf numFmtId="2" fontId="7" fillId="0" borderId="61" xfId="0" applyNumberFormat="1" applyFont="1" applyFill="1" applyBorder="1" applyAlignment="1" applyProtection="1">
      <alignment vertical="center"/>
      <protection locked="0"/>
    </xf>
    <xf numFmtId="2" fontId="7" fillId="0" borderId="60" xfId="0" applyNumberFormat="1" applyFont="1" applyFill="1" applyBorder="1" applyAlignment="1" applyProtection="1">
      <alignment horizontal="right" vertical="center"/>
      <protection locked="0"/>
    </xf>
    <xf numFmtId="2" fontId="7" fillId="0" borderId="58" xfId="0" applyNumberFormat="1" applyFont="1" applyFill="1" applyBorder="1" applyAlignment="1" applyProtection="1">
      <alignment horizontal="right" vertical="center"/>
      <protection locked="0"/>
    </xf>
    <xf numFmtId="2" fontId="7" fillId="0" borderId="66" xfId="0" applyNumberFormat="1" applyFont="1" applyFill="1" applyBorder="1" applyAlignment="1" applyProtection="1">
      <alignment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3" fontId="7" fillId="0" borderId="71" xfId="0" applyNumberFormat="1" applyFont="1" applyFill="1" applyBorder="1" applyAlignment="1" applyProtection="1">
      <alignment vertical="center"/>
      <protection locked="0"/>
    </xf>
    <xf numFmtId="3" fontId="7" fillId="0" borderId="68" xfId="0" applyNumberFormat="1" applyFont="1" applyFill="1" applyBorder="1" applyAlignment="1" applyProtection="1">
      <alignment vertical="center"/>
      <protection locked="0"/>
    </xf>
    <xf numFmtId="2" fontId="7" fillId="0" borderId="67" xfId="0" applyNumberFormat="1" applyFont="1" applyFill="1" applyBorder="1" applyAlignment="1" applyProtection="1">
      <alignment vertical="center"/>
      <protection locked="0"/>
    </xf>
    <xf numFmtId="2" fontId="7" fillId="0" borderId="7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>
      <alignment horizontal="distributed" vertical="center"/>
    </xf>
    <xf numFmtId="0" fontId="7" fillId="0" borderId="0" xfId="0" applyFont="1" applyAlignment="1" applyProtection="1">
      <alignment horizontal="distributed" vertical="center" wrapText="1" shrinkToFit="1"/>
      <protection locked="0"/>
    </xf>
    <xf numFmtId="0" fontId="6" fillId="0" borderId="0" xfId="0" applyFont="1" applyAlignment="1" applyProtection="1">
      <alignment horizontal="right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horizontal="right" vertical="center"/>
      <protection locked="0"/>
    </xf>
    <xf numFmtId="178" fontId="7" fillId="0" borderId="0" xfId="0" applyNumberFormat="1" applyFont="1" applyAlignment="1" applyProtection="1">
      <alignment horizontal="right" vertical="center"/>
      <protection locked="0"/>
    </xf>
    <xf numFmtId="3" fontId="7" fillId="0" borderId="0" xfId="0" applyNumberFormat="1" applyFont="1" applyAlignment="1" applyProtection="1">
      <alignment horizontal="distributed" vertical="center"/>
      <protection locked="0"/>
    </xf>
    <xf numFmtId="0" fontId="6" fillId="0" borderId="12" xfId="0" applyFont="1" applyBorder="1" applyAlignment="1" applyProtection="1">
      <alignment horizontal="right" vertical="top" wrapText="1"/>
      <protection locked="0"/>
    </xf>
    <xf numFmtId="0" fontId="7" fillId="0" borderId="9" xfId="0" applyFont="1" applyFill="1" applyBorder="1" applyAlignment="1" applyProtection="1">
      <alignment horizontal="distributed" vertical="center"/>
      <protection locked="0"/>
    </xf>
    <xf numFmtId="177" fontId="7" fillId="0" borderId="11" xfId="0" applyNumberFormat="1" applyFont="1" applyFill="1" applyBorder="1" applyAlignment="1" applyProtection="1">
      <alignment horizontal="right" vertical="center"/>
      <protection locked="0"/>
    </xf>
    <xf numFmtId="177" fontId="7" fillId="0" borderId="9" xfId="0" applyNumberFormat="1" applyFont="1" applyFill="1" applyBorder="1" applyAlignment="1" applyProtection="1">
      <alignment horizontal="right" vertical="center"/>
      <protection locked="0"/>
    </xf>
    <xf numFmtId="177" fontId="7" fillId="0" borderId="13" xfId="0" applyNumberFormat="1" applyFont="1" applyFill="1" applyBorder="1" applyAlignment="1" applyProtection="1">
      <alignment horizontal="right" vertical="center"/>
      <protection locked="0"/>
    </xf>
    <xf numFmtId="178" fontId="7" fillId="0" borderId="11" xfId="0" applyNumberFormat="1" applyFont="1" applyFill="1" applyBorder="1" applyAlignment="1" applyProtection="1">
      <alignment horizontal="right" vertical="center"/>
      <protection locked="0"/>
    </xf>
    <xf numFmtId="178" fontId="7" fillId="0" borderId="9" xfId="0" applyNumberFormat="1" applyFont="1" applyFill="1" applyBorder="1" applyAlignment="1" applyProtection="1">
      <alignment horizontal="right" vertical="center"/>
      <protection locked="0"/>
    </xf>
    <xf numFmtId="178" fontId="7" fillId="0" borderId="17" xfId="0" applyNumberFormat="1" applyFont="1" applyFill="1" applyBorder="1" applyAlignment="1" applyProtection="1">
      <alignment horizontal="right" vertical="center"/>
      <protection locked="0"/>
    </xf>
    <xf numFmtId="3" fontId="7" fillId="0" borderId="32" xfId="0" applyNumberFormat="1" applyFont="1" applyFill="1" applyBorder="1" applyAlignment="1" applyProtection="1">
      <alignment horizontal="distributed" vertical="center"/>
      <protection locked="0"/>
    </xf>
    <xf numFmtId="3" fontId="7" fillId="0" borderId="14" xfId="0" applyNumberFormat="1" applyFont="1" applyFill="1" applyBorder="1" applyAlignment="1" applyProtection="1">
      <alignment horizontal="distributed" vertical="center"/>
      <protection locked="0"/>
    </xf>
    <xf numFmtId="177" fontId="7" fillId="0" borderId="28" xfId="0" applyNumberFormat="1" applyFont="1" applyFill="1" applyBorder="1" applyAlignment="1" applyProtection="1">
      <alignment horizontal="right" vertical="center"/>
      <protection locked="0"/>
    </xf>
    <xf numFmtId="177" fontId="7" fillId="0" borderId="29" xfId="0" applyNumberFormat="1" applyFont="1" applyFill="1" applyBorder="1" applyAlignment="1" applyProtection="1">
      <alignment horizontal="right" vertical="center"/>
      <protection locked="0"/>
    </xf>
    <xf numFmtId="178" fontId="7" fillId="0" borderId="28" xfId="0" applyNumberFormat="1" applyFont="1" applyFill="1" applyBorder="1" applyAlignment="1" applyProtection="1">
      <alignment horizontal="right" vertical="center"/>
      <protection locked="0"/>
    </xf>
    <xf numFmtId="178" fontId="7" fillId="0" borderId="48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distributed" vertical="center"/>
      <protection locked="0"/>
    </xf>
    <xf numFmtId="177" fontId="7" fillId="0" borderId="2" xfId="0" applyNumberFormat="1" applyFont="1" applyFill="1" applyBorder="1" applyAlignment="1" applyProtection="1">
      <alignment horizontal="right" vertical="center"/>
      <protection locked="0"/>
    </xf>
    <xf numFmtId="177" fontId="7" fillId="0" borderId="0" xfId="0" applyNumberFormat="1" applyFont="1" applyFill="1" applyAlignment="1" applyProtection="1">
      <alignment horizontal="right" vertical="center"/>
      <protection locked="0"/>
    </xf>
    <xf numFmtId="177" fontId="7" fillId="0" borderId="5" xfId="0" applyNumberFormat="1" applyFont="1" applyFill="1" applyBorder="1" applyAlignment="1" applyProtection="1">
      <alignment horizontal="right" vertical="center"/>
      <protection locked="0"/>
    </xf>
    <xf numFmtId="178" fontId="7" fillId="0" borderId="2" xfId="0" applyNumberFormat="1" applyFont="1" applyFill="1" applyBorder="1" applyAlignment="1" applyProtection="1">
      <alignment horizontal="right" vertical="center"/>
      <protection locked="0"/>
    </xf>
    <xf numFmtId="178" fontId="7" fillId="0" borderId="0" xfId="0" applyNumberFormat="1" applyFont="1" applyFill="1" applyAlignment="1" applyProtection="1">
      <alignment horizontal="right" vertical="center"/>
      <protection locked="0"/>
    </xf>
    <xf numFmtId="178" fontId="7" fillId="0" borderId="16" xfId="0" applyNumberFormat="1" applyFont="1" applyFill="1" applyBorder="1" applyAlignment="1" applyProtection="1">
      <alignment horizontal="right" vertical="center"/>
      <protection locked="0"/>
    </xf>
    <xf numFmtId="0" fontId="7" fillId="0" borderId="34" xfId="0" applyFont="1" applyFill="1" applyBorder="1" applyAlignment="1" applyProtection="1">
      <alignment horizontal="distributed" vertical="center"/>
      <protection locked="0"/>
    </xf>
    <xf numFmtId="0" fontId="7" fillId="0" borderId="35" xfId="0" applyFont="1" applyFill="1" applyBorder="1" applyAlignment="1" applyProtection="1">
      <alignment horizontal="distributed" vertical="center"/>
      <protection locked="0"/>
    </xf>
    <xf numFmtId="177" fontId="7" fillId="0" borderId="36" xfId="0" applyNumberFormat="1" applyFont="1" applyFill="1" applyBorder="1" applyAlignment="1" applyProtection="1">
      <alignment horizontal="right" vertical="center"/>
      <protection locked="0"/>
    </xf>
    <xf numFmtId="177" fontId="7" fillId="0" borderId="37" xfId="0" applyNumberFormat="1" applyFont="1" applyFill="1" applyBorder="1" applyAlignment="1" applyProtection="1">
      <alignment horizontal="right" vertical="center"/>
      <protection locked="0"/>
    </xf>
    <xf numFmtId="178" fontId="7" fillId="0" borderId="36" xfId="0" applyNumberFormat="1" applyFont="1" applyFill="1" applyBorder="1" applyAlignment="1" applyProtection="1">
      <alignment horizontal="right" vertical="center"/>
      <protection locked="0"/>
    </xf>
    <xf numFmtId="178" fontId="7" fillId="0" borderId="47" xfId="0" applyNumberFormat="1" applyFont="1" applyFill="1" applyBorder="1" applyAlignment="1" applyProtection="1">
      <alignment horizontal="right" vertical="center"/>
      <protection locked="0"/>
    </xf>
    <xf numFmtId="0" fontId="7" fillId="0" borderId="15" xfId="0" applyFont="1" applyFill="1" applyBorder="1" applyAlignment="1" applyProtection="1">
      <alignment horizontal="distributed" vertical="center"/>
      <protection locked="0"/>
    </xf>
    <xf numFmtId="178" fontId="7" fillId="0" borderId="43" xfId="0" applyNumberFormat="1" applyFont="1" applyFill="1" applyBorder="1" applyAlignment="1" applyProtection="1">
      <alignment horizontal="right" vertical="center"/>
      <protection locked="0"/>
    </xf>
    <xf numFmtId="0" fontId="7" fillId="0" borderId="8" xfId="0" applyFont="1" applyFill="1" applyBorder="1" applyAlignment="1" applyProtection="1">
      <alignment horizontal="distributed" vertical="center"/>
      <protection locked="0"/>
    </xf>
    <xf numFmtId="177" fontId="7" fillId="0" borderId="18" xfId="0" applyNumberFormat="1" applyFont="1" applyFill="1" applyBorder="1" applyAlignment="1" applyProtection="1">
      <alignment horizontal="right" vertical="center"/>
      <protection locked="0"/>
    </xf>
    <xf numFmtId="177" fontId="7" fillId="0" borderId="8" xfId="0" applyNumberFormat="1" applyFont="1" applyFill="1" applyBorder="1" applyAlignment="1" applyProtection="1">
      <alignment horizontal="right" vertical="center"/>
      <protection locked="0"/>
    </xf>
    <xf numFmtId="177" fontId="7" fillId="0" borderId="22" xfId="0" applyNumberFormat="1" applyFont="1" applyFill="1" applyBorder="1" applyAlignment="1" applyProtection="1">
      <alignment horizontal="right" vertical="center"/>
      <protection locked="0"/>
    </xf>
    <xf numFmtId="178" fontId="7" fillId="0" borderId="18" xfId="0" applyNumberFormat="1" applyFont="1" applyFill="1" applyBorder="1" applyAlignment="1" applyProtection="1">
      <alignment horizontal="right" vertical="center"/>
      <protection locked="0"/>
    </xf>
    <xf numFmtId="178" fontId="7" fillId="0" borderId="8" xfId="0" applyNumberFormat="1" applyFont="1" applyFill="1" applyBorder="1" applyAlignment="1" applyProtection="1">
      <alignment horizontal="right" vertical="center"/>
      <protection locked="0"/>
    </xf>
    <xf numFmtId="178" fontId="7" fillId="0" borderId="19" xfId="0" applyNumberFormat="1" applyFont="1" applyFill="1" applyBorder="1" applyAlignment="1" applyProtection="1">
      <alignment horizontal="right" vertical="center"/>
      <protection locked="0"/>
    </xf>
    <xf numFmtId="0" fontId="7" fillId="0" borderId="33" xfId="0" applyFont="1" applyFill="1" applyBorder="1" applyAlignment="1" applyProtection="1">
      <alignment horizontal="distributed" vertical="center"/>
      <protection locked="0"/>
    </xf>
    <xf numFmtId="178" fontId="7" fillId="0" borderId="46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>
      <alignment horizontal="right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3" fontId="7" fillId="0" borderId="69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70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9" xfId="0" applyNumberFormat="1" applyFont="1" applyFill="1" applyBorder="1" applyAlignment="1" applyProtection="1">
      <alignment horizontal="right" vertical="center"/>
      <protection locked="0"/>
    </xf>
    <xf numFmtId="3" fontId="5" fillId="0" borderId="67" xfId="0" applyNumberFormat="1" applyFont="1" applyFill="1" applyBorder="1" applyAlignment="1" applyProtection="1">
      <alignment horizontal="right" vertical="center"/>
      <protection locked="0"/>
    </xf>
    <xf numFmtId="3" fontId="5" fillId="0" borderId="70" xfId="0" applyNumberFormat="1" applyFont="1" applyFill="1" applyBorder="1" applyAlignment="1" applyProtection="1">
      <alignment horizontal="right" vertical="center"/>
      <protection locked="0"/>
    </xf>
    <xf numFmtId="3" fontId="7" fillId="0" borderId="72" xfId="0" applyNumberFormat="1" applyFont="1" applyFill="1" applyBorder="1" applyAlignment="1" applyProtection="1">
      <alignment vertical="center"/>
      <protection locked="0"/>
    </xf>
    <xf numFmtId="3" fontId="7" fillId="0" borderId="70" xfId="0" applyNumberFormat="1" applyFont="1" applyFill="1" applyBorder="1" applyAlignment="1" applyProtection="1">
      <alignment vertical="center"/>
      <protection locked="0"/>
    </xf>
    <xf numFmtId="3" fontId="7" fillId="0" borderId="69" xfId="0" applyNumberFormat="1" applyFont="1" applyFill="1" applyBorder="1" applyAlignment="1" applyProtection="1">
      <alignment vertical="center"/>
      <protection locked="0"/>
    </xf>
    <xf numFmtId="3" fontId="7" fillId="0" borderId="71" xfId="0" applyNumberFormat="1" applyFont="1" applyFill="1" applyBorder="1" applyAlignment="1" applyProtection="1">
      <alignment vertical="center"/>
      <protection locked="0"/>
    </xf>
    <xf numFmtId="2" fontId="7" fillId="0" borderId="69" xfId="0" applyNumberFormat="1" applyFont="1" applyFill="1" applyBorder="1" applyAlignment="1" applyProtection="1">
      <alignment horizontal="right" vertical="center"/>
      <protection locked="0"/>
    </xf>
    <xf numFmtId="2" fontId="7" fillId="0" borderId="7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49" fontId="5" fillId="0" borderId="57" xfId="0" quotePrefix="1" applyNumberFormat="1" applyFont="1" applyFill="1" applyBorder="1" applyAlignment="1" applyProtection="1">
      <alignment horizontal="left" vertical="center"/>
      <protection locked="0"/>
    </xf>
    <xf numFmtId="49" fontId="5" fillId="0" borderId="58" xfId="0" quotePrefix="1" applyNumberFormat="1" applyFont="1" applyFill="1" applyBorder="1" applyAlignment="1" applyProtection="1">
      <alignment horizontal="left" vertical="center"/>
      <protection locked="0"/>
    </xf>
    <xf numFmtId="3" fontId="7" fillId="0" borderId="60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58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0" xfId="0" applyNumberFormat="1" applyFont="1" applyFill="1" applyBorder="1" applyAlignment="1" applyProtection="1">
      <alignment horizontal="right" vertical="center"/>
      <protection locked="0"/>
    </xf>
    <xf numFmtId="3" fontId="5" fillId="0" borderId="61" xfId="0" applyNumberFormat="1" applyFont="1" applyFill="1" applyBorder="1" applyAlignment="1" applyProtection="1">
      <alignment horizontal="right" vertical="center"/>
      <protection locked="0"/>
    </xf>
    <xf numFmtId="3" fontId="5" fillId="0" borderId="58" xfId="0" applyNumberFormat="1" applyFont="1" applyFill="1" applyBorder="1" applyAlignment="1" applyProtection="1">
      <alignment horizontal="right" vertical="center"/>
      <protection locked="0"/>
    </xf>
    <xf numFmtId="3" fontId="7" fillId="0" borderId="62" xfId="0" applyNumberFormat="1" applyFont="1" applyFill="1" applyBorder="1" applyAlignment="1" applyProtection="1">
      <alignment vertical="center"/>
      <protection locked="0"/>
    </xf>
    <xf numFmtId="3" fontId="7" fillId="0" borderId="58" xfId="0" applyNumberFormat="1" applyFont="1" applyFill="1" applyBorder="1" applyAlignment="1" applyProtection="1">
      <alignment vertical="center"/>
      <protection locked="0"/>
    </xf>
    <xf numFmtId="3" fontId="7" fillId="0" borderId="60" xfId="0" applyNumberFormat="1" applyFont="1" applyFill="1" applyBorder="1" applyAlignment="1" applyProtection="1">
      <alignment horizontal="right" vertical="center"/>
      <protection locked="0"/>
    </xf>
    <xf numFmtId="3" fontId="7" fillId="0" borderId="63" xfId="0" applyNumberFormat="1" applyFont="1" applyFill="1" applyBorder="1" applyAlignment="1" applyProtection="1">
      <alignment horizontal="right" vertical="center"/>
      <protection locked="0"/>
    </xf>
    <xf numFmtId="2" fontId="7" fillId="0" borderId="60" xfId="0" applyNumberFormat="1" applyFont="1" applyFill="1" applyBorder="1" applyAlignment="1" applyProtection="1">
      <alignment horizontal="right" vertical="center"/>
      <protection locked="0"/>
    </xf>
    <xf numFmtId="2" fontId="7" fillId="0" borderId="58" xfId="0" applyNumberFormat="1" applyFont="1" applyFill="1" applyBorder="1" applyAlignment="1" applyProtection="1">
      <alignment horizontal="right" vertical="center"/>
      <protection locked="0"/>
    </xf>
    <xf numFmtId="3" fontId="7" fillId="0" borderId="60" xfId="0" applyNumberFormat="1" applyFont="1" applyBorder="1" applyAlignment="1" applyProtection="1">
      <alignment horizontal="right" vertical="center" shrinkToFit="1"/>
      <protection locked="0"/>
    </xf>
    <xf numFmtId="3" fontId="7" fillId="0" borderId="58" xfId="0" applyNumberFormat="1" applyFont="1" applyBorder="1" applyAlignment="1" applyProtection="1">
      <alignment horizontal="right" vertical="center" shrinkToFit="1"/>
      <protection locked="0"/>
    </xf>
    <xf numFmtId="3" fontId="5" fillId="0" borderId="60" xfId="0" applyNumberFormat="1" applyFont="1" applyBorder="1" applyAlignment="1" applyProtection="1">
      <alignment horizontal="right" vertical="center"/>
      <protection locked="0"/>
    </xf>
    <xf numFmtId="3" fontId="5" fillId="0" borderId="61" xfId="0" applyNumberFormat="1" applyFont="1" applyBorder="1" applyAlignment="1" applyProtection="1">
      <alignment horizontal="right" vertical="center"/>
      <protection locked="0"/>
    </xf>
    <xf numFmtId="3" fontId="5" fillId="0" borderId="58" xfId="0" applyNumberFormat="1" applyFont="1" applyBorder="1" applyAlignment="1" applyProtection="1">
      <alignment horizontal="right" vertical="center"/>
      <protection locked="0"/>
    </xf>
    <xf numFmtId="3" fontId="7" fillId="0" borderId="62" xfId="0" applyNumberFormat="1" applyFont="1" applyBorder="1" applyAlignment="1" applyProtection="1">
      <alignment vertical="center"/>
      <protection locked="0"/>
    </xf>
    <xf numFmtId="3" fontId="7" fillId="0" borderId="58" xfId="0" applyNumberFormat="1" applyFont="1" applyBorder="1" applyAlignment="1" applyProtection="1">
      <alignment vertical="center"/>
      <protection locked="0"/>
    </xf>
    <xf numFmtId="3" fontId="7" fillId="0" borderId="60" xfId="0" applyNumberFormat="1" applyFont="1" applyBorder="1" applyAlignment="1" applyProtection="1">
      <alignment horizontal="right" vertical="center"/>
      <protection locked="0"/>
    </xf>
    <xf numFmtId="3" fontId="7" fillId="0" borderId="63" xfId="0" applyNumberFormat="1" applyFont="1" applyBorder="1" applyAlignment="1" applyProtection="1">
      <alignment horizontal="right" vertical="center"/>
      <protection locked="0"/>
    </xf>
    <xf numFmtId="2" fontId="7" fillId="0" borderId="60" xfId="0" applyNumberFormat="1" applyFont="1" applyBorder="1" applyAlignment="1" applyProtection="1">
      <alignment horizontal="right" vertical="center"/>
      <protection locked="0"/>
    </xf>
    <xf numFmtId="2" fontId="7" fillId="0" borderId="58" xfId="0" applyNumberFormat="1" applyFont="1" applyBorder="1" applyAlignment="1" applyProtection="1">
      <alignment horizontal="right" vertical="center"/>
      <protection locked="0"/>
    </xf>
    <xf numFmtId="3" fontId="7" fillId="0" borderId="60" xfId="0" applyNumberFormat="1" applyFont="1" applyBorder="1" applyAlignment="1" applyProtection="1">
      <alignment vertical="center"/>
      <protection locked="0"/>
    </xf>
    <xf numFmtId="3" fontId="7" fillId="0" borderId="63" xfId="0" applyNumberFormat="1" applyFont="1" applyBorder="1" applyAlignment="1" applyProtection="1">
      <alignment vertical="center"/>
      <protection locked="0"/>
    </xf>
    <xf numFmtId="49" fontId="5" fillId="0" borderId="57" xfId="0" quotePrefix="1" applyNumberFormat="1" applyFont="1" applyBorder="1" applyAlignment="1" applyProtection="1">
      <alignment horizontal="left" vertical="center"/>
      <protection locked="0"/>
    </xf>
    <xf numFmtId="49" fontId="5" fillId="0" borderId="58" xfId="0" quotePrefix="1" applyNumberFormat="1" applyFont="1" applyBorder="1" applyAlignment="1" applyProtection="1">
      <alignment horizontal="left" vertical="center"/>
      <protection locked="0"/>
    </xf>
    <xf numFmtId="3" fontId="7" fillId="0" borderId="62" xfId="0" applyNumberFormat="1" applyFont="1" applyBorder="1" applyAlignment="1" applyProtection="1">
      <alignment horizontal="center" vertical="center"/>
      <protection locked="0"/>
    </xf>
    <xf numFmtId="3" fontId="7" fillId="0" borderId="58" xfId="0" applyNumberFormat="1" applyFont="1" applyBorder="1" applyAlignment="1" applyProtection="1">
      <alignment horizontal="center" vertical="center"/>
      <protection locked="0"/>
    </xf>
    <xf numFmtId="3" fontId="7" fillId="0" borderId="60" xfId="0" applyNumberFormat="1" applyFont="1" applyBorder="1" applyAlignment="1" applyProtection="1">
      <alignment horizontal="center" vertical="center"/>
      <protection locked="0"/>
    </xf>
    <xf numFmtId="3" fontId="7" fillId="0" borderId="63" xfId="0" applyNumberFormat="1" applyFont="1" applyBorder="1" applyAlignment="1" applyProtection="1">
      <alignment horizontal="center" vertical="center"/>
      <protection locked="0"/>
    </xf>
    <xf numFmtId="49" fontId="7" fillId="0" borderId="57" xfId="0" quotePrefix="1" applyNumberFormat="1" applyFont="1" applyBorder="1" applyAlignment="1" applyProtection="1">
      <alignment horizontal="left" vertical="center"/>
      <protection locked="0"/>
    </xf>
    <xf numFmtId="49" fontId="7" fillId="0" borderId="58" xfId="0" quotePrefix="1" applyNumberFormat="1" applyFont="1" applyBorder="1" applyAlignment="1" applyProtection="1">
      <alignment horizontal="left" vertical="center"/>
      <protection locked="0"/>
    </xf>
    <xf numFmtId="3" fontId="5" fillId="0" borderId="60" xfId="0" applyNumberFormat="1" applyFont="1" applyBorder="1" applyAlignment="1" applyProtection="1">
      <alignment horizontal="right" vertical="center" shrinkToFit="1"/>
      <protection locked="0"/>
    </xf>
    <xf numFmtId="3" fontId="5" fillId="0" borderId="58" xfId="0" applyNumberFormat="1" applyFont="1" applyBorder="1" applyAlignment="1" applyProtection="1">
      <alignment horizontal="right" vertical="center" shrinkToFit="1"/>
      <protection locked="0"/>
    </xf>
    <xf numFmtId="3" fontId="5" fillId="0" borderId="62" xfId="0" applyNumberFormat="1" applyFont="1" applyBorder="1" applyAlignment="1" applyProtection="1">
      <alignment horizontal="right" vertical="center"/>
      <protection locked="0"/>
    </xf>
    <xf numFmtId="3" fontId="5" fillId="0" borderId="63" xfId="0" applyNumberFormat="1" applyFont="1" applyBorder="1" applyAlignment="1" applyProtection="1">
      <alignment horizontal="right" vertical="center"/>
      <protection locked="0"/>
    </xf>
    <xf numFmtId="2" fontId="5" fillId="0" borderId="61" xfId="0" applyNumberFormat="1" applyFont="1" applyBorder="1" applyAlignment="1" applyProtection="1">
      <alignment horizontal="right" vertical="center"/>
      <protection locked="0"/>
    </xf>
    <xf numFmtId="2" fontId="5" fillId="0" borderId="58" xfId="0" applyNumberFormat="1" applyFont="1" applyBorder="1" applyAlignment="1" applyProtection="1">
      <alignment horizontal="right" vertical="center"/>
      <protection locked="0"/>
    </xf>
    <xf numFmtId="2" fontId="5" fillId="0" borderId="60" xfId="0" applyNumberFormat="1" applyFont="1" applyBorder="1" applyAlignment="1" applyProtection="1">
      <alignment horizontal="right" vertical="center"/>
      <protection locked="0"/>
    </xf>
    <xf numFmtId="49" fontId="7" fillId="0" borderId="76" xfId="0" quotePrefix="1" applyNumberFormat="1" applyFont="1" applyBorder="1" applyAlignment="1" applyProtection="1">
      <alignment horizontal="left" vertical="center"/>
      <protection locked="0"/>
    </xf>
    <xf numFmtId="49" fontId="7" fillId="0" borderId="77" xfId="0" quotePrefix="1" applyNumberFormat="1" applyFont="1" applyBorder="1" applyAlignment="1" applyProtection="1">
      <alignment horizontal="left" vertical="center"/>
      <protection locked="0"/>
    </xf>
    <xf numFmtId="3" fontId="7" fillId="0" borderId="62" xfId="0" applyNumberFormat="1" applyFont="1" applyBorder="1" applyAlignment="1" applyProtection="1">
      <alignment horizontal="right" vertical="center"/>
      <protection locked="0"/>
    </xf>
    <xf numFmtId="3" fontId="7" fillId="0" borderId="58" xfId="0" applyNumberFormat="1" applyFont="1" applyBorder="1" applyAlignment="1" applyProtection="1">
      <alignment horizontal="right" vertical="center"/>
      <protection locked="0"/>
    </xf>
    <xf numFmtId="49" fontId="7" fillId="0" borderId="74" xfId="0" quotePrefix="1" applyNumberFormat="1" applyFont="1" applyBorder="1" applyAlignment="1" applyProtection="1">
      <alignment horizontal="left" vertical="center"/>
      <protection locked="0"/>
    </xf>
    <xf numFmtId="49" fontId="7" fillId="0" borderId="75" xfId="0" quotePrefix="1" applyNumberFormat="1" applyFont="1" applyBorder="1" applyAlignment="1" applyProtection="1">
      <alignment horizontal="left" vertical="center"/>
      <protection locked="0"/>
    </xf>
    <xf numFmtId="3" fontId="7" fillId="0" borderId="60" xfId="0" applyNumberFormat="1" applyFont="1" applyBorder="1" applyAlignment="1" applyProtection="1">
      <alignment horizontal="center" vertical="center" shrinkToFit="1"/>
      <protection locked="0"/>
    </xf>
    <xf numFmtId="3" fontId="7" fillId="0" borderId="58" xfId="0" applyNumberFormat="1" applyFont="1" applyBorder="1" applyAlignment="1" applyProtection="1">
      <alignment horizontal="center" vertical="center" shrinkToFit="1"/>
      <protection locked="0"/>
    </xf>
    <xf numFmtId="2" fontId="7" fillId="0" borderId="61" xfId="0" applyNumberFormat="1" applyFont="1" applyBorder="1" applyAlignment="1" applyProtection="1">
      <alignment horizontal="center" vertical="center"/>
      <protection locked="0"/>
    </xf>
    <xf numFmtId="2" fontId="7" fillId="0" borderId="58" xfId="0" applyNumberFormat="1" applyFont="1" applyBorder="1" applyAlignment="1" applyProtection="1">
      <alignment horizontal="center" vertical="center"/>
      <protection locked="0"/>
    </xf>
    <xf numFmtId="49" fontId="7" fillId="0" borderId="76" xfId="0" quotePrefix="1" applyNumberFormat="1" applyFont="1" applyBorder="1" applyAlignment="1" applyProtection="1">
      <alignment horizontal="center" vertical="center"/>
      <protection locked="0"/>
    </xf>
    <xf numFmtId="49" fontId="7" fillId="0" borderId="77" xfId="0" quotePrefix="1" applyNumberFormat="1" applyFont="1" applyBorder="1" applyAlignment="1" applyProtection="1">
      <alignment horizontal="center" vertical="center"/>
      <protection locked="0"/>
    </xf>
    <xf numFmtId="49" fontId="5" fillId="0" borderId="57" xfId="0" quotePrefix="1" applyNumberFormat="1" applyFont="1" applyBorder="1" applyAlignment="1" applyProtection="1">
      <alignment horizontal="center" vertical="center"/>
      <protection locked="0"/>
    </xf>
    <xf numFmtId="49" fontId="5" fillId="0" borderId="58" xfId="0" quotePrefix="1" applyNumberFormat="1" applyFont="1" applyBorder="1" applyAlignment="1" applyProtection="1">
      <alignment horizontal="center" vertical="center"/>
      <protection locked="0"/>
    </xf>
    <xf numFmtId="49" fontId="5" fillId="0" borderId="76" xfId="0" quotePrefix="1" applyNumberFormat="1" applyFont="1" applyBorder="1" applyAlignment="1" applyProtection="1">
      <alignment horizontal="left" vertical="center"/>
      <protection locked="0"/>
    </xf>
    <xf numFmtId="49" fontId="5" fillId="0" borderId="77" xfId="0" quotePrefix="1" applyNumberFormat="1" applyFont="1" applyBorder="1" applyAlignment="1" applyProtection="1">
      <alignment horizontal="left" vertical="center"/>
      <protection locked="0"/>
    </xf>
    <xf numFmtId="49" fontId="5" fillId="0" borderId="74" xfId="0" quotePrefix="1" applyNumberFormat="1" applyFont="1" applyBorder="1" applyAlignment="1" applyProtection="1">
      <alignment horizontal="left" vertical="center"/>
      <protection locked="0"/>
    </xf>
    <xf numFmtId="49" fontId="5" fillId="0" borderId="75" xfId="0" quotePrefix="1" applyNumberFormat="1" applyFont="1" applyBorder="1" applyAlignment="1" applyProtection="1">
      <alignment horizontal="left" vertical="center"/>
      <protection locked="0"/>
    </xf>
    <xf numFmtId="3" fontId="8" fillId="0" borderId="62" xfId="0" applyNumberFormat="1" applyFont="1" applyBorder="1" applyAlignment="1" applyProtection="1">
      <alignment horizontal="right" vertical="center"/>
      <protection locked="0"/>
    </xf>
    <xf numFmtId="3" fontId="8" fillId="0" borderId="58" xfId="0" applyNumberFormat="1" applyFont="1" applyBorder="1" applyAlignment="1" applyProtection="1">
      <alignment horizontal="right" vertical="center"/>
      <protection locked="0"/>
    </xf>
    <xf numFmtId="3" fontId="8" fillId="0" borderId="60" xfId="0" applyNumberFormat="1" applyFont="1" applyBorder="1" applyAlignment="1" applyProtection="1">
      <alignment horizontal="right" vertical="center"/>
      <protection locked="0"/>
    </xf>
    <xf numFmtId="3" fontId="8" fillId="0" borderId="63" xfId="0" applyNumberFormat="1" applyFont="1" applyBorder="1" applyAlignment="1" applyProtection="1">
      <alignment horizontal="right" vertical="center"/>
      <protection locked="0"/>
    </xf>
    <xf numFmtId="2" fontId="8" fillId="0" borderId="60" xfId="0" applyNumberFormat="1" applyFont="1" applyBorder="1" applyAlignment="1" applyProtection="1">
      <alignment horizontal="right" vertical="center"/>
      <protection locked="0"/>
    </xf>
    <xf numFmtId="2" fontId="8" fillId="0" borderId="58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49" xfId="0" quotePrefix="1" applyNumberFormat="1" applyFont="1" applyBorder="1" applyAlignment="1" applyProtection="1">
      <alignment horizontal="left" vertical="center"/>
      <protection locked="0"/>
    </xf>
    <xf numFmtId="49" fontId="5" fillId="0" borderId="50" xfId="0" quotePrefix="1" applyNumberFormat="1" applyFont="1" applyBorder="1" applyAlignment="1" applyProtection="1">
      <alignment horizontal="left" vertical="center"/>
      <protection locked="0"/>
    </xf>
    <xf numFmtId="3" fontId="5" fillId="0" borderId="52" xfId="0" applyNumberFormat="1" applyFont="1" applyBorder="1" applyAlignment="1" applyProtection="1">
      <alignment horizontal="right" vertical="center" shrinkToFit="1"/>
      <protection locked="0"/>
    </xf>
    <xf numFmtId="3" fontId="5" fillId="0" borderId="50" xfId="0" applyNumberFormat="1" applyFont="1" applyBorder="1" applyAlignment="1" applyProtection="1">
      <alignment horizontal="right" vertical="center" shrinkToFit="1"/>
      <protection locked="0"/>
    </xf>
    <xf numFmtId="3" fontId="5" fillId="0" borderId="52" xfId="0" applyNumberFormat="1" applyFont="1" applyBorder="1" applyAlignment="1" applyProtection="1">
      <alignment horizontal="right" vertical="center"/>
      <protection locked="0"/>
    </xf>
    <xf numFmtId="3" fontId="5" fillId="0" borderId="53" xfId="0" applyNumberFormat="1" applyFont="1" applyBorder="1" applyAlignment="1" applyProtection="1">
      <alignment horizontal="right" vertical="center"/>
      <protection locked="0"/>
    </xf>
    <xf numFmtId="3" fontId="5" fillId="0" borderId="50" xfId="0" applyNumberFormat="1" applyFont="1" applyBorder="1" applyAlignment="1" applyProtection="1">
      <alignment horizontal="right" vertical="center"/>
      <protection locked="0"/>
    </xf>
    <xf numFmtId="3" fontId="5" fillId="0" borderId="54" xfId="0" applyNumberFormat="1" applyFont="1" applyBorder="1" applyAlignment="1" applyProtection="1">
      <alignment horizontal="right" vertical="center"/>
      <protection locked="0"/>
    </xf>
    <xf numFmtId="3" fontId="5" fillId="0" borderId="55" xfId="0" applyNumberFormat="1" applyFont="1" applyBorder="1" applyAlignment="1" applyProtection="1">
      <alignment horizontal="right" vertical="center"/>
      <protection locked="0"/>
    </xf>
    <xf numFmtId="2" fontId="5" fillId="0" borderId="52" xfId="0" applyNumberFormat="1" applyFont="1" applyBorder="1" applyAlignment="1" applyProtection="1">
      <alignment horizontal="right" vertical="center"/>
      <protection locked="0"/>
    </xf>
    <xf numFmtId="2" fontId="5" fillId="0" borderId="5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E434-57D7-47E6-A0C9-B1FFE826EF10}">
  <dimension ref="A1:M30"/>
  <sheetViews>
    <sheetView workbookViewId="0">
      <selection activeCell="D7" sqref="D7"/>
    </sheetView>
  </sheetViews>
  <sheetFormatPr defaultRowHeight="15.75"/>
  <cols>
    <col min="1" max="1" width="21.125" bestFit="1" customWidth="1"/>
    <col min="7" max="7" width="14.75" customWidth="1"/>
  </cols>
  <sheetData>
    <row r="1" spans="1:13">
      <c r="B1" t="s">
        <v>59</v>
      </c>
      <c r="C1" t="s">
        <v>60</v>
      </c>
      <c r="D1" t="s">
        <v>61</v>
      </c>
      <c r="E1" t="s">
        <v>62</v>
      </c>
      <c r="F1" t="s">
        <v>63</v>
      </c>
    </row>
    <row r="2" spans="1:13">
      <c r="A2" t="s">
        <v>64</v>
      </c>
      <c r="B2">
        <v>57.58</v>
      </c>
      <c r="C2">
        <v>49.99</v>
      </c>
      <c r="D2">
        <v>46.69</v>
      </c>
      <c r="E2">
        <v>53.53</v>
      </c>
      <c r="F2">
        <v>52.8</v>
      </c>
    </row>
    <row r="3" spans="1:13">
      <c r="A3" t="s">
        <v>65</v>
      </c>
      <c r="B3" s="8">
        <v>51.18</v>
      </c>
      <c r="C3" s="8">
        <v>52.93</v>
      </c>
      <c r="D3" s="8">
        <v>47.37</v>
      </c>
      <c r="E3" s="8">
        <v>51.34</v>
      </c>
      <c r="F3" s="8">
        <v>59.27</v>
      </c>
    </row>
    <row r="4" spans="1:13">
      <c r="A4" t="s">
        <v>66</v>
      </c>
      <c r="B4">
        <v>31.94</v>
      </c>
      <c r="C4">
        <v>51.65</v>
      </c>
      <c r="D4">
        <v>36.11</v>
      </c>
      <c r="E4">
        <v>35.04</v>
      </c>
      <c r="F4">
        <v>53</v>
      </c>
    </row>
    <row r="5" spans="1:13">
      <c r="A5" t="s">
        <v>67</v>
      </c>
      <c r="B5">
        <v>42.29</v>
      </c>
      <c r="C5">
        <v>42.2</v>
      </c>
      <c r="D5">
        <v>41.23</v>
      </c>
      <c r="E5">
        <v>40.14</v>
      </c>
      <c r="F5">
        <v>40.33</v>
      </c>
    </row>
    <row r="6" spans="1:13">
      <c r="A6" t="s">
        <v>68</v>
      </c>
      <c r="C6">
        <v>41.92</v>
      </c>
      <c r="E6">
        <v>34.450000000000003</v>
      </c>
      <c r="F6">
        <v>36.840000000000003</v>
      </c>
    </row>
    <row r="7" spans="1:13">
      <c r="A7" t="s">
        <v>37</v>
      </c>
      <c r="B7">
        <v>46.74</v>
      </c>
      <c r="C7">
        <v>44.1</v>
      </c>
      <c r="D7">
        <v>42.83</v>
      </c>
      <c r="E7">
        <v>40.39</v>
      </c>
      <c r="F7">
        <v>39.03</v>
      </c>
    </row>
    <row r="13" spans="1:13">
      <c r="A13" t="s">
        <v>70</v>
      </c>
      <c r="B13" s="9">
        <v>18049</v>
      </c>
      <c r="D13">
        <f t="shared" ref="D13:D22" si="0">ROUND(B13/$B$23*100,2)</f>
        <v>21.07</v>
      </c>
    </row>
    <row r="14" spans="1:13">
      <c r="A14" t="s">
        <v>72</v>
      </c>
      <c r="B14" s="9">
        <v>16538</v>
      </c>
      <c r="D14">
        <f t="shared" si="0"/>
        <v>19.309999999999999</v>
      </c>
      <c r="E14" s="10"/>
      <c r="F14" s="11"/>
      <c r="G14" t="s">
        <v>71</v>
      </c>
      <c r="H14" t="s">
        <v>71</v>
      </c>
      <c r="I14" t="s">
        <v>71</v>
      </c>
      <c r="J14" t="s">
        <v>71</v>
      </c>
      <c r="K14" s="9" t="s">
        <v>71</v>
      </c>
      <c r="L14" t="s">
        <v>71</v>
      </c>
      <c r="M14" t="s">
        <v>71</v>
      </c>
    </row>
    <row r="15" spans="1:13">
      <c r="A15" t="s">
        <v>69</v>
      </c>
      <c r="B15" s="9">
        <v>16402</v>
      </c>
      <c r="D15">
        <f t="shared" si="0"/>
        <v>19.149999999999999</v>
      </c>
    </row>
    <row r="16" spans="1:13">
      <c r="A16" t="s">
        <v>73</v>
      </c>
      <c r="B16" s="9">
        <v>9908</v>
      </c>
      <c r="D16">
        <f t="shared" si="0"/>
        <v>11.57</v>
      </c>
      <c r="E16" s="10"/>
      <c r="F16" s="11"/>
      <c r="G16" t="s">
        <v>71</v>
      </c>
      <c r="H16" t="s">
        <v>71</v>
      </c>
    </row>
    <row r="17" spans="1:12">
      <c r="A17" t="s">
        <v>77</v>
      </c>
      <c r="B17" s="9">
        <v>7314</v>
      </c>
      <c r="D17">
        <f t="shared" si="0"/>
        <v>8.5399999999999991</v>
      </c>
      <c r="E17" s="10"/>
      <c r="F17" s="11"/>
      <c r="I17" t="s">
        <v>75</v>
      </c>
      <c r="K17" t="s">
        <v>75</v>
      </c>
      <c r="L17" t="s">
        <v>75</v>
      </c>
    </row>
    <row r="18" spans="1:12">
      <c r="A18" t="s">
        <v>76</v>
      </c>
      <c r="B18" s="9">
        <v>5286</v>
      </c>
      <c r="D18">
        <f t="shared" si="0"/>
        <v>6.17</v>
      </c>
    </row>
    <row r="19" spans="1:12">
      <c r="A19" t="s">
        <v>74</v>
      </c>
      <c r="B19" s="9">
        <v>4384</v>
      </c>
      <c r="D19">
        <f t="shared" si="0"/>
        <v>5.12</v>
      </c>
      <c r="H19" t="s">
        <v>75</v>
      </c>
    </row>
    <row r="20" spans="1:12">
      <c r="A20" t="s">
        <v>79</v>
      </c>
      <c r="B20" s="9">
        <v>3808</v>
      </c>
      <c r="D20">
        <f t="shared" si="0"/>
        <v>4.45</v>
      </c>
      <c r="E20" t="s">
        <v>71</v>
      </c>
      <c r="G20" t="s">
        <v>70</v>
      </c>
      <c r="H20" s="9">
        <v>23348</v>
      </c>
    </row>
    <row r="21" spans="1:12">
      <c r="A21" t="s">
        <v>80</v>
      </c>
      <c r="B21" s="9">
        <v>2779</v>
      </c>
      <c r="D21">
        <f t="shared" si="0"/>
        <v>3.24</v>
      </c>
      <c r="H21" s="9"/>
    </row>
    <row r="22" spans="1:12">
      <c r="A22" t="s">
        <v>78</v>
      </c>
      <c r="B22" s="9">
        <v>1181</v>
      </c>
      <c r="D22">
        <f t="shared" si="0"/>
        <v>1.38</v>
      </c>
      <c r="H22" s="9"/>
    </row>
    <row r="23" spans="1:12">
      <c r="A23" s="10" t="s">
        <v>71</v>
      </c>
      <c r="B23" s="12">
        <f>SUM(B13:B22)</f>
        <v>85649</v>
      </c>
      <c r="D23">
        <f>ROUND(B23/B23*100,2)</f>
        <v>100</v>
      </c>
      <c r="G23" t="s">
        <v>69</v>
      </c>
      <c r="H23" s="9">
        <v>28462</v>
      </c>
    </row>
    <row r="24" spans="1:12">
      <c r="E24" s="10"/>
      <c r="F24" s="11"/>
      <c r="G24" t="s">
        <v>73</v>
      </c>
      <c r="H24" s="9">
        <v>10840</v>
      </c>
    </row>
    <row r="25" spans="1:12">
      <c r="B25" s="9"/>
      <c r="G25" t="s">
        <v>72</v>
      </c>
      <c r="H25" s="9">
        <v>13365</v>
      </c>
    </row>
    <row r="26" spans="1:12">
      <c r="G26" t="s">
        <v>74</v>
      </c>
      <c r="H26" s="9">
        <v>4659</v>
      </c>
    </row>
    <row r="27" spans="1:12">
      <c r="G27" t="s">
        <v>78</v>
      </c>
      <c r="H27" s="9">
        <v>1049</v>
      </c>
    </row>
    <row r="28" spans="1:12">
      <c r="G28" t="s">
        <v>76</v>
      </c>
      <c r="H28" s="9">
        <v>2652</v>
      </c>
    </row>
    <row r="29" spans="1:12">
      <c r="G29" t="s">
        <v>77</v>
      </c>
      <c r="H29" s="9">
        <v>2528</v>
      </c>
    </row>
    <row r="30" spans="1:12" ht="36">
      <c r="G30" s="10" t="s">
        <v>81</v>
      </c>
      <c r="H30" s="9">
        <v>1207</v>
      </c>
    </row>
  </sheetData>
  <sortState xmlns:xlrd2="http://schemas.microsoft.com/office/spreadsheetml/2017/richdata2" ref="A13:D22">
    <sortCondition descending="1" ref="D13:D22"/>
  </sortState>
  <phoneticPr fontId="9"/>
  <pageMargins left="1.3779527559055118" right="0.78740157480314965" top="1.7716535433070868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2878-ED0A-42EF-89DA-5A2E6EE95EB9}">
  <dimension ref="A1:S83"/>
  <sheetViews>
    <sheetView tabSelected="1" view="pageBreakPreview" topLeftCell="A31" zoomScaleNormal="100" zoomScaleSheetLayoutView="100" workbookViewId="0">
      <selection activeCell="W58" sqref="W58"/>
    </sheetView>
  </sheetViews>
  <sheetFormatPr defaultColWidth="11" defaultRowHeight="14.25"/>
  <cols>
    <col min="1" max="1" width="1.25" style="2" customWidth="1"/>
    <col min="2" max="2" width="5.75" style="2" customWidth="1"/>
    <col min="3" max="3" width="12" style="2" customWidth="1"/>
    <col min="4" max="4" width="1.25" style="2" customWidth="1"/>
    <col min="5" max="5" width="5.5" style="2" customWidth="1"/>
    <col min="6" max="6" width="3.375" style="2" customWidth="1"/>
    <col min="7" max="8" width="1.625" style="2" customWidth="1"/>
    <col min="9" max="9" width="6.75" style="2" customWidth="1"/>
    <col min="10" max="10" width="1.25" style="2" customWidth="1"/>
    <col min="11" max="11" width="5.5" style="2" customWidth="1"/>
    <col min="12" max="12" width="6.75" style="2" customWidth="1"/>
    <col min="13" max="13" width="5.5" style="2" customWidth="1"/>
    <col min="14" max="14" width="1.25" style="2" customWidth="1"/>
    <col min="15" max="15" width="6.75" style="2" customWidth="1"/>
    <col min="16" max="17" width="3.5" style="2" customWidth="1"/>
    <col min="18" max="18" width="6.75" style="2" customWidth="1"/>
    <col min="19" max="16384" width="11" style="2"/>
  </cols>
  <sheetData>
    <row r="1" spans="1:19" ht="18.75" customHeight="1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" t="s">
        <v>1</v>
      </c>
    </row>
    <row r="2" spans="1:19" ht="3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12" customHeight="1">
      <c r="A3" s="246" t="s">
        <v>24</v>
      </c>
      <c r="B3" s="247"/>
      <c r="C3" s="250" t="s">
        <v>25</v>
      </c>
      <c r="D3" s="252" t="s">
        <v>26</v>
      </c>
      <c r="E3" s="253"/>
      <c r="F3" s="253"/>
      <c r="G3" s="253"/>
      <c r="H3" s="253"/>
      <c r="I3" s="254"/>
      <c r="J3" s="255" t="s">
        <v>27</v>
      </c>
      <c r="K3" s="253"/>
      <c r="L3" s="253"/>
      <c r="M3" s="253"/>
      <c r="N3" s="254"/>
      <c r="O3" s="255" t="s">
        <v>28</v>
      </c>
      <c r="P3" s="253"/>
      <c r="Q3" s="253"/>
      <c r="R3" s="256"/>
    </row>
    <row r="4" spans="1:19" ht="12" customHeight="1">
      <c r="A4" s="248"/>
      <c r="B4" s="249"/>
      <c r="C4" s="251"/>
      <c r="D4" s="232" t="s">
        <v>58</v>
      </c>
      <c r="E4" s="233"/>
      <c r="F4" s="232" t="s">
        <v>29</v>
      </c>
      <c r="G4" s="257"/>
      <c r="H4" s="233"/>
      <c r="I4" s="49" t="s">
        <v>30</v>
      </c>
      <c r="J4" s="258" t="s">
        <v>58</v>
      </c>
      <c r="K4" s="233"/>
      <c r="L4" s="3" t="s">
        <v>29</v>
      </c>
      <c r="M4" s="232" t="s">
        <v>30</v>
      </c>
      <c r="N4" s="259"/>
      <c r="O4" s="47" t="s">
        <v>58</v>
      </c>
      <c r="P4" s="232" t="s">
        <v>29</v>
      </c>
      <c r="Q4" s="233"/>
      <c r="R4" s="4" t="s">
        <v>30</v>
      </c>
    </row>
    <row r="5" spans="1:19" ht="12.75" customHeight="1">
      <c r="A5" s="234" t="s">
        <v>2</v>
      </c>
      <c r="B5" s="235"/>
      <c r="C5" s="13" t="s">
        <v>36</v>
      </c>
      <c r="D5" s="236">
        <v>155549</v>
      </c>
      <c r="E5" s="237"/>
      <c r="F5" s="238">
        <v>75535</v>
      </c>
      <c r="G5" s="239"/>
      <c r="H5" s="240"/>
      <c r="I5" s="14">
        <v>80014</v>
      </c>
      <c r="J5" s="241">
        <v>65640</v>
      </c>
      <c r="K5" s="240"/>
      <c r="L5" s="15">
        <v>31474</v>
      </c>
      <c r="M5" s="238">
        <v>34166</v>
      </c>
      <c r="N5" s="242"/>
      <c r="O5" s="16">
        <v>42.2</v>
      </c>
      <c r="P5" s="243">
        <v>41.67</v>
      </c>
      <c r="Q5" s="244"/>
      <c r="R5" s="17">
        <v>42.7</v>
      </c>
    </row>
    <row r="6" spans="1:19" ht="12.75" customHeight="1">
      <c r="A6" s="193" t="s">
        <v>3</v>
      </c>
      <c r="B6" s="194"/>
      <c r="C6" s="18" t="s">
        <v>37</v>
      </c>
      <c r="D6" s="201">
        <v>155417</v>
      </c>
      <c r="E6" s="202"/>
      <c r="F6" s="182">
        <v>75462</v>
      </c>
      <c r="G6" s="183"/>
      <c r="H6" s="184"/>
      <c r="I6" s="19">
        <v>79955</v>
      </c>
      <c r="J6" s="203">
        <v>68538</v>
      </c>
      <c r="K6" s="184"/>
      <c r="L6" s="20">
        <v>32508</v>
      </c>
      <c r="M6" s="182">
        <v>36030</v>
      </c>
      <c r="N6" s="204"/>
      <c r="O6" s="21">
        <v>44.1</v>
      </c>
      <c r="P6" s="207">
        <v>43.08</v>
      </c>
      <c r="Q6" s="206"/>
      <c r="R6" s="22">
        <v>45.06</v>
      </c>
    </row>
    <row r="7" spans="1:19" ht="12.75" customHeight="1">
      <c r="A7" s="193" t="s">
        <v>4</v>
      </c>
      <c r="B7" s="194"/>
      <c r="C7" s="18" t="s">
        <v>33</v>
      </c>
      <c r="D7" s="201"/>
      <c r="E7" s="202"/>
      <c r="F7" s="182"/>
      <c r="G7" s="183"/>
      <c r="H7" s="184"/>
      <c r="I7" s="23"/>
      <c r="J7" s="203"/>
      <c r="K7" s="184"/>
      <c r="L7" s="24"/>
      <c r="M7" s="182"/>
      <c r="N7" s="204"/>
      <c r="O7" s="25"/>
      <c r="P7" s="207"/>
      <c r="Q7" s="206"/>
      <c r="R7" s="26"/>
    </row>
    <row r="8" spans="1:19" ht="12.75" customHeight="1">
      <c r="A8" s="224"/>
      <c r="B8" s="225"/>
      <c r="C8" s="18" t="s">
        <v>34</v>
      </c>
      <c r="D8" s="201">
        <v>158462</v>
      </c>
      <c r="E8" s="202"/>
      <c r="F8" s="182">
        <v>77041</v>
      </c>
      <c r="G8" s="183"/>
      <c r="H8" s="184"/>
      <c r="I8" s="19">
        <v>81421</v>
      </c>
      <c r="J8" s="203">
        <v>91243</v>
      </c>
      <c r="K8" s="184"/>
      <c r="L8" s="20">
        <v>45467</v>
      </c>
      <c r="M8" s="182">
        <v>45776</v>
      </c>
      <c r="N8" s="204"/>
      <c r="O8" s="21">
        <v>57.580366270777851</v>
      </c>
      <c r="P8" s="207">
        <v>59.016627510027128</v>
      </c>
      <c r="Q8" s="206"/>
      <c r="R8" s="22">
        <v>56.221367951756918</v>
      </c>
    </row>
    <row r="9" spans="1:19" ht="12.75" customHeight="1">
      <c r="A9" s="222"/>
      <c r="B9" s="223"/>
      <c r="C9" s="18" t="s">
        <v>40</v>
      </c>
      <c r="D9" s="201">
        <v>158462</v>
      </c>
      <c r="E9" s="202"/>
      <c r="F9" s="182">
        <v>77041</v>
      </c>
      <c r="G9" s="183"/>
      <c r="H9" s="184"/>
      <c r="I9" s="19">
        <v>81421</v>
      </c>
      <c r="J9" s="203">
        <v>91234</v>
      </c>
      <c r="K9" s="184"/>
      <c r="L9" s="20">
        <v>45462</v>
      </c>
      <c r="M9" s="182">
        <v>45772</v>
      </c>
      <c r="N9" s="204"/>
      <c r="O9" s="21">
        <v>57.574686675669874</v>
      </c>
      <c r="P9" s="207">
        <v>59.010137459274937</v>
      </c>
      <c r="Q9" s="206"/>
      <c r="R9" s="22">
        <v>56.216455214256769</v>
      </c>
    </row>
    <row r="10" spans="1:19" ht="12.75" customHeight="1">
      <c r="A10" s="193" t="s">
        <v>5</v>
      </c>
      <c r="B10" s="194"/>
      <c r="C10" s="18" t="s">
        <v>41</v>
      </c>
      <c r="D10" s="201">
        <v>156434</v>
      </c>
      <c r="E10" s="202"/>
      <c r="F10" s="182">
        <v>75819</v>
      </c>
      <c r="G10" s="183"/>
      <c r="H10" s="184"/>
      <c r="I10" s="19">
        <v>80615</v>
      </c>
      <c r="J10" s="203">
        <v>65577</v>
      </c>
      <c r="K10" s="184"/>
      <c r="L10" s="20">
        <v>31292</v>
      </c>
      <c r="M10" s="182">
        <v>34285</v>
      </c>
      <c r="N10" s="204"/>
      <c r="O10" s="21">
        <v>41.92</v>
      </c>
      <c r="P10" s="207">
        <v>41.27</v>
      </c>
      <c r="Q10" s="206"/>
      <c r="R10" s="22">
        <v>42.53</v>
      </c>
    </row>
    <row r="11" spans="1:19" ht="12.75" customHeight="1">
      <c r="A11" s="220" t="s">
        <v>42</v>
      </c>
      <c r="B11" s="221"/>
      <c r="C11" s="18" t="s">
        <v>43</v>
      </c>
      <c r="D11" s="201">
        <v>156434</v>
      </c>
      <c r="E11" s="202"/>
      <c r="F11" s="182">
        <v>75819</v>
      </c>
      <c r="G11" s="183"/>
      <c r="H11" s="184"/>
      <c r="I11" s="19">
        <v>80615</v>
      </c>
      <c r="J11" s="210">
        <v>65523</v>
      </c>
      <c r="K11" s="211"/>
      <c r="L11" s="27">
        <v>31263</v>
      </c>
      <c r="M11" s="187">
        <v>34260</v>
      </c>
      <c r="N11" s="188"/>
      <c r="O11" s="28">
        <v>41.89</v>
      </c>
      <c r="P11" s="189">
        <v>41.23</v>
      </c>
      <c r="Q11" s="190"/>
      <c r="R11" s="29">
        <v>42.5</v>
      </c>
    </row>
    <row r="12" spans="1:19" ht="12.75" customHeight="1">
      <c r="A12" s="193" t="s">
        <v>6</v>
      </c>
      <c r="B12" s="194"/>
      <c r="C12" s="18" t="s">
        <v>44</v>
      </c>
      <c r="D12" s="201"/>
      <c r="E12" s="202"/>
      <c r="F12" s="182"/>
      <c r="G12" s="183"/>
      <c r="H12" s="184"/>
      <c r="I12" s="19"/>
      <c r="J12" s="226"/>
      <c r="K12" s="227"/>
      <c r="L12" s="30"/>
      <c r="M12" s="228"/>
      <c r="N12" s="229"/>
      <c r="O12" s="31"/>
      <c r="P12" s="230"/>
      <c r="Q12" s="231"/>
      <c r="R12" s="32"/>
    </row>
    <row r="13" spans="1:19" ht="12.75" customHeight="1">
      <c r="A13" s="224"/>
      <c r="B13" s="225"/>
      <c r="C13" s="18" t="s">
        <v>38</v>
      </c>
      <c r="D13" s="201">
        <v>159201</v>
      </c>
      <c r="E13" s="202"/>
      <c r="F13" s="182">
        <v>77358</v>
      </c>
      <c r="G13" s="183"/>
      <c r="H13" s="184"/>
      <c r="I13" s="19">
        <v>81843</v>
      </c>
      <c r="J13" s="203">
        <v>81474</v>
      </c>
      <c r="K13" s="184"/>
      <c r="L13" s="20">
        <v>40679</v>
      </c>
      <c r="M13" s="182">
        <v>40795</v>
      </c>
      <c r="N13" s="204"/>
      <c r="O13" s="21">
        <v>51.18</v>
      </c>
      <c r="P13" s="207">
        <v>52.59</v>
      </c>
      <c r="Q13" s="206"/>
      <c r="R13" s="22">
        <v>49.85</v>
      </c>
    </row>
    <row r="14" spans="1:19" ht="12.75" customHeight="1">
      <c r="A14" s="222"/>
      <c r="B14" s="223"/>
      <c r="C14" s="18" t="s">
        <v>35</v>
      </c>
      <c r="D14" s="201">
        <v>159201</v>
      </c>
      <c r="E14" s="202"/>
      <c r="F14" s="182">
        <v>77358</v>
      </c>
      <c r="G14" s="183"/>
      <c r="H14" s="184"/>
      <c r="I14" s="19">
        <v>81843</v>
      </c>
      <c r="J14" s="203">
        <v>81464</v>
      </c>
      <c r="K14" s="184"/>
      <c r="L14" s="20">
        <v>40669</v>
      </c>
      <c r="M14" s="182">
        <v>40795</v>
      </c>
      <c r="N14" s="204"/>
      <c r="O14" s="21">
        <v>51.17</v>
      </c>
      <c r="P14" s="207">
        <v>52.57</v>
      </c>
      <c r="Q14" s="206"/>
      <c r="R14" s="22">
        <v>49.85</v>
      </c>
    </row>
    <row r="15" spans="1:19" ht="12.75" customHeight="1">
      <c r="A15" s="220" t="s">
        <v>42</v>
      </c>
      <c r="B15" s="221"/>
      <c r="C15" s="18" t="s">
        <v>32</v>
      </c>
      <c r="D15" s="201">
        <v>157392</v>
      </c>
      <c r="E15" s="202"/>
      <c r="F15" s="182">
        <v>76365</v>
      </c>
      <c r="G15" s="183"/>
      <c r="H15" s="184"/>
      <c r="I15" s="19">
        <v>81027</v>
      </c>
      <c r="J15" s="203">
        <v>81286</v>
      </c>
      <c r="K15" s="184"/>
      <c r="L15" s="20">
        <v>40575</v>
      </c>
      <c r="M15" s="182">
        <v>40711</v>
      </c>
      <c r="N15" s="204"/>
      <c r="O15" s="21">
        <v>51.65</v>
      </c>
      <c r="P15" s="207">
        <v>53.13</v>
      </c>
      <c r="Q15" s="206"/>
      <c r="R15" s="22">
        <v>50.24</v>
      </c>
    </row>
    <row r="16" spans="1:19" ht="12.75" customHeight="1">
      <c r="A16" s="199" t="s">
        <v>7</v>
      </c>
      <c r="B16" s="200"/>
      <c r="C16" s="33" t="s">
        <v>33</v>
      </c>
      <c r="D16" s="180"/>
      <c r="E16" s="181"/>
      <c r="F16" s="182"/>
      <c r="G16" s="183"/>
      <c r="H16" s="184"/>
      <c r="I16" s="50"/>
      <c r="J16" s="210"/>
      <c r="K16" s="211"/>
      <c r="L16" s="27"/>
      <c r="M16" s="187"/>
      <c r="N16" s="188"/>
      <c r="O16" s="28"/>
      <c r="P16" s="189"/>
      <c r="Q16" s="190"/>
      <c r="R16" s="29"/>
    </row>
    <row r="17" spans="1:18" ht="12.75" customHeight="1">
      <c r="A17" s="212"/>
      <c r="B17" s="213"/>
      <c r="C17" s="33" t="s">
        <v>45</v>
      </c>
      <c r="D17" s="180">
        <v>159810</v>
      </c>
      <c r="E17" s="181"/>
      <c r="F17" s="182">
        <v>77428</v>
      </c>
      <c r="G17" s="183"/>
      <c r="H17" s="184"/>
      <c r="I17" s="50">
        <v>82382</v>
      </c>
      <c r="J17" s="210">
        <v>79897</v>
      </c>
      <c r="K17" s="211"/>
      <c r="L17" s="27">
        <v>39817</v>
      </c>
      <c r="M17" s="187">
        <v>40080</v>
      </c>
      <c r="N17" s="188"/>
      <c r="O17" s="28">
        <v>49.99</v>
      </c>
      <c r="P17" s="189">
        <v>51.42</v>
      </c>
      <c r="Q17" s="190"/>
      <c r="R17" s="29">
        <v>48.65</v>
      </c>
    </row>
    <row r="18" spans="1:18" ht="12.75" customHeight="1">
      <c r="A18" s="218"/>
      <c r="B18" s="219"/>
      <c r="C18" s="33" t="s">
        <v>35</v>
      </c>
      <c r="D18" s="180">
        <v>159810</v>
      </c>
      <c r="E18" s="181"/>
      <c r="F18" s="182">
        <v>77428</v>
      </c>
      <c r="G18" s="183"/>
      <c r="H18" s="184"/>
      <c r="I18" s="50">
        <v>82382</v>
      </c>
      <c r="J18" s="210">
        <v>79899</v>
      </c>
      <c r="K18" s="211"/>
      <c r="L18" s="27">
        <v>39819</v>
      </c>
      <c r="M18" s="187">
        <v>40080</v>
      </c>
      <c r="N18" s="188"/>
      <c r="O18" s="28">
        <v>50</v>
      </c>
      <c r="P18" s="189">
        <v>51.43</v>
      </c>
      <c r="Q18" s="190"/>
      <c r="R18" s="29">
        <v>48.65</v>
      </c>
    </row>
    <row r="19" spans="1:18" ht="12.75" customHeight="1">
      <c r="A19" s="193" t="s">
        <v>8</v>
      </c>
      <c r="B19" s="194"/>
      <c r="C19" s="18" t="s">
        <v>36</v>
      </c>
      <c r="D19" s="201">
        <v>157410</v>
      </c>
      <c r="E19" s="202"/>
      <c r="F19" s="182">
        <v>75963</v>
      </c>
      <c r="G19" s="183"/>
      <c r="H19" s="184"/>
      <c r="I19" s="19">
        <v>81447</v>
      </c>
      <c r="J19" s="203">
        <v>64901</v>
      </c>
      <c r="K19" s="184"/>
      <c r="L19" s="20">
        <v>31028</v>
      </c>
      <c r="M19" s="182">
        <v>33873</v>
      </c>
      <c r="N19" s="204"/>
      <c r="O19" s="21">
        <v>41.230544438091613</v>
      </c>
      <c r="P19" s="207">
        <v>40.846201440174823</v>
      </c>
      <c r="Q19" s="206"/>
      <c r="R19" s="22">
        <v>41.589008803270836</v>
      </c>
    </row>
    <row r="20" spans="1:18" ht="12.75" customHeight="1">
      <c r="A20" s="199" t="s">
        <v>9</v>
      </c>
      <c r="B20" s="200"/>
      <c r="C20" s="33" t="s">
        <v>46</v>
      </c>
      <c r="D20" s="180">
        <v>157328</v>
      </c>
      <c r="E20" s="181"/>
      <c r="F20" s="182">
        <v>75928</v>
      </c>
      <c r="G20" s="183"/>
      <c r="H20" s="184"/>
      <c r="I20" s="50">
        <v>81400</v>
      </c>
      <c r="J20" s="210">
        <v>67379</v>
      </c>
      <c r="K20" s="211"/>
      <c r="L20" s="27">
        <v>31871</v>
      </c>
      <c r="M20" s="187">
        <v>35508</v>
      </c>
      <c r="N20" s="188"/>
      <c r="O20" s="28">
        <v>42.827087358893522</v>
      </c>
      <c r="P20" s="189">
        <v>41.975292382256875</v>
      </c>
      <c r="Q20" s="190"/>
      <c r="R20" s="29">
        <v>43.621621621621621</v>
      </c>
    </row>
    <row r="21" spans="1:18" ht="12.75" customHeight="1">
      <c r="A21" s="199" t="s">
        <v>20</v>
      </c>
      <c r="B21" s="200"/>
      <c r="C21" s="18" t="s">
        <v>44</v>
      </c>
      <c r="D21" s="180"/>
      <c r="E21" s="181"/>
      <c r="F21" s="182"/>
      <c r="G21" s="183"/>
      <c r="H21" s="184"/>
      <c r="I21" s="50"/>
      <c r="J21" s="210"/>
      <c r="K21" s="211"/>
      <c r="L21" s="27"/>
      <c r="M21" s="187"/>
      <c r="N21" s="188"/>
      <c r="O21" s="28"/>
      <c r="P21" s="189"/>
      <c r="Q21" s="190"/>
      <c r="R21" s="29"/>
    </row>
    <row r="22" spans="1:18" ht="12.75" customHeight="1">
      <c r="A22" s="212"/>
      <c r="B22" s="213"/>
      <c r="C22" s="18" t="s">
        <v>38</v>
      </c>
      <c r="D22" s="180">
        <v>164894</v>
      </c>
      <c r="E22" s="181"/>
      <c r="F22" s="182">
        <v>79952</v>
      </c>
      <c r="G22" s="183"/>
      <c r="H22" s="184"/>
      <c r="I22" s="50">
        <v>84942</v>
      </c>
      <c r="J22" s="210">
        <v>87281</v>
      </c>
      <c r="K22" s="211"/>
      <c r="L22" s="27">
        <v>42790</v>
      </c>
      <c r="M22" s="187">
        <v>44491</v>
      </c>
      <c r="N22" s="188"/>
      <c r="O22" s="28">
        <v>52.931580287942559</v>
      </c>
      <c r="P22" s="189">
        <v>53.52</v>
      </c>
      <c r="Q22" s="190"/>
      <c r="R22" s="29">
        <v>52.38</v>
      </c>
    </row>
    <row r="23" spans="1:18" ht="12.75" customHeight="1">
      <c r="A23" s="208"/>
      <c r="B23" s="209"/>
      <c r="C23" s="18" t="s">
        <v>35</v>
      </c>
      <c r="D23" s="180">
        <v>164894</v>
      </c>
      <c r="E23" s="181"/>
      <c r="F23" s="182">
        <v>79952</v>
      </c>
      <c r="G23" s="183"/>
      <c r="H23" s="184"/>
      <c r="I23" s="50">
        <v>84942</v>
      </c>
      <c r="J23" s="210">
        <v>87257</v>
      </c>
      <c r="K23" s="211"/>
      <c r="L23" s="27">
        <v>42779</v>
      </c>
      <c r="M23" s="187">
        <v>44478</v>
      </c>
      <c r="N23" s="188"/>
      <c r="O23" s="28">
        <v>52.917025483037584</v>
      </c>
      <c r="P23" s="189">
        <v>53.51</v>
      </c>
      <c r="Q23" s="190"/>
      <c r="R23" s="29">
        <v>52.36</v>
      </c>
    </row>
    <row r="24" spans="1:18" ht="12.75" customHeight="1">
      <c r="A24" s="193" t="s">
        <v>82</v>
      </c>
      <c r="B24" s="194"/>
      <c r="C24" s="18" t="s">
        <v>31</v>
      </c>
      <c r="D24" s="201" t="s">
        <v>39</v>
      </c>
      <c r="E24" s="202"/>
      <c r="F24" s="182"/>
      <c r="G24" s="183"/>
      <c r="H24" s="184"/>
      <c r="I24" s="34"/>
      <c r="J24" s="203"/>
      <c r="K24" s="184"/>
      <c r="L24" s="35"/>
      <c r="M24" s="182"/>
      <c r="N24" s="204"/>
      <c r="O24" s="36"/>
      <c r="P24" s="207"/>
      <c r="Q24" s="206"/>
      <c r="R24" s="37"/>
    </row>
    <row r="25" spans="1:18" ht="12.75" customHeight="1">
      <c r="A25" s="193" t="s">
        <v>83</v>
      </c>
      <c r="B25" s="194"/>
      <c r="C25" s="18" t="s">
        <v>32</v>
      </c>
      <c r="D25" s="201">
        <v>162584</v>
      </c>
      <c r="E25" s="202"/>
      <c r="F25" s="182">
        <v>78497</v>
      </c>
      <c r="G25" s="183"/>
      <c r="H25" s="184"/>
      <c r="I25" s="19">
        <v>84087</v>
      </c>
      <c r="J25" s="203">
        <v>58717</v>
      </c>
      <c r="K25" s="184"/>
      <c r="L25" s="20">
        <v>28845</v>
      </c>
      <c r="M25" s="182">
        <v>29872</v>
      </c>
      <c r="N25" s="204"/>
      <c r="O25" s="21">
        <v>36.11</v>
      </c>
      <c r="P25" s="207">
        <v>36.75</v>
      </c>
      <c r="Q25" s="206"/>
      <c r="R25" s="22">
        <v>35.53</v>
      </c>
    </row>
    <row r="26" spans="1:18" ht="12.75" customHeight="1">
      <c r="A26" s="199" t="s">
        <v>10</v>
      </c>
      <c r="B26" s="200"/>
      <c r="C26" s="33" t="s">
        <v>33</v>
      </c>
      <c r="D26" s="214"/>
      <c r="E26" s="215"/>
      <c r="F26" s="182"/>
      <c r="G26" s="183"/>
      <c r="H26" s="184"/>
      <c r="I26" s="38"/>
      <c r="J26" s="195"/>
      <c r="K26" s="196"/>
      <c r="L26" s="27"/>
      <c r="M26" s="197"/>
      <c r="N26" s="198"/>
      <c r="O26" s="39"/>
      <c r="P26" s="216"/>
      <c r="Q26" s="217"/>
      <c r="R26" s="29"/>
    </row>
    <row r="27" spans="1:18" ht="12.75" customHeight="1">
      <c r="A27" s="51"/>
      <c r="B27" s="52"/>
      <c r="C27" s="33" t="s">
        <v>45</v>
      </c>
      <c r="D27" s="180">
        <v>165432</v>
      </c>
      <c r="E27" s="181"/>
      <c r="F27" s="182">
        <v>80011</v>
      </c>
      <c r="G27" s="183"/>
      <c r="H27" s="184"/>
      <c r="I27" s="40">
        <v>85421</v>
      </c>
      <c r="J27" s="210">
        <v>77244</v>
      </c>
      <c r="K27" s="211"/>
      <c r="L27" s="41">
        <v>38146</v>
      </c>
      <c r="M27" s="187">
        <v>39098</v>
      </c>
      <c r="N27" s="188"/>
      <c r="O27" s="42">
        <v>46.69</v>
      </c>
      <c r="P27" s="205">
        <v>47.68</v>
      </c>
      <c r="Q27" s="206"/>
      <c r="R27" s="22">
        <v>45.77</v>
      </c>
    </row>
    <row r="28" spans="1:18" ht="12.75" customHeight="1">
      <c r="A28" s="53"/>
      <c r="B28" s="54"/>
      <c r="C28" s="33" t="s">
        <v>19</v>
      </c>
      <c r="D28" s="180">
        <v>165432</v>
      </c>
      <c r="E28" s="181"/>
      <c r="F28" s="182">
        <v>80011</v>
      </c>
      <c r="G28" s="183"/>
      <c r="H28" s="184"/>
      <c r="I28" s="40">
        <v>85421</v>
      </c>
      <c r="J28" s="210">
        <v>77237</v>
      </c>
      <c r="K28" s="211"/>
      <c r="L28" s="41">
        <v>38141</v>
      </c>
      <c r="M28" s="187">
        <v>39096</v>
      </c>
      <c r="N28" s="188"/>
      <c r="O28" s="42">
        <v>46.69</v>
      </c>
      <c r="P28" s="207">
        <v>47.67</v>
      </c>
      <c r="Q28" s="206"/>
      <c r="R28" s="22">
        <v>45.77</v>
      </c>
    </row>
    <row r="29" spans="1:18" ht="12.75" customHeight="1">
      <c r="A29" s="199" t="s">
        <v>11</v>
      </c>
      <c r="B29" s="200"/>
      <c r="C29" s="33" t="s">
        <v>36</v>
      </c>
      <c r="D29" s="180">
        <v>164390</v>
      </c>
      <c r="E29" s="181"/>
      <c r="F29" s="182">
        <v>79238</v>
      </c>
      <c r="G29" s="183"/>
      <c r="H29" s="184"/>
      <c r="I29" s="40">
        <v>85152</v>
      </c>
      <c r="J29" s="210">
        <v>65987</v>
      </c>
      <c r="K29" s="211"/>
      <c r="L29" s="41">
        <v>31293</v>
      </c>
      <c r="M29" s="187">
        <v>34694</v>
      </c>
      <c r="N29" s="188"/>
      <c r="O29" s="42">
        <v>40.14</v>
      </c>
      <c r="P29" s="207">
        <v>39.49</v>
      </c>
      <c r="Q29" s="206"/>
      <c r="R29" s="22">
        <v>40.74</v>
      </c>
    </row>
    <row r="30" spans="1:18" ht="12.75" customHeight="1">
      <c r="A30" s="199" t="s">
        <v>12</v>
      </c>
      <c r="B30" s="200"/>
      <c r="C30" s="33" t="s">
        <v>37</v>
      </c>
      <c r="D30" s="180">
        <v>164230</v>
      </c>
      <c r="E30" s="181"/>
      <c r="F30" s="182">
        <v>79138</v>
      </c>
      <c r="G30" s="183"/>
      <c r="H30" s="184"/>
      <c r="I30" s="40">
        <v>85092</v>
      </c>
      <c r="J30" s="210">
        <v>66334</v>
      </c>
      <c r="K30" s="211"/>
      <c r="L30" s="41">
        <v>31229</v>
      </c>
      <c r="M30" s="187">
        <v>35105</v>
      </c>
      <c r="N30" s="188"/>
      <c r="O30" s="42">
        <v>40.39</v>
      </c>
      <c r="P30" s="205">
        <v>39.46</v>
      </c>
      <c r="Q30" s="206"/>
      <c r="R30" s="22">
        <v>41.26</v>
      </c>
    </row>
    <row r="31" spans="1:18" ht="12.75" customHeight="1">
      <c r="A31" s="199" t="s">
        <v>13</v>
      </c>
      <c r="B31" s="200"/>
      <c r="C31" s="18" t="s">
        <v>44</v>
      </c>
      <c r="D31" s="180"/>
      <c r="E31" s="181"/>
      <c r="F31" s="182"/>
      <c r="G31" s="183"/>
      <c r="H31" s="184"/>
      <c r="I31" s="50"/>
      <c r="J31" s="210"/>
      <c r="K31" s="211"/>
      <c r="L31" s="27"/>
      <c r="M31" s="187"/>
      <c r="N31" s="188"/>
      <c r="O31" s="28"/>
      <c r="P31" s="189"/>
      <c r="Q31" s="190"/>
      <c r="R31" s="29"/>
    </row>
    <row r="32" spans="1:18" ht="12.75" customHeight="1">
      <c r="A32" s="212"/>
      <c r="B32" s="213"/>
      <c r="C32" s="18" t="s">
        <v>38</v>
      </c>
      <c r="D32" s="180">
        <v>166957</v>
      </c>
      <c r="E32" s="181"/>
      <c r="F32" s="182">
        <v>80603</v>
      </c>
      <c r="G32" s="183"/>
      <c r="H32" s="184"/>
      <c r="I32" s="50">
        <v>86354</v>
      </c>
      <c r="J32" s="210">
        <v>79084</v>
      </c>
      <c r="K32" s="211"/>
      <c r="L32" s="27">
        <v>38821</v>
      </c>
      <c r="M32" s="187">
        <v>40263</v>
      </c>
      <c r="N32" s="188"/>
      <c r="O32" s="28">
        <v>47.37</v>
      </c>
      <c r="P32" s="189">
        <v>48.16</v>
      </c>
      <c r="Q32" s="190"/>
      <c r="R32" s="29">
        <v>46.63</v>
      </c>
    </row>
    <row r="33" spans="1:18" ht="12.75" customHeight="1">
      <c r="A33" s="208"/>
      <c r="B33" s="209"/>
      <c r="C33" s="18" t="s">
        <v>35</v>
      </c>
      <c r="D33" s="180">
        <v>166957</v>
      </c>
      <c r="E33" s="181"/>
      <c r="F33" s="182">
        <v>80603</v>
      </c>
      <c r="G33" s="183"/>
      <c r="H33" s="184"/>
      <c r="I33" s="50">
        <v>86354</v>
      </c>
      <c r="J33" s="210">
        <v>79074</v>
      </c>
      <c r="K33" s="211"/>
      <c r="L33" s="27">
        <v>38814</v>
      </c>
      <c r="M33" s="187">
        <v>40260</v>
      </c>
      <c r="N33" s="188"/>
      <c r="O33" s="28">
        <v>47.36</v>
      </c>
      <c r="P33" s="189">
        <v>48.15</v>
      </c>
      <c r="Q33" s="190"/>
      <c r="R33" s="29">
        <v>46.62</v>
      </c>
    </row>
    <row r="34" spans="1:18" ht="12.75" customHeight="1">
      <c r="A34" s="193" t="s">
        <v>84</v>
      </c>
      <c r="B34" s="194"/>
      <c r="C34" s="18" t="s">
        <v>31</v>
      </c>
      <c r="D34" s="180">
        <v>164940</v>
      </c>
      <c r="E34" s="181"/>
      <c r="F34" s="182">
        <v>79342</v>
      </c>
      <c r="G34" s="183"/>
      <c r="H34" s="184"/>
      <c r="I34" s="38">
        <v>85598</v>
      </c>
      <c r="J34" s="185">
        <v>56816</v>
      </c>
      <c r="K34" s="186"/>
      <c r="L34" s="27">
        <v>26849</v>
      </c>
      <c r="M34" s="187">
        <v>29967</v>
      </c>
      <c r="N34" s="188"/>
      <c r="O34" s="43">
        <v>34.446465381350791</v>
      </c>
      <c r="P34" s="189">
        <v>33.839580550023946</v>
      </c>
      <c r="Q34" s="190"/>
      <c r="R34" s="44">
        <v>35.008995537278906</v>
      </c>
    </row>
    <row r="35" spans="1:18" ht="12.75" customHeight="1">
      <c r="A35" s="193" t="s">
        <v>85</v>
      </c>
      <c r="B35" s="194"/>
      <c r="C35" s="18" t="s">
        <v>32</v>
      </c>
      <c r="D35" s="180">
        <v>165339</v>
      </c>
      <c r="E35" s="181"/>
      <c r="F35" s="182">
        <v>79501</v>
      </c>
      <c r="G35" s="183"/>
      <c r="H35" s="184"/>
      <c r="I35" s="38">
        <v>85838</v>
      </c>
      <c r="J35" s="185">
        <v>57931</v>
      </c>
      <c r="K35" s="186"/>
      <c r="L35" s="27">
        <v>28093</v>
      </c>
      <c r="M35" s="187">
        <v>29838</v>
      </c>
      <c r="N35" s="188"/>
      <c r="O35" s="43">
        <v>35.037710401054802</v>
      </c>
      <c r="P35" s="189">
        <v>35.336662431919095</v>
      </c>
      <c r="Q35" s="190"/>
      <c r="R35" s="44">
        <v>34.760828537477572</v>
      </c>
    </row>
    <row r="36" spans="1:18" ht="12.75" customHeight="1">
      <c r="A36" s="199" t="s">
        <v>14</v>
      </c>
      <c r="B36" s="200"/>
      <c r="C36" s="33" t="s">
        <v>33</v>
      </c>
      <c r="D36" s="180"/>
      <c r="E36" s="181"/>
      <c r="F36" s="182"/>
      <c r="G36" s="183"/>
      <c r="H36" s="184"/>
      <c r="I36" s="38"/>
      <c r="J36" s="195"/>
      <c r="K36" s="196"/>
      <c r="L36" s="27"/>
      <c r="M36" s="197"/>
      <c r="N36" s="198"/>
      <c r="O36" s="43"/>
      <c r="P36" s="189"/>
      <c r="Q36" s="190"/>
      <c r="R36" s="44"/>
    </row>
    <row r="37" spans="1:18" ht="12.75" customHeight="1">
      <c r="A37" s="51"/>
      <c r="B37" s="52"/>
      <c r="C37" s="33" t="s">
        <v>45</v>
      </c>
      <c r="D37" s="180">
        <v>167397</v>
      </c>
      <c r="E37" s="181"/>
      <c r="F37" s="182">
        <v>80666</v>
      </c>
      <c r="G37" s="183"/>
      <c r="H37" s="184"/>
      <c r="I37" s="38">
        <v>86731</v>
      </c>
      <c r="J37" s="185">
        <v>89615</v>
      </c>
      <c r="K37" s="186"/>
      <c r="L37" s="27">
        <v>43175</v>
      </c>
      <c r="M37" s="191">
        <v>46440</v>
      </c>
      <c r="N37" s="192"/>
      <c r="O37" s="43">
        <v>53.534412205714553</v>
      </c>
      <c r="P37" s="189">
        <v>53.523169612972012</v>
      </c>
      <c r="Q37" s="190"/>
      <c r="R37" s="44">
        <v>53.544868616757554</v>
      </c>
    </row>
    <row r="38" spans="1:18" ht="12.75" customHeight="1">
      <c r="A38" s="53"/>
      <c r="B38" s="54"/>
      <c r="C38" s="33" t="s">
        <v>19</v>
      </c>
      <c r="D38" s="180">
        <v>167397</v>
      </c>
      <c r="E38" s="181"/>
      <c r="F38" s="182">
        <v>80666</v>
      </c>
      <c r="G38" s="183"/>
      <c r="H38" s="184"/>
      <c r="I38" s="38">
        <v>86731</v>
      </c>
      <c r="J38" s="185">
        <v>89594</v>
      </c>
      <c r="K38" s="186"/>
      <c r="L38" s="27">
        <v>43167</v>
      </c>
      <c r="M38" s="191">
        <v>46427</v>
      </c>
      <c r="N38" s="192"/>
      <c r="O38" s="43">
        <v>53.521867178025893</v>
      </c>
      <c r="P38" s="189">
        <v>53.513252175637817</v>
      </c>
      <c r="Q38" s="190"/>
      <c r="R38" s="44">
        <v>53.52987974311376</v>
      </c>
    </row>
    <row r="39" spans="1:18" ht="12.75" customHeight="1">
      <c r="A39" s="199" t="s">
        <v>21</v>
      </c>
      <c r="B39" s="200"/>
      <c r="C39" s="18" t="s">
        <v>44</v>
      </c>
      <c r="D39" s="180"/>
      <c r="E39" s="181"/>
      <c r="F39" s="182"/>
      <c r="G39" s="183"/>
      <c r="H39" s="184"/>
      <c r="I39" s="38"/>
      <c r="J39" s="185"/>
      <c r="K39" s="186"/>
      <c r="L39" s="27"/>
      <c r="M39" s="191"/>
      <c r="N39" s="192"/>
      <c r="O39" s="43"/>
      <c r="P39" s="189"/>
      <c r="Q39" s="190"/>
      <c r="R39" s="44"/>
    </row>
    <row r="40" spans="1:18" ht="12.75" customHeight="1">
      <c r="A40" s="51"/>
      <c r="B40" s="52"/>
      <c r="C40" s="33" t="s">
        <v>38</v>
      </c>
      <c r="D40" s="180">
        <v>167343</v>
      </c>
      <c r="E40" s="181"/>
      <c r="F40" s="182">
        <v>80474</v>
      </c>
      <c r="G40" s="183"/>
      <c r="H40" s="184"/>
      <c r="I40" s="38">
        <v>86869</v>
      </c>
      <c r="J40" s="185">
        <v>85908</v>
      </c>
      <c r="K40" s="186"/>
      <c r="L40" s="27">
        <v>41345</v>
      </c>
      <c r="M40" s="191">
        <v>44563</v>
      </c>
      <c r="N40" s="192"/>
      <c r="O40" s="43">
        <v>51.34</v>
      </c>
      <c r="P40" s="189">
        <v>51.38</v>
      </c>
      <c r="Q40" s="190"/>
      <c r="R40" s="44">
        <v>51.3</v>
      </c>
    </row>
    <row r="41" spans="1:18" ht="12.75" customHeight="1">
      <c r="A41" s="53"/>
      <c r="B41" s="54"/>
      <c r="C41" s="33" t="s">
        <v>19</v>
      </c>
      <c r="D41" s="180">
        <v>167343</v>
      </c>
      <c r="E41" s="181"/>
      <c r="F41" s="182">
        <v>80474</v>
      </c>
      <c r="G41" s="183"/>
      <c r="H41" s="184"/>
      <c r="I41" s="38">
        <v>86869</v>
      </c>
      <c r="J41" s="185">
        <v>85894</v>
      </c>
      <c r="K41" s="186"/>
      <c r="L41" s="27">
        <v>41336</v>
      </c>
      <c r="M41" s="191">
        <v>44558</v>
      </c>
      <c r="N41" s="192"/>
      <c r="O41" s="43">
        <v>51.33</v>
      </c>
      <c r="P41" s="189">
        <v>51.37</v>
      </c>
      <c r="Q41" s="190"/>
      <c r="R41" s="44">
        <v>51.29</v>
      </c>
    </row>
    <row r="42" spans="1:18" ht="12.75" customHeight="1">
      <c r="A42" s="193" t="s">
        <v>52</v>
      </c>
      <c r="B42" s="194"/>
      <c r="C42" s="18" t="s">
        <v>36</v>
      </c>
      <c r="D42" s="201">
        <v>164219</v>
      </c>
      <c r="E42" s="202"/>
      <c r="F42" s="182">
        <v>78522</v>
      </c>
      <c r="G42" s="183"/>
      <c r="H42" s="184"/>
      <c r="I42" s="48">
        <v>85697</v>
      </c>
      <c r="J42" s="203">
        <v>66237</v>
      </c>
      <c r="K42" s="184"/>
      <c r="L42" s="45">
        <v>31136</v>
      </c>
      <c r="M42" s="182">
        <v>35101</v>
      </c>
      <c r="N42" s="204"/>
      <c r="O42" s="42">
        <v>40.33</v>
      </c>
      <c r="P42" s="207">
        <v>39.65</v>
      </c>
      <c r="Q42" s="206"/>
      <c r="R42" s="22">
        <v>40.96</v>
      </c>
    </row>
    <row r="43" spans="1:18" ht="12.75" customHeight="1">
      <c r="A43" s="193" t="s">
        <v>53</v>
      </c>
      <c r="B43" s="194"/>
      <c r="C43" s="18" t="s">
        <v>37</v>
      </c>
      <c r="D43" s="201">
        <v>164046</v>
      </c>
      <c r="E43" s="202"/>
      <c r="F43" s="182">
        <v>78442</v>
      </c>
      <c r="G43" s="183"/>
      <c r="H43" s="184"/>
      <c r="I43" s="48">
        <v>85604</v>
      </c>
      <c r="J43" s="203">
        <v>64024</v>
      </c>
      <c r="K43" s="184"/>
      <c r="L43" s="45">
        <v>30067</v>
      </c>
      <c r="M43" s="182">
        <v>33957</v>
      </c>
      <c r="N43" s="204"/>
      <c r="O43" s="42">
        <v>39.03</v>
      </c>
      <c r="P43" s="205">
        <v>38.33</v>
      </c>
      <c r="Q43" s="206"/>
      <c r="R43" s="22">
        <v>39.67</v>
      </c>
    </row>
    <row r="44" spans="1:18" ht="12.75" customHeight="1">
      <c r="A44" s="199" t="s">
        <v>54</v>
      </c>
      <c r="B44" s="200"/>
      <c r="C44" s="33" t="s">
        <v>33</v>
      </c>
      <c r="D44" s="180"/>
      <c r="E44" s="181"/>
      <c r="F44" s="182"/>
      <c r="G44" s="183"/>
      <c r="H44" s="184"/>
      <c r="I44" s="38"/>
      <c r="J44" s="195"/>
      <c r="K44" s="196"/>
      <c r="L44" s="27"/>
      <c r="M44" s="197"/>
      <c r="N44" s="198"/>
      <c r="O44" s="43"/>
      <c r="P44" s="189"/>
      <c r="Q44" s="190"/>
      <c r="R44" s="44"/>
    </row>
    <row r="45" spans="1:18" ht="12.75" customHeight="1">
      <c r="A45" s="51"/>
      <c r="B45" s="52"/>
      <c r="C45" s="33" t="s">
        <v>45</v>
      </c>
      <c r="D45" s="180">
        <v>165302</v>
      </c>
      <c r="E45" s="181"/>
      <c r="F45" s="182">
        <v>78974</v>
      </c>
      <c r="G45" s="183"/>
      <c r="H45" s="184"/>
      <c r="I45" s="38">
        <v>86328</v>
      </c>
      <c r="J45" s="185">
        <v>87287</v>
      </c>
      <c r="K45" s="186"/>
      <c r="L45" s="27">
        <v>41996</v>
      </c>
      <c r="M45" s="191">
        <v>45291</v>
      </c>
      <c r="N45" s="192"/>
      <c r="O45" s="43">
        <v>52.8</v>
      </c>
      <c r="P45" s="189">
        <v>53.18</v>
      </c>
      <c r="Q45" s="190"/>
      <c r="R45" s="44">
        <v>52.46</v>
      </c>
    </row>
    <row r="46" spans="1:18" ht="12.75" customHeight="1">
      <c r="A46" s="53"/>
      <c r="B46" s="54"/>
      <c r="C46" s="33" t="s">
        <v>19</v>
      </c>
      <c r="D46" s="180">
        <v>165302</v>
      </c>
      <c r="E46" s="181"/>
      <c r="F46" s="182">
        <v>78974</v>
      </c>
      <c r="G46" s="183"/>
      <c r="H46" s="184"/>
      <c r="I46" s="38">
        <v>86328</v>
      </c>
      <c r="J46" s="185">
        <v>87278</v>
      </c>
      <c r="K46" s="186"/>
      <c r="L46" s="27">
        <v>41987</v>
      </c>
      <c r="M46" s="191">
        <v>45291</v>
      </c>
      <c r="N46" s="192"/>
      <c r="O46" s="43">
        <f>J46/D46*100</f>
        <v>52.799119187910613</v>
      </c>
      <c r="P46" s="189">
        <f>L46/F46*100</f>
        <v>53.165598804669891</v>
      </c>
      <c r="Q46" s="190"/>
      <c r="R46" s="44">
        <f>M46/I46*100</f>
        <v>52.463858771198225</v>
      </c>
    </row>
    <row r="47" spans="1:18" ht="12.75" customHeight="1">
      <c r="A47" s="193" t="s">
        <v>55</v>
      </c>
      <c r="B47" s="194"/>
      <c r="C47" s="18" t="s">
        <v>32</v>
      </c>
      <c r="D47" s="180">
        <v>163671</v>
      </c>
      <c r="E47" s="181"/>
      <c r="F47" s="182">
        <v>78109</v>
      </c>
      <c r="G47" s="183"/>
      <c r="H47" s="184"/>
      <c r="I47" s="38">
        <v>85562</v>
      </c>
      <c r="J47" s="185">
        <v>86738</v>
      </c>
      <c r="K47" s="186"/>
      <c r="L47" s="27">
        <v>40930</v>
      </c>
      <c r="M47" s="187">
        <v>45808</v>
      </c>
      <c r="N47" s="188"/>
      <c r="O47" s="43">
        <v>53</v>
      </c>
      <c r="P47" s="189">
        <v>52.4</v>
      </c>
      <c r="Q47" s="190"/>
      <c r="R47" s="44">
        <v>53.54</v>
      </c>
    </row>
    <row r="48" spans="1:18" ht="12.75" customHeight="1">
      <c r="A48" s="193" t="s">
        <v>86</v>
      </c>
      <c r="B48" s="194"/>
      <c r="C48" s="18" t="s">
        <v>31</v>
      </c>
      <c r="D48" s="180">
        <v>162568</v>
      </c>
      <c r="E48" s="181"/>
      <c r="F48" s="182">
        <v>77413</v>
      </c>
      <c r="G48" s="183"/>
      <c r="H48" s="184"/>
      <c r="I48" s="38">
        <v>85155</v>
      </c>
      <c r="J48" s="185">
        <v>59893</v>
      </c>
      <c r="K48" s="186"/>
      <c r="L48" s="27">
        <v>27927</v>
      </c>
      <c r="M48" s="187">
        <v>31966</v>
      </c>
      <c r="N48" s="188"/>
      <c r="O48" s="43">
        <v>36.840000000000003</v>
      </c>
      <c r="P48" s="189">
        <v>36.08</v>
      </c>
      <c r="Q48" s="190"/>
      <c r="R48" s="44">
        <v>37.54</v>
      </c>
    </row>
    <row r="49" spans="1:18" ht="12.75" customHeight="1">
      <c r="A49" s="193" t="s">
        <v>87</v>
      </c>
      <c r="B49" s="194"/>
      <c r="C49" s="33" t="s">
        <v>44</v>
      </c>
      <c r="D49" s="180"/>
      <c r="E49" s="181"/>
      <c r="F49" s="182"/>
      <c r="G49" s="183"/>
      <c r="H49" s="184"/>
      <c r="I49" s="38"/>
      <c r="J49" s="195"/>
      <c r="K49" s="196"/>
      <c r="L49" s="27"/>
      <c r="M49" s="197"/>
      <c r="N49" s="198"/>
      <c r="O49" s="43"/>
      <c r="P49" s="189"/>
      <c r="Q49" s="190"/>
      <c r="R49" s="44"/>
    </row>
    <row r="50" spans="1:18" ht="12.75" customHeight="1">
      <c r="A50" s="51"/>
      <c r="B50" s="52"/>
      <c r="C50" s="33" t="s">
        <v>88</v>
      </c>
      <c r="D50" s="180">
        <v>165070</v>
      </c>
      <c r="E50" s="181"/>
      <c r="F50" s="182">
        <v>78753</v>
      </c>
      <c r="G50" s="183"/>
      <c r="H50" s="184"/>
      <c r="I50" s="38">
        <v>86317</v>
      </c>
      <c r="J50" s="185">
        <v>97831</v>
      </c>
      <c r="K50" s="186"/>
      <c r="L50" s="27">
        <v>47066</v>
      </c>
      <c r="M50" s="187">
        <v>50765</v>
      </c>
      <c r="N50" s="188"/>
      <c r="O50" s="43">
        <v>59.27</v>
      </c>
      <c r="P50" s="189">
        <v>59.76</v>
      </c>
      <c r="Q50" s="190"/>
      <c r="R50" s="44">
        <v>58.81</v>
      </c>
    </row>
    <row r="51" spans="1:18" ht="12.75" customHeight="1">
      <c r="A51" s="55"/>
      <c r="B51" s="56"/>
      <c r="C51" s="33" t="s">
        <v>19</v>
      </c>
      <c r="D51" s="180">
        <v>165070</v>
      </c>
      <c r="E51" s="181"/>
      <c r="F51" s="182">
        <v>78753</v>
      </c>
      <c r="G51" s="183"/>
      <c r="H51" s="184"/>
      <c r="I51" s="38">
        <v>86317</v>
      </c>
      <c r="J51" s="185">
        <v>97821</v>
      </c>
      <c r="K51" s="186"/>
      <c r="L51" s="27">
        <v>47061</v>
      </c>
      <c r="M51" s="191">
        <v>50760</v>
      </c>
      <c r="N51" s="192"/>
      <c r="O51" s="43">
        <f>J51/D51*100</f>
        <v>59.260313806264008</v>
      </c>
      <c r="P51" s="189">
        <f>L51/F51*100</f>
        <v>59.757723515294657</v>
      </c>
      <c r="Q51" s="190"/>
      <c r="R51" s="44">
        <f>M51/I51*100</f>
        <v>58.806492347973169</v>
      </c>
    </row>
    <row r="52" spans="1:18" ht="12.75" customHeight="1">
      <c r="A52" s="167" t="s">
        <v>89</v>
      </c>
      <c r="B52" s="168"/>
      <c r="C52" s="80" t="s">
        <v>33</v>
      </c>
      <c r="D52" s="81"/>
      <c r="E52" s="82"/>
      <c r="F52" s="83"/>
      <c r="G52" s="84"/>
      <c r="H52" s="85"/>
      <c r="I52" s="86"/>
      <c r="J52" s="87"/>
      <c r="K52" s="88"/>
      <c r="L52" s="89"/>
      <c r="M52" s="90"/>
      <c r="N52" s="91"/>
      <c r="O52" s="92"/>
      <c r="P52" s="93"/>
      <c r="Q52" s="94"/>
      <c r="R52" s="95"/>
    </row>
    <row r="53" spans="1:18" ht="12.75" customHeight="1">
      <c r="A53" s="58"/>
      <c r="B53" s="59"/>
      <c r="C53" s="96" t="s">
        <v>45</v>
      </c>
      <c r="D53" s="169">
        <v>165290</v>
      </c>
      <c r="E53" s="170"/>
      <c r="F53" s="171">
        <v>78791</v>
      </c>
      <c r="G53" s="172"/>
      <c r="H53" s="173"/>
      <c r="I53" s="86">
        <v>86499</v>
      </c>
      <c r="J53" s="174">
        <v>93013</v>
      </c>
      <c r="K53" s="175"/>
      <c r="L53" s="89">
        <v>45072</v>
      </c>
      <c r="M53" s="176">
        <v>47941</v>
      </c>
      <c r="N53" s="177"/>
      <c r="O53" s="92">
        <f>J53/D53*100</f>
        <v>56.272611773247014</v>
      </c>
      <c r="P53" s="178">
        <f>L53/F53*100</f>
        <v>57.204503052379074</v>
      </c>
      <c r="Q53" s="179"/>
      <c r="R53" s="95">
        <f>M53/I53*100</f>
        <v>55.423762124417621</v>
      </c>
    </row>
    <row r="54" spans="1:18" ht="12.75" customHeight="1" thickBot="1">
      <c r="A54" s="60"/>
      <c r="B54" s="61"/>
      <c r="C54" s="97" t="s">
        <v>19</v>
      </c>
      <c r="D54" s="155">
        <v>165290</v>
      </c>
      <c r="E54" s="156"/>
      <c r="F54" s="157">
        <v>78791</v>
      </c>
      <c r="G54" s="158"/>
      <c r="H54" s="159"/>
      <c r="I54" s="98">
        <v>86499</v>
      </c>
      <c r="J54" s="160">
        <v>93003</v>
      </c>
      <c r="K54" s="161"/>
      <c r="L54" s="99">
        <v>45064</v>
      </c>
      <c r="M54" s="162">
        <v>47939</v>
      </c>
      <c r="N54" s="163"/>
      <c r="O54" s="100">
        <f>J54/D54*100</f>
        <v>56.266561800471891</v>
      </c>
      <c r="P54" s="164">
        <f>L54/F54*100</f>
        <v>57.19434960845782</v>
      </c>
      <c r="Q54" s="165"/>
      <c r="R54" s="101">
        <f>M54/I54*100</f>
        <v>55.421449958959066</v>
      </c>
    </row>
    <row r="55" spans="1:18" ht="6" customHeight="1">
      <c r="A55" s="62"/>
      <c r="B55" s="63"/>
      <c r="C55" s="63"/>
      <c r="D55" s="63"/>
      <c r="E55" s="64"/>
      <c r="F55" s="64"/>
      <c r="G55" s="64"/>
      <c r="H55" s="64"/>
      <c r="I55" s="65"/>
      <c r="J55" s="65"/>
      <c r="K55" s="64"/>
      <c r="L55" s="66"/>
      <c r="M55" s="64"/>
      <c r="N55" s="64"/>
      <c r="O55" s="64"/>
      <c r="P55" s="64"/>
      <c r="Q55" s="64"/>
      <c r="R55" s="67"/>
    </row>
    <row r="56" spans="1:18" ht="18.75" customHeight="1">
      <c r="A56" s="166" t="s">
        <v>51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</row>
    <row r="57" spans="1:18" ht="12.75" customHeight="1" thickBot="1">
      <c r="A57" s="68"/>
      <c r="B57" s="68"/>
      <c r="C57" s="69"/>
      <c r="D57" s="69"/>
      <c r="E57" s="69"/>
      <c r="F57" s="69"/>
      <c r="G57" s="69"/>
      <c r="H57" s="69"/>
      <c r="I57" s="69"/>
      <c r="J57" s="69"/>
      <c r="K57" s="69"/>
      <c r="L57" s="148" t="s">
        <v>90</v>
      </c>
      <c r="M57" s="148"/>
      <c r="N57" s="148"/>
      <c r="O57" s="148"/>
      <c r="P57" s="148"/>
      <c r="Q57" s="148"/>
      <c r="R57" s="148"/>
    </row>
    <row r="58" spans="1:18" ht="12.75" customHeight="1">
      <c r="A58" s="149" t="s">
        <v>47</v>
      </c>
      <c r="B58" s="150"/>
      <c r="C58" s="150"/>
      <c r="D58" s="151"/>
      <c r="E58" s="152" t="s">
        <v>48</v>
      </c>
      <c r="F58" s="150"/>
      <c r="G58" s="151"/>
      <c r="H58" s="152" t="s">
        <v>49</v>
      </c>
      <c r="I58" s="150"/>
      <c r="J58" s="153"/>
      <c r="K58" s="70"/>
      <c r="L58" s="71" t="s">
        <v>47</v>
      </c>
      <c r="M58" s="72"/>
      <c r="N58" s="72"/>
      <c r="O58" s="152" t="s">
        <v>48</v>
      </c>
      <c r="P58" s="151"/>
      <c r="Q58" s="152" t="s">
        <v>49</v>
      </c>
      <c r="R58" s="154"/>
    </row>
    <row r="59" spans="1:18" ht="12.75" customHeight="1">
      <c r="A59" s="73"/>
      <c r="B59" s="139" t="s">
        <v>17</v>
      </c>
      <c r="C59" s="139"/>
      <c r="D59" s="74"/>
      <c r="E59" s="140">
        <v>848</v>
      </c>
      <c r="F59" s="141"/>
      <c r="G59" s="142"/>
      <c r="H59" s="143">
        <f>(E59/O64)*100</f>
        <v>0.92189946077578711</v>
      </c>
      <c r="I59" s="144"/>
      <c r="J59" s="145"/>
      <c r="K59" s="146" t="s">
        <v>16</v>
      </c>
      <c r="L59" s="139"/>
      <c r="M59" s="139"/>
      <c r="N59" s="75"/>
      <c r="O59" s="140">
        <v>6554</v>
      </c>
      <c r="P59" s="142"/>
      <c r="Q59" s="143">
        <f>O59/O64*100</f>
        <v>7.1251522003826757</v>
      </c>
      <c r="R59" s="147"/>
    </row>
    <row r="60" spans="1:18" ht="12.75" customHeight="1">
      <c r="A60" s="73"/>
      <c r="B60" s="124" t="s">
        <v>22</v>
      </c>
      <c r="C60" s="124"/>
      <c r="D60" s="76"/>
      <c r="E60" s="125">
        <v>3275</v>
      </c>
      <c r="F60" s="126"/>
      <c r="G60" s="127"/>
      <c r="H60" s="128">
        <f>E60/O64*100</f>
        <v>3.5604018090102629</v>
      </c>
      <c r="I60" s="129"/>
      <c r="J60" s="130"/>
      <c r="K60" s="137" t="s">
        <v>18</v>
      </c>
      <c r="L60" s="124"/>
      <c r="M60" s="124"/>
      <c r="N60" s="75"/>
      <c r="O60" s="125">
        <v>29793</v>
      </c>
      <c r="P60" s="127"/>
      <c r="Q60" s="128">
        <f>O60/O64*100</f>
        <v>32.389328578883287</v>
      </c>
      <c r="R60" s="138"/>
    </row>
    <row r="61" spans="1:18" ht="12.75" customHeight="1">
      <c r="A61" s="73"/>
      <c r="B61" s="124" t="s">
        <v>91</v>
      </c>
      <c r="C61" s="124"/>
      <c r="D61" s="76"/>
      <c r="E61" s="125">
        <v>7065</v>
      </c>
      <c r="F61" s="126"/>
      <c r="G61" s="127"/>
      <c r="H61" s="128">
        <f>E61/O64*100</f>
        <v>7.6806835971473291</v>
      </c>
      <c r="I61" s="129"/>
      <c r="J61" s="130"/>
      <c r="K61" s="137" t="s">
        <v>57</v>
      </c>
      <c r="L61" s="124"/>
      <c r="M61" s="124"/>
      <c r="N61" s="75"/>
      <c r="O61" s="125">
        <v>2581</v>
      </c>
      <c r="P61" s="127"/>
      <c r="Q61" s="128">
        <f>O61/O64*100</f>
        <v>2.8059227691772484</v>
      </c>
      <c r="R61" s="138"/>
    </row>
    <row r="62" spans="1:18" ht="12.75" customHeight="1">
      <c r="A62" s="73"/>
      <c r="B62" s="124" t="s">
        <v>15</v>
      </c>
      <c r="C62" s="124"/>
      <c r="D62" s="76"/>
      <c r="E62" s="125">
        <v>2316</v>
      </c>
      <c r="F62" s="126"/>
      <c r="G62" s="127"/>
      <c r="H62" s="128">
        <f>E62/O64*100</f>
        <v>2.5178291876848147</v>
      </c>
      <c r="I62" s="129"/>
      <c r="J62" s="130"/>
      <c r="K62" s="137" t="s">
        <v>56</v>
      </c>
      <c r="L62" s="124"/>
      <c r="M62" s="124"/>
      <c r="N62" s="75"/>
      <c r="O62" s="125">
        <v>17560</v>
      </c>
      <c r="P62" s="127"/>
      <c r="Q62" s="128">
        <f>O62/O64*100</f>
        <v>19.090276569838231</v>
      </c>
      <c r="R62" s="138"/>
    </row>
    <row r="63" spans="1:18" ht="12.75" customHeight="1">
      <c r="A63" s="73"/>
      <c r="B63" s="124" t="s">
        <v>92</v>
      </c>
      <c r="C63" s="124"/>
      <c r="D63" s="76"/>
      <c r="E63" s="125">
        <v>14905</v>
      </c>
      <c r="F63" s="126"/>
      <c r="G63" s="127"/>
      <c r="H63" s="128">
        <f>E63/O64*100</f>
        <v>16.203905026961209</v>
      </c>
      <c r="I63" s="129"/>
      <c r="J63" s="130"/>
      <c r="K63" s="131" t="s">
        <v>93</v>
      </c>
      <c r="L63" s="132"/>
      <c r="M63" s="132"/>
      <c r="N63" s="75"/>
      <c r="O63" s="133">
        <v>981</v>
      </c>
      <c r="P63" s="134"/>
      <c r="Q63" s="135">
        <f>O63/O64*100</f>
        <v>1.0664898243172727</v>
      </c>
      <c r="R63" s="136"/>
    </row>
    <row r="64" spans="1:18" ht="12.75" customHeight="1" thickBot="1">
      <c r="A64" s="77"/>
      <c r="B64" s="111" t="s">
        <v>94</v>
      </c>
      <c r="C64" s="111"/>
      <c r="D64" s="78"/>
      <c r="E64" s="112">
        <v>6106</v>
      </c>
      <c r="F64" s="113"/>
      <c r="G64" s="114"/>
      <c r="H64" s="115">
        <f>E64/O64*100</f>
        <v>6.6381109758218813</v>
      </c>
      <c r="I64" s="116"/>
      <c r="J64" s="117"/>
      <c r="K64" s="118" t="s">
        <v>50</v>
      </c>
      <c r="L64" s="119"/>
      <c r="M64" s="119"/>
      <c r="N64" s="79"/>
      <c r="O64" s="120">
        <f>SUM(E59:G64)+SUM(O59:P63)</f>
        <v>91984</v>
      </c>
      <c r="P64" s="121"/>
      <c r="Q64" s="122">
        <v>100</v>
      </c>
      <c r="R64" s="123"/>
    </row>
    <row r="65" spans="1:18">
      <c r="A65" s="110" t="s">
        <v>23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</row>
    <row r="66" spans="1:18" ht="12" customHeight="1">
      <c r="A66" s="5"/>
      <c r="B66" s="102"/>
      <c r="C66" s="102"/>
      <c r="D66" s="7"/>
      <c r="E66" s="107"/>
      <c r="F66" s="107"/>
      <c r="G66" s="107"/>
      <c r="H66" s="108"/>
      <c r="I66" s="108"/>
      <c r="J66" s="108"/>
      <c r="K66" s="102"/>
      <c r="L66" s="102"/>
      <c r="M66" s="102"/>
      <c r="N66" s="6"/>
      <c r="O66" s="106"/>
      <c r="P66" s="106"/>
      <c r="Q66" s="108"/>
      <c r="R66" s="108"/>
    </row>
    <row r="67" spans="1:18" ht="12" customHeight="1">
      <c r="A67" s="5"/>
      <c r="B67" s="102"/>
      <c r="C67" s="102"/>
      <c r="D67" s="7"/>
      <c r="E67" s="106"/>
      <c r="F67" s="106"/>
      <c r="G67" s="106"/>
      <c r="H67" s="108"/>
      <c r="I67" s="108"/>
      <c r="J67" s="108"/>
      <c r="K67" s="102"/>
      <c r="L67" s="102"/>
      <c r="M67" s="102"/>
      <c r="N67" s="6"/>
      <c r="O67" s="107"/>
      <c r="P67" s="107"/>
      <c r="Q67" s="108"/>
      <c r="R67" s="108"/>
    </row>
    <row r="68" spans="1:18" ht="12" customHeight="1">
      <c r="A68" s="5"/>
      <c r="B68" s="102"/>
      <c r="C68" s="102"/>
      <c r="D68" s="7"/>
      <c r="E68" s="107"/>
      <c r="F68" s="107"/>
      <c r="G68" s="107"/>
      <c r="H68" s="108"/>
      <c r="I68" s="108"/>
      <c r="J68" s="108"/>
      <c r="K68" s="102"/>
      <c r="L68" s="102"/>
      <c r="M68" s="102"/>
      <c r="N68" s="6"/>
      <c r="O68" s="107"/>
      <c r="P68" s="107"/>
      <c r="Q68" s="108"/>
      <c r="R68" s="108"/>
    </row>
    <row r="69" spans="1:18" ht="12" customHeight="1">
      <c r="A69" s="5"/>
      <c r="B69" s="102"/>
      <c r="C69" s="102"/>
      <c r="D69" s="7"/>
      <c r="E69" s="107"/>
      <c r="F69" s="107"/>
      <c r="G69" s="107"/>
      <c r="H69" s="108"/>
      <c r="I69" s="108"/>
      <c r="J69" s="108"/>
      <c r="K69" s="102"/>
      <c r="L69" s="102"/>
      <c r="M69" s="102"/>
      <c r="N69" s="6"/>
      <c r="O69" s="107"/>
      <c r="P69" s="107"/>
      <c r="Q69" s="108"/>
      <c r="R69" s="108"/>
    </row>
    <row r="70" spans="1:18" ht="12" customHeight="1">
      <c r="A70" s="5"/>
      <c r="B70" s="102"/>
      <c r="C70" s="102"/>
      <c r="D70" s="7"/>
      <c r="E70" s="107"/>
      <c r="F70" s="107"/>
      <c r="G70" s="107"/>
      <c r="H70" s="108"/>
      <c r="I70" s="108"/>
      <c r="J70" s="108"/>
      <c r="K70" s="109"/>
      <c r="L70" s="109"/>
      <c r="M70" s="109"/>
      <c r="N70" s="57"/>
      <c r="O70" s="106"/>
      <c r="P70" s="106"/>
      <c r="Q70" s="108"/>
      <c r="R70" s="108"/>
    </row>
    <row r="71" spans="1:18" ht="20.2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</row>
    <row r="73" spans="1:18">
      <c r="B73" s="102"/>
      <c r="C73" s="102"/>
      <c r="E73" s="106"/>
      <c r="F73" s="106"/>
      <c r="G73" s="106"/>
    </row>
    <row r="74" spans="1:18">
      <c r="B74" s="102"/>
      <c r="C74" s="102"/>
      <c r="E74" s="106"/>
      <c r="F74" s="106"/>
      <c r="G74" s="106"/>
    </row>
    <row r="75" spans="1:18">
      <c r="B75" s="102"/>
      <c r="C75" s="102"/>
      <c r="E75" s="106"/>
      <c r="F75" s="106"/>
      <c r="G75" s="106"/>
    </row>
    <row r="76" spans="1:18">
      <c r="B76" s="102"/>
      <c r="C76" s="102"/>
    </row>
    <row r="77" spans="1:18">
      <c r="B77" s="102"/>
      <c r="C77" s="102"/>
    </row>
    <row r="78" spans="1:18">
      <c r="B78" s="102"/>
      <c r="C78" s="102"/>
    </row>
    <row r="79" spans="1:18">
      <c r="B79" s="102"/>
      <c r="C79" s="103"/>
      <c r="D79" s="46"/>
    </row>
    <row r="80" spans="1:18">
      <c r="B80" s="102"/>
      <c r="C80" s="103"/>
      <c r="D80" s="46"/>
    </row>
    <row r="81" spans="2:4">
      <c r="B81" s="104"/>
      <c r="C81" s="104"/>
      <c r="D81" s="104"/>
    </row>
    <row r="82" spans="2:4">
      <c r="B82" s="104"/>
      <c r="C82" s="104"/>
      <c r="D82" s="104"/>
    </row>
    <row r="83" spans="2:4">
      <c r="B83" s="102"/>
      <c r="C83" s="102"/>
    </row>
  </sheetData>
  <mergeCells count="382">
    <mergeCell ref="A1:R1"/>
    <mergeCell ref="A3:B4"/>
    <mergeCell ref="C3:C4"/>
    <mergeCell ref="D3:I3"/>
    <mergeCell ref="J3:N3"/>
    <mergeCell ref="O3:R3"/>
    <mergeCell ref="D4:E4"/>
    <mergeCell ref="F4:H4"/>
    <mergeCell ref="J4:K4"/>
    <mergeCell ref="M4:N4"/>
    <mergeCell ref="A6:B6"/>
    <mergeCell ref="D6:E6"/>
    <mergeCell ref="F6:H6"/>
    <mergeCell ref="J6:K6"/>
    <mergeCell ref="M6:N6"/>
    <mergeCell ref="P6:Q6"/>
    <mergeCell ref="P4:Q4"/>
    <mergeCell ref="A5:B5"/>
    <mergeCell ref="D5:E5"/>
    <mergeCell ref="F5:H5"/>
    <mergeCell ref="J5:K5"/>
    <mergeCell ref="M5:N5"/>
    <mergeCell ref="P5:Q5"/>
    <mergeCell ref="A8:B8"/>
    <mergeCell ref="D8:E8"/>
    <mergeCell ref="F8:H8"/>
    <mergeCell ref="J8:K8"/>
    <mergeCell ref="M8:N8"/>
    <mergeCell ref="P8:Q8"/>
    <mergeCell ref="A7:B7"/>
    <mergeCell ref="D7:E7"/>
    <mergeCell ref="F7:H7"/>
    <mergeCell ref="J7:K7"/>
    <mergeCell ref="M7:N7"/>
    <mergeCell ref="P7:Q7"/>
    <mergeCell ref="A10:B10"/>
    <mergeCell ref="D10:E10"/>
    <mergeCell ref="F10:H10"/>
    <mergeCell ref="J10:K10"/>
    <mergeCell ref="M10:N10"/>
    <mergeCell ref="P10:Q10"/>
    <mergeCell ref="A9:B9"/>
    <mergeCell ref="D9:E9"/>
    <mergeCell ref="F9:H9"/>
    <mergeCell ref="J9:K9"/>
    <mergeCell ref="M9:N9"/>
    <mergeCell ref="P9:Q9"/>
    <mergeCell ref="A12:B12"/>
    <mergeCell ref="D12:E12"/>
    <mergeCell ref="F12:H12"/>
    <mergeCell ref="J12:K12"/>
    <mergeCell ref="M12:N12"/>
    <mergeCell ref="P12:Q12"/>
    <mergeCell ref="A11:B11"/>
    <mergeCell ref="D11:E11"/>
    <mergeCell ref="F11:H11"/>
    <mergeCell ref="J11:K11"/>
    <mergeCell ref="M11:N11"/>
    <mergeCell ref="P11:Q11"/>
    <mergeCell ref="A14:B14"/>
    <mergeCell ref="D14:E14"/>
    <mergeCell ref="F14:H14"/>
    <mergeCell ref="J14:K14"/>
    <mergeCell ref="M14:N14"/>
    <mergeCell ref="P14:Q14"/>
    <mergeCell ref="A13:B13"/>
    <mergeCell ref="D13:E13"/>
    <mergeCell ref="F13:H13"/>
    <mergeCell ref="J13:K13"/>
    <mergeCell ref="M13:N13"/>
    <mergeCell ref="P13:Q13"/>
    <mergeCell ref="A16:B16"/>
    <mergeCell ref="D16:E16"/>
    <mergeCell ref="F16:H16"/>
    <mergeCell ref="J16:K16"/>
    <mergeCell ref="M16:N16"/>
    <mergeCell ref="P16:Q16"/>
    <mergeCell ref="A15:B15"/>
    <mergeCell ref="D15:E15"/>
    <mergeCell ref="F15:H15"/>
    <mergeCell ref="J15:K15"/>
    <mergeCell ref="M15:N15"/>
    <mergeCell ref="P15:Q15"/>
    <mergeCell ref="A18:B18"/>
    <mergeCell ref="D18:E18"/>
    <mergeCell ref="F18:H18"/>
    <mergeCell ref="J18:K18"/>
    <mergeCell ref="M18:N18"/>
    <mergeCell ref="P18:Q18"/>
    <mergeCell ref="A17:B17"/>
    <mergeCell ref="D17:E17"/>
    <mergeCell ref="F17:H17"/>
    <mergeCell ref="J17:K17"/>
    <mergeCell ref="M17:N17"/>
    <mergeCell ref="P17:Q17"/>
    <mergeCell ref="A20:B20"/>
    <mergeCell ref="D20:E20"/>
    <mergeCell ref="F20:H20"/>
    <mergeCell ref="J20:K20"/>
    <mergeCell ref="M20:N20"/>
    <mergeCell ref="P20:Q20"/>
    <mergeCell ref="A19:B19"/>
    <mergeCell ref="D19:E19"/>
    <mergeCell ref="F19:H19"/>
    <mergeCell ref="J19:K19"/>
    <mergeCell ref="M19:N19"/>
    <mergeCell ref="P19:Q19"/>
    <mergeCell ref="A22:B22"/>
    <mergeCell ref="D22:E22"/>
    <mergeCell ref="F22:H22"/>
    <mergeCell ref="J22:K22"/>
    <mergeCell ref="M22:N22"/>
    <mergeCell ref="P22:Q22"/>
    <mergeCell ref="A21:B21"/>
    <mergeCell ref="D21:E21"/>
    <mergeCell ref="F21:H21"/>
    <mergeCell ref="J21:K21"/>
    <mergeCell ref="M21:N21"/>
    <mergeCell ref="P21:Q21"/>
    <mergeCell ref="A24:B24"/>
    <mergeCell ref="D24:E24"/>
    <mergeCell ref="F24:H24"/>
    <mergeCell ref="J24:K24"/>
    <mergeCell ref="M24:N24"/>
    <mergeCell ref="P24:Q24"/>
    <mergeCell ref="A23:B23"/>
    <mergeCell ref="D23:E23"/>
    <mergeCell ref="F23:H23"/>
    <mergeCell ref="J23:K23"/>
    <mergeCell ref="M23:N23"/>
    <mergeCell ref="P23:Q23"/>
    <mergeCell ref="A26:B26"/>
    <mergeCell ref="D26:E26"/>
    <mergeCell ref="F26:H26"/>
    <mergeCell ref="J26:K26"/>
    <mergeCell ref="M26:N26"/>
    <mergeCell ref="P26:Q26"/>
    <mergeCell ref="A25:B25"/>
    <mergeCell ref="D25:E25"/>
    <mergeCell ref="F25:H25"/>
    <mergeCell ref="J25:K25"/>
    <mergeCell ref="M25:N25"/>
    <mergeCell ref="P25:Q25"/>
    <mergeCell ref="D27:E27"/>
    <mergeCell ref="F27:H27"/>
    <mergeCell ref="J27:K27"/>
    <mergeCell ref="M27:N27"/>
    <mergeCell ref="P27:Q27"/>
    <mergeCell ref="D28:E28"/>
    <mergeCell ref="F28:H28"/>
    <mergeCell ref="J28:K28"/>
    <mergeCell ref="M28:N28"/>
    <mergeCell ref="P28:Q28"/>
    <mergeCell ref="A30:B30"/>
    <mergeCell ref="D30:E30"/>
    <mergeCell ref="F30:H30"/>
    <mergeCell ref="J30:K30"/>
    <mergeCell ref="M30:N30"/>
    <mergeCell ref="P30:Q30"/>
    <mergeCell ref="A29:B29"/>
    <mergeCell ref="D29:E29"/>
    <mergeCell ref="F29:H29"/>
    <mergeCell ref="J29:K29"/>
    <mergeCell ref="M29:N29"/>
    <mergeCell ref="P29:Q29"/>
    <mergeCell ref="A32:B32"/>
    <mergeCell ref="D32:E32"/>
    <mergeCell ref="F32:H32"/>
    <mergeCell ref="J32:K32"/>
    <mergeCell ref="M32:N32"/>
    <mergeCell ref="P32:Q32"/>
    <mergeCell ref="A31:B31"/>
    <mergeCell ref="D31:E31"/>
    <mergeCell ref="F31:H31"/>
    <mergeCell ref="J31:K31"/>
    <mergeCell ref="M31:N31"/>
    <mergeCell ref="P31:Q31"/>
    <mergeCell ref="A34:B34"/>
    <mergeCell ref="D34:E34"/>
    <mergeCell ref="F34:H34"/>
    <mergeCell ref="J34:K34"/>
    <mergeCell ref="M34:N34"/>
    <mergeCell ref="P34:Q34"/>
    <mergeCell ref="A33:B33"/>
    <mergeCell ref="D33:E33"/>
    <mergeCell ref="F33:H33"/>
    <mergeCell ref="J33:K33"/>
    <mergeCell ref="M33:N33"/>
    <mergeCell ref="P33:Q33"/>
    <mergeCell ref="A36:B36"/>
    <mergeCell ref="D36:E36"/>
    <mergeCell ref="F36:H36"/>
    <mergeCell ref="J36:K36"/>
    <mergeCell ref="M36:N36"/>
    <mergeCell ref="P36:Q36"/>
    <mergeCell ref="A35:B35"/>
    <mergeCell ref="D35:E35"/>
    <mergeCell ref="F35:H35"/>
    <mergeCell ref="J35:K35"/>
    <mergeCell ref="M35:N35"/>
    <mergeCell ref="P35:Q35"/>
    <mergeCell ref="A39:B39"/>
    <mergeCell ref="D39:E39"/>
    <mergeCell ref="F39:H39"/>
    <mergeCell ref="J39:K39"/>
    <mergeCell ref="M39:N39"/>
    <mergeCell ref="P39:Q39"/>
    <mergeCell ref="D37:E37"/>
    <mergeCell ref="F37:H37"/>
    <mergeCell ref="J37:K37"/>
    <mergeCell ref="M37:N37"/>
    <mergeCell ref="P37:Q37"/>
    <mergeCell ref="D38:E38"/>
    <mergeCell ref="F38:H38"/>
    <mergeCell ref="J38:K38"/>
    <mergeCell ref="M38:N38"/>
    <mergeCell ref="P38:Q38"/>
    <mergeCell ref="A42:B42"/>
    <mergeCell ref="D42:E42"/>
    <mergeCell ref="F42:H42"/>
    <mergeCell ref="J42:K42"/>
    <mergeCell ref="M42:N42"/>
    <mergeCell ref="P42:Q42"/>
    <mergeCell ref="D40:E40"/>
    <mergeCell ref="F40:H40"/>
    <mergeCell ref="J40:K40"/>
    <mergeCell ref="M40:N40"/>
    <mergeCell ref="P40:Q40"/>
    <mergeCell ref="D41:E41"/>
    <mergeCell ref="F41:H41"/>
    <mergeCell ref="J41:K41"/>
    <mergeCell ref="M41:N41"/>
    <mergeCell ref="P41:Q41"/>
    <mergeCell ref="A44:B44"/>
    <mergeCell ref="D44:E44"/>
    <mergeCell ref="F44:H44"/>
    <mergeCell ref="J44:K44"/>
    <mergeCell ref="M44:N44"/>
    <mergeCell ref="P44:Q44"/>
    <mergeCell ref="A43:B43"/>
    <mergeCell ref="D43:E43"/>
    <mergeCell ref="F43:H43"/>
    <mergeCell ref="J43:K43"/>
    <mergeCell ref="M43:N43"/>
    <mergeCell ref="P43:Q43"/>
    <mergeCell ref="A47:B47"/>
    <mergeCell ref="D47:E47"/>
    <mergeCell ref="F47:H47"/>
    <mergeCell ref="J47:K47"/>
    <mergeCell ref="M47:N47"/>
    <mergeCell ref="P47:Q47"/>
    <mergeCell ref="D45:E45"/>
    <mergeCell ref="F45:H45"/>
    <mergeCell ref="J45:K45"/>
    <mergeCell ref="M45:N45"/>
    <mergeCell ref="P45:Q45"/>
    <mergeCell ref="D46:E46"/>
    <mergeCell ref="F46:H46"/>
    <mergeCell ref="J46:K46"/>
    <mergeCell ref="M46:N46"/>
    <mergeCell ref="P46:Q46"/>
    <mergeCell ref="A49:B49"/>
    <mergeCell ref="D49:E49"/>
    <mergeCell ref="F49:H49"/>
    <mergeCell ref="J49:K49"/>
    <mergeCell ref="M49:N49"/>
    <mergeCell ref="P49:Q49"/>
    <mergeCell ref="A48:B48"/>
    <mergeCell ref="D48:E48"/>
    <mergeCell ref="F48:H48"/>
    <mergeCell ref="J48:K48"/>
    <mergeCell ref="M48:N48"/>
    <mergeCell ref="P48:Q48"/>
    <mergeCell ref="D50:E50"/>
    <mergeCell ref="F50:H50"/>
    <mergeCell ref="J50:K50"/>
    <mergeCell ref="M50:N50"/>
    <mergeCell ref="P50:Q50"/>
    <mergeCell ref="D51:E51"/>
    <mergeCell ref="F51:H51"/>
    <mergeCell ref="J51:K51"/>
    <mergeCell ref="M51:N51"/>
    <mergeCell ref="P51:Q51"/>
    <mergeCell ref="D54:E54"/>
    <mergeCell ref="F54:H54"/>
    <mergeCell ref="J54:K54"/>
    <mergeCell ref="M54:N54"/>
    <mergeCell ref="P54:Q54"/>
    <mergeCell ref="A56:R56"/>
    <mergeCell ref="A52:B52"/>
    <mergeCell ref="D53:E53"/>
    <mergeCell ref="F53:H53"/>
    <mergeCell ref="J53:K53"/>
    <mergeCell ref="M53:N53"/>
    <mergeCell ref="P53:Q53"/>
    <mergeCell ref="B59:C59"/>
    <mergeCell ref="E59:G59"/>
    <mergeCell ref="H59:J59"/>
    <mergeCell ref="K59:M59"/>
    <mergeCell ref="O59:P59"/>
    <mergeCell ref="Q59:R59"/>
    <mergeCell ref="L57:R57"/>
    <mergeCell ref="A58:D58"/>
    <mergeCell ref="E58:G58"/>
    <mergeCell ref="H58:J58"/>
    <mergeCell ref="O58:P58"/>
    <mergeCell ref="Q58:R58"/>
    <mergeCell ref="B61:C61"/>
    <mergeCell ref="E61:G61"/>
    <mergeCell ref="H61:J61"/>
    <mergeCell ref="K61:M61"/>
    <mergeCell ref="O61:P61"/>
    <mergeCell ref="Q61:R61"/>
    <mergeCell ref="B60:C60"/>
    <mergeCell ref="E60:G60"/>
    <mergeCell ref="H60:J60"/>
    <mergeCell ref="K60:M60"/>
    <mergeCell ref="O60:P60"/>
    <mergeCell ref="Q60:R60"/>
    <mergeCell ref="B63:C63"/>
    <mergeCell ref="E63:G63"/>
    <mergeCell ref="H63:J63"/>
    <mergeCell ref="K63:M63"/>
    <mergeCell ref="O63:P63"/>
    <mergeCell ref="Q63:R63"/>
    <mergeCell ref="B62:C62"/>
    <mergeCell ref="E62:G62"/>
    <mergeCell ref="H62:J62"/>
    <mergeCell ref="K62:M62"/>
    <mergeCell ref="O62:P62"/>
    <mergeCell ref="Q62:R62"/>
    <mergeCell ref="A65:R65"/>
    <mergeCell ref="B66:C66"/>
    <mergeCell ref="E66:G66"/>
    <mergeCell ref="H66:J66"/>
    <mergeCell ref="K66:M66"/>
    <mergeCell ref="O66:P66"/>
    <mergeCell ref="Q66:R66"/>
    <mergeCell ref="B64:C64"/>
    <mergeCell ref="E64:G64"/>
    <mergeCell ref="H64:J64"/>
    <mergeCell ref="K64:M64"/>
    <mergeCell ref="O64:P64"/>
    <mergeCell ref="Q64:R64"/>
    <mergeCell ref="B68:C68"/>
    <mergeCell ref="E68:G68"/>
    <mergeCell ref="H68:J68"/>
    <mergeCell ref="K68:M68"/>
    <mergeCell ref="O68:P68"/>
    <mergeCell ref="Q68:R68"/>
    <mergeCell ref="B67:C67"/>
    <mergeCell ref="E67:G67"/>
    <mergeCell ref="H67:J67"/>
    <mergeCell ref="K67:M67"/>
    <mergeCell ref="O67:P67"/>
    <mergeCell ref="Q67:R67"/>
    <mergeCell ref="B70:C70"/>
    <mergeCell ref="E70:G70"/>
    <mergeCell ref="H70:J70"/>
    <mergeCell ref="K70:M70"/>
    <mergeCell ref="O70:P70"/>
    <mergeCell ref="Q70:R70"/>
    <mergeCell ref="B69:C69"/>
    <mergeCell ref="E69:G69"/>
    <mergeCell ref="H69:J69"/>
    <mergeCell ref="K69:M69"/>
    <mergeCell ref="O69:P69"/>
    <mergeCell ref="Q69:R69"/>
    <mergeCell ref="B83:C83"/>
    <mergeCell ref="B76:C76"/>
    <mergeCell ref="B77:C77"/>
    <mergeCell ref="B78:C78"/>
    <mergeCell ref="B79:C79"/>
    <mergeCell ref="B80:C80"/>
    <mergeCell ref="B81:D82"/>
    <mergeCell ref="A71:R71"/>
    <mergeCell ref="B73:C73"/>
    <mergeCell ref="E73:G73"/>
    <mergeCell ref="B74:C74"/>
    <mergeCell ref="E74:G74"/>
    <mergeCell ref="B75:C75"/>
    <mergeCell ref="E75:G75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19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加工</vt:lpstr>
      <vt:lpstr>109</vt:lpstr>
      <vt:lpstr>'109'!Print_Area</vt:lpstr>
      <vt:lpstr>加工!Print_Area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s003049 村上正</dc:creator>
  <cp:lastModifiedBy>s006724 大江亜由美</cp:lastModifiedBy>
  <cp:lastPrinted>2026-05-22T04:26:07Z</cp:lastPrinted>
  <dcterms:created xsi:type="dcterms:W3CDTF">2000-01-07T12:37:01Z</dcterms:created>
  <dcterms:modified xsi:type="dcterms:W3CDTF">2026-06-29T05:30:49Z</dcterms:modified>
</cp:coreProperties>
</file>