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3\"/>
    </mc:Choice>
  </mc:AlternateContent>
  <xr:revisionPtr revIDLastSave="0" documentId="13_ncr:1_{F362F48B-A783-4161-A2F7-E762953559F4}" xr6:coauthVersionLast="47" xr6:coauthVersionMax="47" xr10:uidLastSave="{00000000-0000-0000-0000-000000000000}"/>
  <bookViews>
    <workbookView xWindow="-120" yWindow="-120" windowWidth="29040" windowHeight="15720" tabRatio="644" firstSheet="1" activeTab="1" xr2:uid="{00000000-000D-0000-FFFF-FFFF00000000}"/>
  </bookViews>
  <sheets>
    <sheet name="加工" sheetId="36" state="hidden" r:id="rId1"/>
    <sheet name="63" sheetId="3" r:id="rId2"/>
    <sheet name="64" sheetId="4" r:id="rId3"/>
    <sheet name="65" sheetId="5" r:id="rId4"/>
    <sheet name="66" sheetId="6" r:id="rId5"/>
    <sheet name="67" sheetId="33" r:id="rId6"/>
    <sheet name="68" sheetId="8" r:id="rId7"/>
    <sheet name="69" sheetId="9" r:id="rId8"/>
    <sheet name="70" sheetId="29" r:id="rId9"/>
    <sheet name="71" sheetId="11" r:id="rId10"/>
    <sheet name="72" sheetId="28" r:id="rId11"/>
    <sheet name="73" sheetId="13" r:id="rId12"/>
    <sheet name="74" sheetId="14" r:id="rId13"/>
    <sheet name="75" sheetId="15" r:id="rId14"/>
    <sheet name="78" sheetId="18" r:id="rId15"/>
    <sheet name="79" sheetId="19" r:id="rId16"/>
    <sheet name="80" sheetId="20" r:id="rId17"/>
    <sheet name="81" sheetId="21" r:id="rId18"/>
    <sheet name="82" sheetId="22" r:id="rId19"/>
    <sheet name="83" sheetId="23" r:id="rId20"/>
    <sheet name="84" sheetId="24" r:id="rId21"/>
    <sheet name="85" sheetId="31" r:id="rId22"/>
    <sheet name="86" sheetId="3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localSheetId="20" hidden="1">'[1]２．基礎テーブル設定'!#REF!</definedName>
    <definedName name="__123Graph_A" hidden="1">'[1]２．基礎テーブル設定'!#REF!</definedName>
    <definedName name="__123Graph_X" localSheetId="20" hidden="1">'[1]２．基礎テーブル設定'!#REF!</definedName>
    <definedName name="__123Graph_X" hidden="1">'[1]２．基礎テーブル設定'!#REF!</definedName>
    <definedName name="_１_１２５" localSheetId="20">[2]時間単価!#REF!</definedName>
    <definedName name="_１_１２５">[2]時間単価!#REF!</definedName>
    <definedName name="_１_１３５" localSheetId="20">[2]時間単価!#REF!</definedName>
    <definedName name="_１_１３５">[2]時間単価!#REF!</definedName>
    <definedName name="_１_１５０" localSheetId="20">[2]時間単価!#REF!</definedName>
    <definedName name="_１_１５０">[2]時間単価!#REF!</definedName>
    <definedName name="_１_１６０" localSheetId="20">[2]時間単価!#REF!</definedName>
    <definedName name="_１_１６０">[2]時間単価!#REF!</definedName>
    <definedName name="_１_２５_１００" localSheetId="20">[2]時間単価!#REF!</definedName>
    <definedName name="_１_２５_１００">[2]時間単価!#REF!</definedName>
    <definedName name="_１_３超勤調整手当" localSheetId="20">#REF!</definedName>
    <definedName name="_１_３超勤調整手当">#REF!</definedName>
    <definedName name="_１０_１２５" localSheetId="20">[2]時間単価!#REF!</definedName>
    <definedName name="_１０_１２５">[2]時間単価!#REF!</definedName>
    <definedName name="_１０_１２超勤調整手当" localSheetId="20">#REF!</definedName>
    <definedName name="_１０_１２超勤調整手当">#REF!</definedName>
    <definedName name="_１０_１３５" localSheetId="20">[2]時間単価!#REF!</definedName>
    <definedName name="_１０_１３５">[2]時間単価!#REF!</definedName>
    <definedName name="_１０_１５０" localSheetId="20">[2]時間単価!#REF!</definedName>
    <definedName name="_１０_１５０">[2]時間単価!#REF!</definedName>
    <definedName name="_１０_２５_１００" localSheetId="20">[2]時間単価!#REF!</definedName>
    <definedName name="_１０_２５_１００">[2]時間単価!#REF!</definedName>
    <definedName name="_１０月等級" localSheetId="20">#REF!</definedName>
    <definedName name="_１０月等級">#REF!</definedName>
    <definedName name="_１０月俸給" localSheetId="20">#REF!</definedName>
    <definedName name="_１０月俸給">#REF!</definedName>
    <definedName name="_１０月夜勤手当" localSheetId="20">[2]職員夜勤!#REF!</definedName>
    <definedName name="_１０月夜勤手当">[2]職員夜勤!#REF!</definedName>
    <definedName name="_１０俸給調整手当" localSheetId="20">#REF!</definedName>
    <definedName name="_１０俸給調整手当">#REF!</definedName>
    <definedName name="_１２_１６０" localSheetId="20">[2]時間単価!#REF!</definedName>
    <definedName name="_１２_１６０">[2]時間単価!#REF!</definedName>
    <definedName name="_１２月賞与" localSheetId="20">#REF!</definedName>
    <definedName name="_１２月賞与">#REF!</definedName>
    <definedName name="_１２月賞与調整手当" localSheetId="20">#REF!</definedName>
    <definedName name="_１２月賞与調整手当">#REF!</definedName>
    <definedName name="_１月等級" localSheetId="20">#REF!</definedName>
    <definedName name="_１月等級">#REF!</definedName>
    <definedName name="_１月俸給" localSheetId="20">#REF!</definedName>
    <definedName name="_１月俸給">#REF!</definedName>
    <definedName name="_１月夜勤手当" localSheetId="20">[2]職員夜勤!#REF!</definedName>
    <definedName name="_１月夜勤手当">[2]職員夜勤!#REF!</definedName>
    <definedName name="_１俸給調整手当" localSheetId="20">#REF!</definedName>
    <definedName name="_１俸給調整手当">#REF!</definedName>
    <definedName name="_３月賞与" localSheetId="20">[2]職員賞与!#REF!</definedName>
    <definedName name="_３月賞与">[2]職員賞与!#REF!</definedName>
    <definedName name="_３月賞与調整手当" localSheetId="20">#REF!</definedName>
    <definedName name="_３月賞与調整手当">#REF!</definedName>
    <definedName name="_４_１２５" localSheetId="20">#REF!</definedName>
    <definedName name="_４_１２５">#REF!</definedName>
    <definedName name="_４_１３５" localSheetId="20">#REF!</definedName>
    <definedName name="_４_１３５">#REF!</definedName>
    <definedName name="_４_１５０" localSheetId="20">#REF!</definedName>
    <definedName name="_４_１５０">#REF!</definedName>
    <definedName name="_４_２５_１００" localSheetId="20">#REF!</definedName>
    <definedName name="_４_２５_１００">#REF!</definedName>
    <definedName name="_４_６超勤調整手当" localSheetId="20">#REF!</definedName>
    <definedName name="_４_６超勤調整手当">#REF!</definedName>
    <definedName name="_４月等級" localSheetId="20">#REF!</definedName>
    <definedName name="_４月等級">#REF!</definedName>
    <definedName name="_４月俸給" localSheetId="20">#REF!</definedName>
    <definedName name="_４月俸給">#REF!</definedName>
    <definedName name="_４月夜勤手当" localSheetId="20">#REF!</definedName>
    <definedName name="_４月夜勤手当">#REF!</definedName>
    <definedName name="_４俸給調整手当" localSheetId="20">#REF!</definedName>
    <definedName name="_４俸給調整手当">#REF!</definedName>
    <definedName name="_６月賞与" localSheetId="20">#REF!</definedName>
    <definedName name="_６月賞与">#REF!</definedName>
    <definedName name="_６月賞与調整手当" localSheetId="20">#REF!</definedName>
    <definedName name="_６月賞与調整手当">#REF!</definedName>
    <definedName name="_７_１２５" localSheetId="20">[2]時間単価!#REF!</definedName>
    <definedName name="_７_１２５">[2]時間単価!#REF!</definedName>
    <definedName name="_７_１３５" localSheetId="20">[2]時間単価!#REF!</definedName>
    <definedName name="_７_１３５">[2]時間単価!#REF!</definedName>
    <definedName name="_７_１５０" localSheetId="20">[2]時間単価!#REF!</definedName>
    <definedName name="_７_１５０">[2]時間単価!#REF!</definedName>
    <definedName name="_７_２５_１００" localSheetId="20">[2]時間単価!#REF!</definedName>
    <definedName name="_７_２５_１００">[2]時間単価!#REF!</definedName>
    <definedName name="_７_９超勤調整手当" localSheetId="20">#REF!</definedName>
    <definedName name="_７_９超勤調整手当">#REF!</definedName>
    <definedName name="_７月等級" localSheetId="20">#REF!</definedName>
    <definedName name="_７月等級">#REF!</definedName>
    <definedName name="_７月俸給" localSheetId="20">#REF!</definedName>
    <definedName name="_７月俸給">#REF!</definedName>
    <definedName name="_７月夜勤手当" localSheetId="20">[2]職員夜勤!#REF!</definedName>
    <definedName name="_７月夜勤手当">[2]職員夜勤!#REF!</definedName>
    <definedName name="_７俸給調整手当" localSheetId="20">#REF!</definedName>
    <definedName name="_７俸給調整手当">#REF!</definedName>
    <definedName name="_Fill" localSheetId="20" hidden="1">'[1]２．基礎テーブル設定'!#REF!</definedName>
    <definedName name="_Fill" hidden="1">'[1]２．基礎テーブル設定'!#REF!</definedName>
    <definedName name="a">[2]時間単価!#REF!</definedName>
    <definedName name="b" localSheetId="20">#REF!</definedName>
    <definedName name="b">#REF!</definedName>
    <definedName name="dd" localSheetId="20">#REF!</definedName>
    <definedName name="dd">#REF!</definedName>
    <definedName name="_xlnm.Print_Area" localSheetId="1">'63'!$A$1:$O$38</definedName>
    <definedName name="_xlnm.Print_Area" localSheetId="2">'64'!$A$1:$S$47</definedName>
    <definedName name="_xlnm.Print_Area" localSheetId="3">'65'!$A$1:$P$61</definedName>
    <definedName name="_xlnm.Print_Area" localSheetId="4">'66'!$A$1:$J$68</definedName>
    <definedName name="_xlnm.Print_Area" localSheetId="5">'67'!$A$1:$L$47</definedName>
    <definedName name="_xlnm.Print_Area" localSheetId="6">'68'!$A$1:$X$52</definedName>
    <definedName name="_xlnm.Print_Area" localSheetId="7">'69'!$A$1:$O$32</definedName>
    <definedName name="_xlnm.Print_Area" localSheetId="8">'70'!$A$1:$J$30</definedName>
    <definedName name="_xlnm.Print_Area" localSheetId="9">'71'!$A$1:$T$20</definedName>
    <definedName name="_xlnm.Print_Area" localSheetId="10">'72'!$A$1:$I$37</definedName>
    <definedName name="_xlnm.Print_Area" localSheetId="11">'73'!$A$1:$L$23</definedName>
    <definedName name="_xlnm.Print_Area" localSheetId="12">'74'!$A$1:$V$48</definedName>
    <definedName name="_xlnm.Print_Area" localSheetId="13">'75'!$A$1:$R$48</definedName>
    <definedName name="_xlnm.Print_Area" localSheetId="14">'78'!$A$1:$J$35</definedName>
    <definedName name="_xlnm.Print_Area" localSheetId="15">'79'!$A$1:$M$35</definedName>
    <definedName name="_xlnm.Print_Area" localSheetId="16">'80'!$A$1:$Q$44</definedName>
    <definedName name="_xlnm.Print_Area" localSheetId="17">'81'!$A$1:$AQ$32</definedName>
    <definedName name="_xlnm.Print_Area" localSheetId="18">'82'!$A$1:$L$44</definedName>
    <definedName name="_xlnm.Print_Area" localSheetId="19">'83'!$A$1:$Q$29</definedName>
    <definedName name="_xlnm.Print_Area" localSheetId="20">'84'!$A$1:$Q$30</definedName>
    <definedName name="_xlnm.Print_Area" localSheetId="21">'85'!$A$1:$F$60</definedName>
    <definedName name="_xlnm.Print_Area" localSheetId="22">'86'!$A$1:$F$67</definedName>
    <definedName name="s">[2]時間単価!#REF!</definedName>
    <definedName name="syaho">[3]臨職施設!$Z$4:$AA$36</definedName>
    <definedName name="syaho1">[3]臨職施設!$Z$4:$AA$36</definedName>
    <definedName name="syahotakabe">[3]臨職施設!$AH$41:$AI$4089</definedName>
    <definedName name="syahotakabe1">[3]臨職施設!$AH$41:$AI$4089</definedName>
    <definedName name="育休級" localSheetId="20">[4]共済掛金内訳入力シート!#REF!</definedName>
    <definedName name="育休級">[4]共済掛金内訳入力シート!#REF!</definedName>
    <definedName name="育休給料" localSheetId="20">[4]共済掛金内訳入力シート!#REF!</definedName>
    <definedName name="育休給料">[4]共済掛金内訳入力シート!#REF!</definedName>
    <definedName name="育休号級" localSheetId="20">[4]共済掛金内訳入力シート!#REF!</definedName>
    <definedName name="育休号級">[4]共済掛金内訳入力シート!#REF!</definedName>
    <definedName name="育休氏名" localSheetId="20">[4]共済掛金内訳入力シート!#REF!</definedName>
    <definedName name="育休氏名">[4]共済掛金内訳入力シート!#REF!</definedName>
    <definedName name="育休者番号" localSheetId="20">[4]共済掛金内訳入力シート!#REF!</definedName>
    <definedName name="育休者番号">[4]共済掛金内訳入力シート!#REF!</definedName>
    <definedName name="育休終了日" localSheetId="20">[4]共済掛金内訳入力シート!#REF!</definedName>
    <definedName name="育休終了日">[4]共済掛金内訳入力シート!#REF!</definedName>
    <definedName name="育休所属" localSheetId="20">[4]共済掛金内訳入力シート!#REF!</definedName>
    <definedName name="育休所属">[4]共済掛金内訳入力シート!#REF!</definedName>
    <definedName name="印紙" localSheetId="20">#REF!</definedName>
    <definedName name="印紙">#REF!</definedName>
    <definedName name="演劇H" localSheetId="20">#REF!</definedName>
    <definedName name="演劇H">#REF!</definedName>
    <definedName name="介護手当額" localSheetId="20">#REF!</definedName>
    <definedName name="介護手当額">#REF!</definedName>
    <definedName name="教2">[5]Sheet1!$V$3:$X$52</definedName>
    <definedName name="月額介護手当" localSheetId="20">#REF!</definedName>
    <definedName name="月額介護手当">#REF!</definedName>
    <definedName name="月額住居手当" localSheetId="20">#REF!</definedName>
    <definedName name="月額住居手当">#REF!</definedName>
    <definedName name="月額調整額" localSheetId="20">#REF!</definedName>
    <definedName name="月額調整額">#REF!</definedName>
    <definedName name="月額通勤手当" localSheetId="20">#REF!</definedName>
    <definedName name="月額通勤手当">#REF!</definedName>
    <definedName name="月額特勤手当" localSheetId="20">#REF!</definedName>
    <definedName name="月額特勤手当">#REF!</definedName>
    <definedName name="月額扶養手当" localSheetId="20">#REF!</definedName>
    <definedName name="月額扶養手当">#REF!</definedName>
    <definedName name="月額夜勤手当" localSheetId="20">[2]職員夜勤!#REF!</definedName>
    <definedName name="月額夜勤手当">[2]職員夜勤!#REF!</definedName>
    <definedName name="現給料表" localSheetId="20">#REF!</definedName>
    <definedName name="現給料表">#REF!</definedName>
    <definedName name="現俸給" localSheetId="20">#REF!</definedName>
    <definedName name="現俸給">#REF!</definedName>
    <definedName name="現俸給表" localSheetId="20">#REF!</definedName>
    <definedName name="現俸給表">#REF!</definedName>
    <definedName name="行4">[5]Sheet1!$V$3:$Y$52</definedName>
    <definedName name="行5">[5]Sheet1!$V$3:$Y$52</definedName>
    <definedName name="高部医師" localSheetId="20">[2]職員法定福利費!#REF!</definedName>
    <definedName name="高部医師">[2]職員法定福利費!#REF!</definedName>
    <definedName name="高部社保" localSheetId="20">[2]職員法定福利費!#REF!</definedName>
    <definedName name="高部社保">[2]職員法定福利費!#REF!</definedName>
    <definedName name="社保" localSheetId="20">[2]職員法定福利費!#REF!</definedName>
    <definedName name="社保">[2]職員法定福利費!#REF!</definedName>
    <definedName name="社保高部" localSheetId="20">#REF!</definedName>
    <definedName name="社保高部">#REF!</definedName>
    <definedName name="住居手当" localSheetId="20">#REF!</definedName>
    <definedName name="住居手当">#REF!</definedName>
    <definedName name="賞金">[6]Sheet1!$B$19:$C$26</definedName>
    <definedName name="賞与合計" localSheetId="20">#REF!</definedName>
    <definedName name="賞与合計">#REF!</definedName>
    <definedName name="職員名簿" localSheetId="20">#REF!</definedName>
    <definedName name="職員名簿">#REF!</definedName>
    <definedName name="職員名簿・差額用" localSheetId="20">[2]全職員名簿!#REF!</definedName>
    <definedName name="職員名簿・差額用">[2]全職員名簿!#REF!</definedName>
    <definedName name="調整額" localSheetId="20">#REF!</definedName>
    <definedName name="調整額">#REF!</definedName>
    <definedName name="通勤手当" localSheetId="20">#REF!</definedName>
    <definedName name="通勤手当">#REF!</definedName>
    <definedName name="特勤手当" localSheetId="20">#REF!</definedName>
    <definedName name="特勤手当">#REF!</definedName>
    <definedName name="年末年始額" localSheetId="20">#REF!</definedName>
    <definedName name="年末年始額">#REF!</definedName>
    <definedName name="扶養手当" localSheetId="20">#REF!</definedName>
    <definedName name="扶養手当">#REF!</definedName>
    <definedName name="俸給調整手当年額" localSheetId="20">#REF!</definedName>
    <definedName name="俸給調整手当年額">#REF!</definedName>
    <definedName name="俸給年額" localSheetId="20">#REF!</definedName>
    <definedName name="俸給年額">#REF!</definedName>
    <definedName name="夜勤手当額" localSheetId="20">[2]職員夜勤!#REF!</definedName>
    <definedName name="夜勤手当額">[2]職員夜勤!#REF!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8" l="1"/>
  <c r="H36" i="28"/>
  <c r="G36" i="28"/>
  <c r="F36" i="28"/>
  <c r="E36" i="28"/>
  <c r="D36" i="28"/>
  <c r="C36" i="28"/>
  <c r="B36" i="28"/>
  <c r="J67" i="6"/>
  <c r="J66" i="6"/>
  <c r="J65" i="6"/>
  <c r="I67" i="6"/>
  <c r="H67" i="6"/>
  <c r="G67" i="6"/>
  <c r="F67" i="6"/>
  <c r="I66" i="6"/>
  <c r="H66" i="6"/>
  <c r="G66" i="6"/>
  <c r="F66" i="6"/>
  <c r="D66" i="6"/>
  <c r="C66" i="6"/>
  <c r="I65" i="6"/>
  <c r="H65" i="6"/>
  <c r="G65" i="6"/>
  <c r="F65" i="6"/>
  <c r="P11" i="20"/>
  <c r="J11" i="20"/>
  <c r="L29" i="20"/>
  <c r="I29" i="20"/>
  <c r="Q10" i="24"/>
  <c r="N26" i="24"/>
  <c r="Q9" i="24"/>
  <c r="Q8" i="24"/>
  <c r="Q7" i="24"/>
  <c r="O10" i="24"/>
  <c r="N28" i="23"/>
  <c r="Q10" i="23"/>
  <c r="Q9" i="23"/>
  <c r="Q8" i="23"/>
  <c r="Q7" i="23"/>
  <c r="Q11" i="23" s="1"/>
  <c r="O11" i="23"/>
  <c r="U10" i="14" l="1"/>
  <c r="R10" i="14"/>
  <c r="Q45" i="14"/>
  <c r="T32" i="14"/>
  <c r="R32" i="14"/>
  <c r="O29" i="20" l="1"/>
  <c r="F29" i="20"/>
  <c r="N11" i="20"/>
  <c r="L23" i="19"/>
  <c r="J23" i="19"/>
  <c r="H23" i="19"/>
  <c r="M10" i="19"/>
  <c r="L10" i="19"/>
  <c r="J34" i="18"/>
  <c r="I34" i="18"/>
  <c r="H34" i="18"/>
  <c r="J15" i="18"/>
  <c r="I15" i="18"/>
  <c r="N43" i="15"/>
  <c r="H34" i="28"/>
  <c r="H33" i="28"/>
  <c r="H32" i="28"/>
  <c r="H30" i="28"/>
  <c r="G29" i="28"/>
  <c r="G31" i="28" s="1"/>
  <c r="G35" i="28" s="1"/>
  <c r="F29" i="28"/>
  <c r="F31" i="28" s="1"/>
  <c r="F35" i="28" s="1"/>
  <c r="E29" i="28"/>
  <c r="E31" i="28" s="1"/>
  <c r="E35" i="28" s="1"/>
  <c r="G28" i="28"/>
  <c r="F28" i="28"/>
  <c r="E28" i="28"/>
  <c r="D28" i="28"/>
  <c r="D29" i="28" s="1"/>
  <c r="D31" i="28" s="1"/>
  <c r="D35" i="28" s="1"/>
  <c r="C28" i="28"/>
  <c r="C29" i="28" s="1"/>
  <c r="C31" i="28" s="1"/>
  <c r="C35" i="28" s="1"/>
  <c r="B28" i="28"/>
  <c r="B29" i="28" s="1"/>
  <c r="H27" i="28"/>
  <c r="H26" i="28"/>
  <c r="H25" i="28"/>
  <c r="H24" i="28"/>
  <c r="H23" i="28"/>
  <c r="H12" i="28"/>
  <c r="H14" i="28" s="1"/>
  <c r="H18" i="28" s="1"/>
  <c r="G12" i="28"/>
  <c r="G14" i="28" s="1"/>
  <c r="G18" i="28" s="1"/>
  <c r="F12" i="28"/>
  <c r="F14" i="28" s="1"/>
  <c r="F18" i="28" s="1"/>
  <c r="H11" i="28"/>
  <c r="G11" i="28"/>
  <c r="F11" i="28"/>
  <c r="E11" i="28"/>
  <c r="E12" i="28" s="1"/>
  <c r="E14" i="28" s="1"/>
  <c r="E18" i="28" s="1"/>
  <c r="D11" i="28"/>
  <c r="D12" i="28" s="1"/>
  <c r="D14" i="28" s="1"/>
  <c r="D18" i="28" s="1"/>
  <c r="C11" i="28"/>
  <c r="C12" i="28" s="1"/>
  <c r="C14" i="28" s="1"/>
  <c r="C18" i="28" s="1"/>
  <c r="B11" i="28"/>
  <c r="B12" i="28" s="1"/>
  <c r="B14" i="28" s="1"/>
  <c r="B18" i="28" s="1"/>
  <c r="J10" i="24"/>
  <c r="J11" i="23"/>
  <c r="H11" i="20"/>
  <c r="K45" i="14"/>
  <c r="S39" i="4"/>
  <c r="S38" i="4"/>
  <c r="S37" i="4"/>
  <c r="S36" i="4"/>
  <c r="M42" i="4"/>
  <c r="R24" i="4"/>
  <c r="R9" i="4"/>
  <c r="B31" i="28" l="1"/>
  <c r="H29" i="28"/>
  <c r="H28" i="28"/>
  <c r="B35" i="28" l="1"/>
  <c r="H35" i="28" s="1"/>
  <c r="H31" i="28"/>
</calcChain>
</file>

<file path=xl/sharedStrings.xml><?xml version="1.0" encoding="utf-8"?>
<sst xmlns="http://schemas.openxmlformats.org/spreadsheetml/2006/main" count="1900" uniqueCount="983">
  <si>
    <t>在     籍     者     数</t>
  </si>
  <si>
    <t>区  分</t>
  </si>
  <si>
    <t>県立</t>
  </si>
  <si>
    <t>市立</t>
  </si>
  <si>
    <t>私立</t>
  </si>
  <si>
    <t>男</t>
    <phoneticPr fontId="3"/>
  </si>
  <si>
    <t>女</t>
    <phoneticPr fontId="3"/>
  </si>
  <si>
    <t>総   数</t>
    <phoneticPr fontId="3"/>
  </si>
  <si>
    <t>１３－２．幼稚園の概況(各年５月１日現在)</t>
    <phoneticPr fontId="3"/>
  </si>
  <si>
    <t>年   次</t>
    <phoneticPr fontId="3"/>
  </si>
  <si>
    <t>幼　　　　児　　　　数</t>
    <phoneticPr fontId="3"/>
  </si>
  <si>
    <t>園</t>
  </si>
  <si>
    <t>組数</t>
  </si>
  <si>
    <t>教員数</t>
  </si>
  <si>
    <t>計</t>
    <phoneticPr fontId="3"/>
  </si>
  <si>
    <t>学　校　数</t>
    <phoneticPr fontId="3"/>
  </si>
  <si>
    <t>教 員 数</t>
    <phoneticPr fontId="3"/>
  </si>
  <si>
    <t xml:space="preserve"> 短期大学</t>
    <phoneticPr fontId="4"/>
  </si>
  <si>
    <t xml:space="preserve"> 高等学校</t>
    <phoneticPr fontId="4"/>
  </si>
  <si>
    <t xml:space="preserve"> 特別支援学校</t>
    <rPh sb="1" eb="3">
      <t>トクベツ</t>
    </rPh>
    <rPh sb="3" eb="5">
      <t>シエン</t>
    </rPh>
    <phoneticPr fontId="4"/>
  </si>
  <si>
    <t xml:space="preserve"> 中 学 校</t>
    <phoneticPr fontId="4"/>
  </si>
  <si>
    <t xml:space="preserve"> 小 学 校</t>
    <phoneticPr fontId="4"/>
  </si>
  <si>
    <t xml:space="preserve"> 幼 稚 園</t>
    <phoneticPr fontId="4"/>
  </si>
  <si>
    <t xml:space="preserve">〔注〕兼務者は(  )書で再掲。 　    </t>
    <rPh sb="13" eb="14">
      <t>サイ</t>
    </rPh>
    <phoneticPr fontId="4"/>
  </si>
  <si>
    <t>〔注〕兼務者は(  )書で再掲。　　　　</t>
    <rPh sb="13" eb="14">
      <t>サイ</t>
    </rPh>
    <phoneticPr fontId="3"/>
  </si>
  <si>
    <t xml:space="preserve"> 資料：教育委員会事務局こども未来部幼児教育保育室　教育保育課</t>
    <rPh sb="9" eb="12">
      <t>ジムキョク</t>
    </rPh>
    <rPh sb="15" eb="17">
      <t>ミライ</t>
    </rPh>
    <rPh sb="17" eb="18">
      <t>ブ</t>
    </rPh>
    <rPh sb="18" eb="20">
      <t>ヨウジ</t>
    </rPh>
    <rPh sb="20" eb="22">
      <t>キョウイク</t>
    </rPh>
    <rPh sb="22" eb="24">
      <t>ホイク</t>
    </rPh>
    <rPh sb="24" eb="25">
      <t>シツ</t>
    </rPh>
    <rPh sb="26" eb="28">
      <t>キョウイク</t>
    </rPh>
    <rPh sb="28" eb="30">
      <t>ホイク</t>
    </rPh>
    <rPh sb="30" eb="31">
      <t>カ</t>
    </rPh>
    <phoneticPr fontId="4"/>
  </si>
  <si>
    <t xml:space="preserve">　　　幼稚園の欄は、認定こども園（幼稚園型）の数値を含む。 </t>
    <rPh sb="17" eb="20">
      <t>ヨウチエン</t>
    </rPh>
    <rPh sb="20" eb="21">
      <t>ガタ</t>
    </rPh>
    <phoneticPr fontId="4"/>
  </si>
  <si>
    <t>専修学校</t>
    <rPh sb="0" eb="2">
      <t>センシュウ</t>
    </rPh>
    <rPh sb="2" eb="4">
      <t>ガッコウ</t>
    </rPh>
    <phoneticPr fontId="9"/>
  </si>
  <si>
    <t>　　　　　　　　　他は教育委員会事務局学校教育部　学事課</t>
    <phoneticPr fontId="9"/>
  </si>
  <si>
    <t>　　資料：短期大学は各校、幼稚園は教育委員会事務局こども未来部幼児教育保育室　教育保育課、</t>
    <rPh sb="5" eb="7">
      <t>タンキ</t>
    </rPh>
    <rPh sb="13" eb="16">
      <t>ヨウチエン</t>
    </rPh>
    <rPh sb="17" eb="22">
      <t>キョウイクイインカイ</t>
    </rPh>
    <rPh sb="22" eb="25">
      <t>ジムキョク</t>
    </rPh>
    <rPh sb="28" eb="31">
      <t>ミライブ</t>
    </rPh>
    <rPh sb="31" eb="35">
      <t>ヨウジキョウイク</t>
    </rPh>
    <rPh sb="35" eb="37">
      <t>ホイク</t>
    </rPh>
    <rPh sb="37" eb="38">
      <t>シツ</t>
    </rPh>
    <rPh sb="39" eb="41">
      <t>キョウイク</t>
    </rPh>
    <rPh sb="41" eb="43">
      <t>ホイク</t>
    </rPh>
    <rPh sb="43" eb="44">
      <t>カ</t>
    </rPh>
    <phoneticPr fontId="4"/>
  </si>
  <si>
    <t>　　　幼稚園の欄は、学校数に分園の数値を含まない。</t>
    <phoneticPr fontId="4"/>
  </si>
  <si>
    <t>（単位：校，人）</t>
    <phoneticPr fontId="4"/>
  </si>
  <si>
    <t>（単位：園，組，人）</t>
    <phoneticPr fontId="4"/>
  </si>
  <si>
    <t>令和</t>
    <rPh sb="0" eb="1">
      <t>レイ</t>
    </rPh>
    <rPh sb="1" eb="2">
      <t>ワ</t>
    </rPh>
    <phoneticPr fontId="9"/>
  </si>
  <si>
    <t>令和</t>
    <rPh sb="0" eb="2">
      <t>レイワ</t>
    </rPh>
    <phoneticPr fontId="9"/>
  </si>
  <si>
    <t>　　　私立幼稚園の欄は、認定こども園（幼稚園型）の数値を含む。</t>
    <rPh sb="3" eb="8">
      <t>シリツヨウチエン</t>
    </rPh>
    <rPh sb="9" eb="10">
      <t>ラン</t>
    </rPh>
    <rPh sb="12" eb="14">
      <t>ニンテイ</t>
    </rPh>
    <rPh sb="17" eb="18">
      <t>エン</t>
    </rPh>
    <rPh sb="19" eb="24">
      <t>ヨウチエン</t>
    </rPh>
    <rPh sb="25" eb="27">
      <t>スウチ</t>
    </rPh>
    <rPh sb="28" eb="29">
      <t>フク</t>
    </rPh>
    <phoneticPr fontId="9"/>
  </si>
  <si>
    <t>　　　市立幼稚園の欄は、分園の数値を含まない。</t>
    <rPh sb="3" eb="5">
      <t>シリツ</t>
    </rPh>
    <rPh sb="5" eb="8">
      <t>ヨウチエン</t>
    </rPh>
    <rPh sb="9" eb="10">
      <t>ラン</t>
    </rPh>
    <rPh sb="12" eb="14">
      <t>ブンエン</t>
    </rPh>
    <rPh sb="15" eb="17">
      <t>スウチ</t>
    </rPh>
    <rPh sb="18" eb="19">
      <t>フク</t>
    </rPh>
    <phoneticPr fontId="4"/>
  </si>
  <si>
    <t>3　歳</t>
    <phoneticPr fontId="3"/>
  </si>
  <si>
    <t>4　歳</t>
    <phoneticPr fontId="3"/>
  </si>
  <si>
    <t>5　歳</t>
    <phoneticPr fontId="3"/>
  </si>
  <si>
    <t>１３－３．小学校の概況(各年５月１日現在)</t>
    <phoneticPr fontId="3"/>
  </si>
  <si>
    <t>（単位：校，学級，人）</t>
    <phoneticPr fontId="4"/>
  </si>
  <si>
    <t>年　次</t>
    <phoneticPr fontId="3"/>
  </si>
  <si>
    <t>学校数</t>
  </si>
  <si>
    <t>学 級 数</t>
    <phoneticPr fontId="3"/>
  </si>
  <si>
    <t>児   童   数</t>
  </si>
  <si>
    <t>教員1人</t>
    <phoneticPr fontId="3"/>
  </si>
  <si>
    <t>総数</t>
  </si>
  <si>
    <t>男</t>
  </si>
  <si>
    <t>女</t>
  </si>
  <si>
    <t>あ た り</t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</si>
  <si>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</si>
  <si>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</si>
  <si>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〔注〕特別支援学級数は（　）書で別掲。</t>
    <rPh sb="14" eb="15">
      <t>カ</t>
    </rPh>
    <phoneticPr fontId="4"/>
  </si>
  <si>
    <t>１３－４．中学校の概況(各年５月１日現在)</t>
    <phoneticPr fontId="3"/>
  </si>
  <si>
    <t>生   徒   数</t>
  </si>
  <si>
    <t>令和</t>
    <rPh sb="0" eb="2">
      <t>レイワ</t>
    </rPh>
    <phoneticPr fontId="3"/>
  </si>
  <si>
    <t>年</t>
    <rPh sb="0" eb="1">
      <t>ネン</t>
    </rPh>
    <phoneticPr fontId="3"/>
  </si>
  <si>
    <t>〔注〕特別支援学級数は（　）書で別掲。</t>
    <rPh sb="14" eb="15">
      <t>カ</t>
    </rPh>
    <phoneticPr fontId="3"/>
  </si>
  <si>
    <t>１３－５．高等学校の概況(各年５月１日現在)</t>
    <phoneticPr fontId="3"/>
  </si>
  <si>
    <t>（単位：校，人）</t>
    <phoneticPr fontId="3"/>
  </si>
  <si>
    <t>学校数</t>
    <rPh sb="2" eb="3">
      <t>カズ</t>
    </rPh>
    <phoneticPr fontId="3"/>
  </si>
  <si>
    <t>入 学</t>
    <phoneticPr fontId="3"/>
  </si>
  <si>
    <t>定 員</t>
    <phoneticPr fontId="3"/>
  </si>
  <si>
    <t>全  日</t>
  </si>
  <si>
    <t>定  時</t>
  </si>
  <si>
    <t>令和3年</t>
    <rPh sb="0" eb="2">
      <t>レイワ</t>
    </rPh>
    <phoneticPr fontId="3"/>
  </si>
  <si>
    <t>令和4年</t>
    <rPh sb="0" eb="2">
      <t>レイワ</t>
    </rPh>
    <phoneticPr fontId="3"/>
  </si>
  <si>
    <t>〔注〕兼務者は（　）書で再掲。</t>
    <rPh sb="12" eb="13">
      <t>サイ</t>
    </rPh>
    <phoneticPr fontId="3"/>
  </si>
  <si>
    <t xml:space="preserve"> </t>
    <phoneticPr fontId="3"/>
  </si>
  <si>
    <t>（単位：人）</t>
    <phoneticPr fontId="3"/>
  </si>
  <si>
    <t>学 校 名</t>
    <phoneticPr fontId="3"/>
  </si>
  <si>
    <t>総　数</t>
    <phoneticPr fontId="3"/>
  </si>
  <si>
    <t>1 年</t>
    <phoneticPr fontId="3"/>
  </si>
  <si>
    <t>2 年</t>
    <phoneticPr fontId="3"/>
  </si>
  <si>
    <t>3 年</t>
    <phoneticPr fontId="3"/>
  </si>
  <si>
    <t>4 年</t>
    <phoneticPr fontId="3"/>
  </si>
  <si>
    <t>5 年</t>
    <phoneticPr fontId="3"/>
  </si>
  <si>
    <t>6 年</t>
    <phoneticPr fontId="3"/>
  </si>
  <si>
    <t>級</t>
    <phoneticPr fontId="3"/>
  </si>
  <si>
    <t>児童数</t>
    <phoneticPr fontId="3"/>
  </si>
  <si>
    <t>総　計</t>
    <phoneticPr fontId="3"/>
  </si>
  <si>
    <t>伊　丹</t>
    <phoneticPr fontId="3"/>
  </si>
  <si>
    <t>稲　野</t>
    <phoneticPr fontId="3"/>
  </si>
  <si>
    <t>男</t>
    <rPh sb="0" eb="1">
      <t>オトコ</t>
    </rPh>
    <phoneticPr fontId="3"/>
  </si>
  <si>
    <t>南</t>
    <phoneticPr fontId="3"/>
  </si>
  <si>
    <t>神　津</t>
    <phoneticPr fontId="3"/>
  </si>
  <si>
    <t>緑　丘</t>
    <phoneticPr fontId="3"/>
  </si>
  <si>
    <t>桜　台</t>
    <phoneticPr fontId="3"/>
  </si>
  <si>
    <t>天神川</t>
    <phoneticPr fontId="3"/>
  </si>
  <si>
    <t>笹　原</t>
    <phoneticPr fontId="3"/>
  </si>
  <si>
    <t>瑞　穂</t>
    <phoneticPr fontId="3"/>
  </si>
  <si>
    <t>有　岡</t>
    <phoneticPr fontId="3"/>
  </si>
  <si>
    <t>花　里</t>
    <phoneticPr fontId="3"/>
  </si>
  <si>
    <t>昆陽里</t>
    <phoneticPr fontId="3"/>
  </si>
  <si>
    <t>摂　陽</t>
    <phoneticPr fontId="3"/>
  </si>
  <si>
    <t>鈴　原</t>
    <phoneticPr fontId="3"/>
  </si>
  <si>
    <t>荻　野</t>
    <phoneticPr fontId="3"/>
  </si>
  <si>
    <t>池　尻</t>
    <phoneticPr fontId="3"/>
  </si>
  <si>
    <t>鴻　池</t>
    <phoneticPr fontId="3"/>
  </si>
  <si>
    <t>〔注〕特別支援学級は（  ）書で別掲。</t>
    <phoneticPr fontId="3"/>
  </si>
  <si>
    <t xml:space="preserve"> </t>
    <phoneticPr fontId="4"/>
  </si>
  <si>
    <t>（単位：人）</t>
    <phoneticPr fontId="4"/>
  </si>
  <si>
    <t>学    校    名</t>
    <phoneticPr fontId="3"/>
  </si>
  <si>
    <t>生            徒            数</t>
    <phoneticPr fontId="3"/>
  </si>
  <si>
    <t>1　　年</t>
    <phoneticPr fontId="3"/>
  </si>
  <si>
    <t>2　　年</t>
    <phoneticPr fontId="3"/>
  </si>
  <si>
    <t>3　　年</t>
    <phoneticPr fontId="3"/>
  </si>
  <si>
    <t>級</t>
  </si>
  <si>
    <t>生徒数</t>
  </si>
  <si>
    <t>総  数</t>
  </si>
  <si>
    <t>計</t>
  </si>
  <si>
    <t>東</t>
  </si>
  <si>
    <t>西</t>
  </si>
  <si>
    <t>南</t>
  </si>
  <si>
    <t>北</t>
  </si>
  <si>
    <t>天王寺川</t>
  </si>
  <si>
    <t>松崎</t>
  </si>
  <si>
    <t>荒牧</t>
  </si>
  <si>
    <t>笹原</t>
  </si>
  <si>
    <t>〔注〕特別支援学級は（　）書で別掲。</t>
    <rPh sb="13" eb="14">
      <t>カ</t>
    </rPh>
    <phoneticPr fontId="3"/>
  </si>
  <si>
    <t>(単位：人）</t>
    <phoneticPr fontId="3"/>
  </si>
  <si>
    <t>学校名</t>
  </si>
  <si>
    <t>学科名</t>
  </si>
  <si>
    <t>教　員</t>
    <phoneticPr fontId="3"/>
  </si>
  <si>
    <t>定　員</t>
    <phoneticPr fontId="3"/>
  </si>
  <si>
    <t>生           徒           数</t>
  </si>
  <si>
    <t>総数</t>
    <phoneticPr fontId="3"/>
  </si>
  <si>
    <t>普通科</t>
  </si>
  <si>
    <t>商業科</t>
  </si>
  <si>
    <t>県　　立
伊丹高校</t>
    <phoneticPr fontId="3"/>
  </si>
  <si>
    <t>県　　立
伊丹北高校</t>
    <phoneticPr fontId="3"/>
  </si>
  <si>
    <t>総合学科</t>
    <rPh sb="0" eb="2">
      <t>ソウゴウ</t>
    </rPh>
    <rPh sb="2" eb="4">
      <t>ガッカ</t>
    </rPh>
    <phoneticPr fontId="3"/>
  </si>
  <si>
    <t>県　　立
伊丹西高校</t>
    <phoneticPr fontId="3"/>
  </si>
  <si>
    <t>県　　立
阪神昆陽高校</t>
    <phoneticPr fontId="3"/>
  </si>
  <si>
    <t>合        計</t>
    <phoneticPr fontId="3"/>
  </si>
  <si>
    <t>【小学校】</t>
    <phoneticPr fontId="3"/>
  </si>
  <si>
    <t>（単位：学級，人）</t>
    <phoneticPr fontId="3"/>
  </si>
  <si>
    <t>種  別</t>
  </si>
  <si>
    <t>学級数</t>
  </si>
  <si>
    <t>児童数</t>
  </si>
  <si>
    <t>伊丹小学校</t>
    <phoneticPr fontId="3"/>
  </si>
  <si>
    <t>知的障害</t>
    <rPh sb="0" eb="2">
      <t>チテキ</t>
    </rPh>
    <rPh sb="2" eb="4">
      <t>ショウガイ</t>
    </rPh>
    <phoneticPr fontId="3"/>
  </si>
  <si>
    <t>瑞穂小学校</t>
    <rPh sb="0" eb="1">
      <t>ズイ</t>
    </rPh>
    <rPh sb="1" eb="2">
      <t>ホ</t>
    </rPh>
    <phoneticPr fontId="3"/>
  </si>
  <si>
    <t>肢体不自由</t>
    <rPh sb="0" eb="2">
      <t>シタイ</t>
    </rPh>
    <rPh sb="2" eb="5">
      <t>フジユウ</t>
    </rPh>
    <phoneticPr fontId="3"/>
  </si>
  <si>
    <t>自閉症・
情緒障害</t>
    <rPh sb="0" eb="3">
      <t>ジヘイショウ</t>
    </rPh>
    <rPh sb="5" eb="7">
      <t>ジョウチョ</t>
    </rPh>
    <rPh sb="7" eb="9">
      <t>ショウガイ</t>
    </rPh>
    <phoneticPr fontId="3"/>
  </si>
  <si>
    <t>難聴</t>
    <rPh sb="0" eb="2">
      <t>ナンチョウ</t>
    </rPh>
    <phoneticPr fontId="3"/>
  </si>
  <si>
    <t>自閉症・
情緒障害</t>
    <phoneticPr fontId="9"/>
  </si>
  <si>
    <t>稲野小学校</t>
    <phoneticPr fontId="9"/>
  </si>
  <si>
    <t>花里小学校</t>
    <rPh sb="0" eb="1">
      <t>ハナ</t>
    </rPh>
    <rPh sb="1" eb="2">
      <t>サトセツヨウ</t>
    </rPh>
    <phoneticPr fontId="3"/>
  </si>
  <si>
    <t>弱視</t>
    <rPh sb="0" eb="2">
      <t>ジャクシ</t>
    </rPh>
    <phoneticPr fontId="3"/>
  </si>
  <si>
    <t>昆陽里小学校</t>
    <phoneticPr fontId="3"/>
  </si>
  <si>
    <t>南小学校</t>
  </si>
  <si>
    <t>神津小学校</t>
    <phoneticPr fontId="3"/>
  </si>
  <si>
    <t>摂陽小学校</t>
    <rPh sb="0" eb="1">
      <t>セツ</t>
    </rPh>
    <rPh sb="1" eb="2">
      <t>ヨウ</t>
    </rPh>
    <phoneticPr fontId="3"/>
  </si>
  <si>
    <t>緑丘小学校</t>
    <rPh sb="0" eb="1">
      <t>ミドリ</t>
    </rPh>
    <rPh sb="1" eb="2">
      <t>オカ</t>
    </rPh>
    <phoneticPr fontId="3"/>
  </si>
  <si>
    <t>鈴原小学校</t>
    <rPh sb="0" eb="1">
      <t>スズ</t>
    </rPh>
    <rPh sb="1" eb="2">
      <t>ハラ</t>
    </rPh>
    <phoneticPr fontId="3"/>
  </si>
  <si>
    <t>桜台小学校</t>
    <rPh sb="0" eb="1">
      <t>サクラ</t>
    </rPh>
    <rPh sb="1" eb="2">
      <t>ダイ</t>
    </rPh>
    <phoneticPr fontId="3"/>
  </si>
  <si>
    <t>荻野小学校</t>
    <phoneticPr fontId="3"/>
  </si>
  <si>
    <t>池尻小学校</t>
    <phoneticPr fontId="3"/>
  </si>
  <si>
    <t>天神川小学校</t>
    <phoneticPr fontId="3"/>
  </si>
  <si>
    <t>鴻池小学校</t>
    <phoneticPr fontId="3"/>
  </si>
  <si>
    <t>笹原小学校</t>
    <phoneticPr fontId="9"/>
  </si>
  <si>
    <t>合      計</t>
    <rPh sb="0" eb="1">
      <t>ゴウ</t>
    </rPh>
    <rPh sb="7" eb="8">
      <t>ケイ</t>
    </rPh>
    <phoneticPr fontId="3"/>
  </si>
  <si>
    <t>【中学校】</t>
    <phoneticPr fontId="3"/>
  </si>
  <si>
    <t>（単位：学級，人）</t>
  </si>
  <si>
    <t>学級数</t>
    <rPh sb="0" eb="2">
      <t>ガッキュウ</t>
    </rPh>
    <rPh sb="2" eb="3">
      <t>スウ</t>
    </rPh>
    <phoneticPr fontId="3"/>
  </si>
  <si>
    <t>生徒数</t>
    <rPh sb="0" eb="3">
      <t>セイトスウ</t>
    </rPh>
    <phoneticPr fontId="3"/>
  </si>
  <si>
    <t>種　別</t>
    <rPh sb="0" eb="1">
      <t>タネ</t>
    </rPh>
    <rPh sb="2" eb="3">
      <t>ベツ</t>
    </rPh>
    <phoneticPr fontId="3"/>
  </si>
  <si>
    <t>東中学校</t>
    <rPh sb="0" eb="1">
      <t>ヒガシ</t>
    </rPh>
    <phoneticPr fontId="3"/>
  </si>
  <si>
    <t>天王寺川中学校</t>
    <rPh sb="0" eb="3">
      <t>テンノウジ</t>
    </rPh>
    <rPh sb="3" eb="4">
      <t>ガワ</t>
    </rPh>
    <rPh sb="4" eb="7">
      <t>チュウガッコウ</t>
    </rPh>
    <phoneticPr fontId="3"/>
  </si>
  <si>
    <t>松崎中学校</t>
    <rPh sb="0" eb="2">
      <t>マツザキ</t>
    </rPh>
    <rPh sb="2" eb="5">
      <t>チュウガッコウ</t>
    </rPh>
    <phoneticPr fontId="3"/>
  </si>
  <si>
    <t>西中学校</t>
    <phoneticPr fontId="9"/>
  </si>
  <si>
    <t>南中学校</t>
    <phoneticPr fontId="3"/>
  </si>
  <si>
    <t>荒牧中学校</t>
    <rPh sb="0" eb="2">
      <t>アラマキ</t>
    </rPh>
    <rPh sb="2" eb="5">
      <t>チュウガッコウ</t>
    </rPh>
    <phoneticPr fontId="3"/>
  </si>
  <si>
    <t>北中学校</t>
  </si>
  <si>
    <t>笹原中学校</t>
    <rPh sb="0" eb="2">
      <t>ササハラ</t>
    </rPh>
    <rPh sb="2" eb="5">
      <t>チュウガッコウ</t>
    </rPh>
    <phoneticPr fontId="3"/>
  </si>
  <si>
    <t>合      計</t>
    <phoneticPr fontId="3"/>
  </si>
  <si>
    <t>種　　別</t>
    <phoneticPr fontId="3"/>
  </si>
  <si>
    <t>中学校</t>
  </si>
  <si>
    <t>高等学校</t>
  </si>
  <si>
    <t>　卒業者総数</t>
    <phoneticPr fontId="3"/>
  </si>
  <si>
    <t>上級学校に進学したもの</t>
  </si>
  <si>
    <t>就職したもの</t>
    <phoneticPr fontId="3"/>
  </si>
  <si>
    <t>就職しつつ進学したもの</t>
  </si>
  <si>
    <t>その他</t>
    <phoneticPr fontId="3"/>
  </si>
  <si>
    <t>　就業者総数</t>
    <phoneticPr fontId="3"/>
  </si>
  <si>
    <t>第 1 次産業</t>
    <rPh sb="0" eb="1">
      <t>ダイ</t>
    </rPh>
    <phoneticPr fontId="3"/>
  </si>
  <si>
    <t>Ａ</t>
    <phoneticPr fontId="3"/>
  </si>
  <si>
    <t>Ｂ</t>
    <phoneticPr fontId="3"/>
  </si>
  <si>
    <t>Ｃ</t>
    <phoneticPr fontId="3"/>
  </si>
  <si>
    <t>第 2 次産業</t>
    <rPh sb="0" eb="1">
      <t>ダイ</t>
    </rPh>
    <phoneticPr fontId="3"/>
  </si>
  <si>
    <t>Ｄ</t>
    <phoneticPr fontId="3"/>
  </si>
  <si>
    <t>Ｅ</t>
    <phoneticPr fontId="3"/>
  </si>
  <si>
    <t>建設業</t>
    <phoneticPr fontId="3"/>
  </si>
  <si>
    <t>Ｆ</t>
    <phoneticPr fontId="3"/>
  </si>
  <si>
    <t>製造業</t>
    <phoneticPr fontId="3"/>
  </si>
  <si>
    <t>第 3 次産業</t>
    <rPh sb="0" eb="1">
      <t>ダイ</t>
    </rPh>
    <phoneticPr fontId="3"/>
  </si>
  <si>
    <t>Ｇ</t>
    <phoneticPr fontId="3"/>
  </si>
  <si>
    <t>電気･ガス･熱供給･水道業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</si>
  <si>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</si>
  <si>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</si>
  <si>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</si>
  <si>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</si>
  <si>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</si>
  <si>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</si>
  <si>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</si>
  <si>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上記以外のもの</t>
    <rPh sb="0" eb="2">
      <t>ジョウキ</t>
    </rPh>
    <rPh sb="2" eb="4">
      <t>イガイ</t>
    </rPh>
    <phoneticPr fontId="3"/>
  </si>
  <si>
    <t>資料：学校基本調査</t>
  </si>
  <si>
    <t>〔注〕特別支援学校卒業者は除く。</t>
    <phoneticPr fontId="3"/>
  </si>
  <si>
    <t>（小学部）児童数</t>
  </si>
  <si>
    <t>1 年</t>
    <rPh sb="2" eb="3">
      <t>ネン</t>
    </rPh>
    <phoneticPr fontId="3"/>
  </si>
  <si>
    <t>市立伊丹</t>
    <rPh sb="0" eb="2">
      <t>シリツ</t>
    </rPh>
    <phoneticPr fontId="3"/>
  </si>
  <si>
    <t>県立こやの里</t>
    <rPh sb="0" eb="2">
      <t>ケンリツ</t>
    </rPh>
    <phoneticPr fontId="4"/>
  </si>
  <si>
    <t>県立阪神昆陽</t>
    <rPh sb="0" eb="2">
      <t>ケンリツ</t>
    </rPh>
    <rPh sb="2" eb="4">
      <t>ハンシン</t>
    </rPh>
    <rPh sb="4" eb="5">
      <t>コン</t>
    </rPh>
    <rPh sb="5" eb="6">
      <t>ヨウ</t>
    </rPh>
    <phoneticPr fontId="4"/>
  </si>
  <si>
    <t>（中学部）生徒数</t>
  </si>
  <si>
    <t>（高等部）生徒数</t>
  </si>
  <si>
    <t>資料：学校基本調査</t>
    <phoneticPr fontId="3"/>
  </si>
  <si>
    <t>１３－１２．少年愛護センター相談件数</t>
    <rPh sb="6" eb="10">
      <t>ショウネンアイゴ</t>
    </rPh>
    <rPh sb="14" eb="16">
      <t>ソウダン</t>
    </rPh>
    <phoneticPr fontId="3"/>
  </si>
  <si>
    <t>（１）相談内容別件数</t>
    <rPh sb="3" eb="8">
      <t>ソウダンナイヨウベツ</t>
    </rPh>
    <rPh sb="8" eb="10">
      <t>ケンスウ</t>
    </rPh>
    <phoneticPr fontId="4"/>
  </si>
  <si>
    <t>(単位：件)</t>
    <phoneticPr fontId="3"/>
  </si>
  <si>
    <t>年度・方法</t>
    <rPh sb="0" eb="2">
      <t>ネンド</t>
    </rPh>
    <rPh sb="3" eb="5">
      <t>ホウホウ</t>
    </rPh>
    <phoneticPr fontId="4"/>
  </si>
  <si>
    <t>令和4年度</t>
    <rPh sb="0" eb="2">
      <t>レイワ</t>
    </rPh>
    <phoneticPr fontId="4"/>
  </si>
  <si>
    <t>相談内容</t>
    <rPh sb="0" eb="4">
      <t>ソウダンナイヨウ</t>
    </rPh>
    <phoneticPr fontId="4"/>
  </si>
  <si>
    <t>電話</t>
    <rPh sb="0" eb="2">
      <t>デンワ</t>
    </rPh>
    <phoneticPr fontId="4"/>
  </si>
  <si>
    <t>来所</t>
    <rPh sb="0" eb="2">
      <t>ライショ</t>
    </rPh>
    <phoneticPr fontId="4"/>
  </si>
  <si>
    <t>メール</t>
    <phoneticPr fontId="4"/>
  </si>
  <si>
    <t>いじめ</t>
    <phoneticPr fontId="4"/>
  </si>
  <si>
    <t>不登校</t>
    <rPh sb="0" eb="3">
      <t>フトウコウ</t>
    </rPh>
    <phoneticPr fontId="4"/>
  </si>
  <si>
    <t>学業・進路</t>
    <rPh sb="0" eb="2">
      <t>ガクギョウ</t>
    </rPh>
    <rPh sb="3" eb="5">
      <t>シンロ</t>
    </rPh>
    <phoneticPr fontId="4"/>
  </si>
  <si>
    <t>友人関係</t>
    <rPh sb="0" eb="4">
      <t>ユウジンカンケイ</t>
    </rPh>
    <phoneticPr fontId="4"/>
  </si>
  <si>
    <t>家庭・子育て</t>
    <rPh sb="0" eb="2">
      <t>カテイ</t>
    </rPh>
    <rPh sb="3" eb="5">
      <t>コソダ</t>
    </rPh>
    <phoneticPr fontId="4"/>
  </si>
  <si>
    <t>心身の健康・保健</t>
    <rPh sb="0" eb="2">
      <t>シンシン</t>
    </rPh>
    <rPh sb="3" eb="5">
      <t>ケンコウ</t>
    </rPh>
    <rPh sb="6" eb="8">
      <t>ホケン</t>
    </rPh>
    <phoneticPr fontId="4"/>
  </si>
  <si>
    <t>発達障害等</t>
    <rPh sb="0" eb="4">
      <t>ハッタツショウガイ</t>
    </rPh>
    <rPh sb="4" eb="5">
      <t>トウ</t>
    </rPh>
    <phoneticPr fontId="4"/>
  </si>
  <si>
    <t>非行・不良行為</t>
    <rPh sb="0" eb="2">
      <t>ヒコウ</t>
    </rPh>
    <rPh sb="3" eb="7">
      <t>フリョウコウイ</t>
    </rPh>
    <phoneticPr fontId="4"/>
  </si>
  <si>
    <t>暴力行為</t>
    <rPh sb="0" eb="4">
      <t>ボウリョクコウイ</t>
    </rPh>
    <phoneticPr fontId="4"/>
  </si>
  <si>
    <t>虐待</t>
    <rPh sb="0" eb="2">
      <t>ギャクタイ</t>
    </rPh>
    <phoneticPr fontId="4"/>
  </si>
  <si>
    <t>体罰</t>
    <rPh sb="0" eb="2">
      <t>タイバツ</t>
    </rPh>
    <phoneticPr fontId="4"/>
  </si>
  <si>
    <t>学校・教職員との関係</t>
    <rPh sb="0" eb="2">
      <t>ガッコウ</t>
    </rPh>
    <rPh sb="3" eb="6">
      <t>キョウショクイン</t>
    </rPh>
    <rPh sb="8" eb="10">
      <t>カンケイ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</si>
  <si>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</si>
  <si>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</si>
  <si>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（２）相談対象者別件数</t>
    <rPh sb="3" eb="5">
      <t>ソウダン</t>
    </rPh>
    <rPh sb="5" eb="8">
      <t>タイショウシャ</t>
    </rPh>
    <rPh sb="8" eb="9">
      <t>ベツ</t>
    </rPh>
    <rPh sb="9" eb="11">
      <t>ケンスウ</t>
    </rPh>
    <phoneticPr fontId="4"/>
  </si>
  <si>
    <t>対象者</t>
    <rPh sb="0" eb="3">
      <t>タイショウシャ</t>
    </rPh>
    <phoneticPr fontId="4"/>
  </si>
  <si>
    <t>幼児</t>
    <rPh sb="0" eb="2">
      <t>ヨウジ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</si>
  <si>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</si>
  <si>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</si>
  <si>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</si>
  <si>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ホカ</t>
    </rPh>
    <phoneticPr fontId="4"/>
  </si>
  <si>
    <t>１３－１３．人権啓発センター利用状況</t>
    <rPh sb="6" eb="8">
      <t>ジンケン</t>
    </rPh>
    <rPh sb="8" eb="10">
      <t>ケイハツ</t>
    </rPh>
    <phoneticPr fontId="3"/>
  </si>
  <si>
    <t>（１）人権センター事業別利用状況</t>
    <rPh sb="3" eb="5">
      <t>ジンケン</t>
    </rPh>
    <phoneticPr fontId="9"/>
  </si>
  <si>
    <t>区　　分</t>
    <phoneticPr fontId="9"/>
  </si>
  <si>
    <t>令和4年度</t>
    <rPh sb="0" eb="2">
      <t>レイワ</t>
    </rPh>
    <phoneticPr fontId="9"/>
  </si>
  <si>
    <t>回　数
日　数</t>
    <rPh sb="0" eb="1">
      <t>カイ</t>
    </rPh>
    <rPh sb="2" eb="3">
      <t>スウ</t>
    </rPh>
    <rPh sb="4" eb="5">
      <t>ニチ</t>
    </rPh>
    <rPh sb="6" eb="7">
      <t>スウ</t>
    </rPh>
    <phoneticPr fontId="4"/>
  </si>
  <si>
    <t>利用人数
件　数</t>
    <rPh sb="0" eb="2">
      <t>リヨウ</t>
    </rPh>
    <rPh sb="2" eb="4">
      <t>ニンズウ</t>
    </rPh>
    <rPh sb="5" eb="6">
      <t>ケン</t>
    </rPh>
    <rPh sb="7" eb="8">
      <t>スウ</t>
    </rPh>
    <phoneticPr fontId="4"/>
  </si>
  <si>
    <t>利用人数
件　数</t>
    <rPh sb="5" eb="6">
      <t>ケン</t>
    </rPh>
    <rPh sb="7" eb="8">
      <t>スウ</t>
    </rPh>
    <phoneticPr fontId="4"/>
  </si>
  <si>
    <t>人権文化
市民講座</t>
    <phoneticPr fontId="9"/>
  </si>
  <si>
    <t>59回</t>
    <rPh sb="2" eb="3">
      <t>カイ</t>
    </rPh>
    <phoneticPr fontId="9"/>
  </si>
  <si>
    <t>・識字教室
・パソコン教室
・交流カラオケ教室</t>
    <rPh sb="1" eb="3">
      <t>シキジ</t>
    </rPh>
    <rPh sb="3" eb="5">
      <t>キョウシツ</t>
    </rPh>
    <phoneticPr fontId="9"/>
  </si>
  <si>
    <t>啓発交流事業</t>
    <phoneticPr fontId="9"/>
  </si>
  <si>
    <t>5回</t>
    <rPh sb="1" eb="2">
      <t>カイ</t>
    </rPh>
    <phoneticPr fontId="9"/>
  </si>
  <si>
    <t>・交流カラオケ発表会
・人権啓発パネル展
・人権啓発映画会・講演会
・太鼓講座
・学習交流会
・交流クリスマス会　等</t>
    <rPh sb="12" eb="16">
      <t>ジンケンケイハツ</t>
    </rPh>
    <rPh sb="19" eb="20">
      <t>テン</t>
    </rPh>
    <rPh sb="57" eb="58">
      <t>トウ</t>
    </rPh>
    <phoneticPr fontId="9"/>
  </si>
  <si>
    <t xml:space="preserve">
</t>
    <phoneticPr fontId="9"/>
  </si>
  <si>
    <t>人権文化啓発等委託事業</t>
    <phoneticPr fontId="9"/>
  </si>
  <si>
    <t>・独居高齢者等の手作り給食
　サービス
・作品づくり
・集い太鼓</t>
    <rPh sb="21" eb="23">
      <t>サクヒン</t>
    </rPh>
    <phoneticPr fontId="9"/>
  </si>
  <si>
    <t>52回</t>
    <rPh sb="2" eb="3">
      <t>カイ</t>
    </rPh>
    <phoneticPr fontId="9"/>
  </si>
  <si>
    <t>人権生活相談</t>
    <rPh sb="0" eb="2">
      <t>ジンケン</t>
    </rPh>
    <rPh sb="2" eb="4">
      <t>セイカツ</t>
    </rPh>
    <rPh sb="4" eb="6">
      <t>ソウダン</t>
    </rPh>
    <phoneticPr fontId="9"/>
  </si>
  <si>
    <t>随時</t>
    <phoneticPr fontId="9"/>
  </si>
  <si>
    <t>随時</t>
    <rPh sb="0" eb="2">
      <t>ズイジ</t>
    </rPh>
    <phoneticPr fontId="9"/>
  </si>
  <si>
    <t>人権フェスティバル
（講演会・展示等）</t>
    <phoneticPr fontId="9"/>
  </si>
  <si>
    <t>7日</t>
    <rPh sb="1" eb="2">
      <t>ニチ</t>
    </rPh>
    <phoneticPr fontId="9"/>
  </si>
  <si>
    <t>（２）児童館事業別利用状況</t>
    <rPh sb="3" eb="6">
      <t>ジドウカン</t>
    </rPh>
    <phoneticPr fontId="9"/>
  </si>
  <si>
    <t>回　数</t>
    <rPh sb="0" eb="1">
      <t>カイ</t>
    </rPh>
    <rPh sb="2" eb="3">
      <t>スウ</t>
    </rPh>
    <phoneticPr fontId="4"/>
  </si>
  <si>
    <t>利用人数</t>
    <rPh sb="0" eb="2">
      <t>リヨウ</t>
    </rPh>
    <rPh sb="2" eb="4">
      <t>ニンズウ</t>
    </rPh>
    <phoneticPr fontId="4"/>
  </si>
  <si>
    <t>利用人数</t>
    <phoneticPr fontId="9"/>
  </si>
  <si>
    <t>人</t>
    <rPh sb="0" eb="1">
      <t>ニン</t>
    </rPh>
    <phoneticPr fontId="9"/>
  </si>
  <si>
    <t>人</t>
    <rPh sb="0" eb="1">
      <t>ヒト</t>
    </rPh>
    <phoneticPr fontId="4"/>
  </si>
  <si>
    <t>子どもの居場所づくり事業</t>
    <phoneticPr fontId="9"/>
  </si>
  <si>
    <t>ニコニコ広場
（小学生）</t>
    <phoneticPr fontId="9"/>
  </si>
  <si>
    <t>ワイワイ広場
（中学生）</t>
    <phoneticPr fontId="9"/>
  </si>
  <si>
    <r>
      <rPr>
        <sz val="9"/>
        <rFont val="ＭＳ 明朝"/>
        <family val="1"/>
        <charset val="128"/>
      </rPr>
      <t>地域に学ぶ体験学習支援事業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ジョイントクラブ</t>
    </r>
    <phoneticPr fontId="9"/>
  </si>
  <si>
    <t>小学生</t>
    <phoneticPr fontId="9"/>
  </si>
  <si>
    <t>未就学児</t>
    <phoneticPr fontId="9"/>
  </si>
  <si>
    <r>
      <t xml:space="preserve">学習交流育成事業
</t>
    </r>
    <r>
      <rPr>
        <sz val="9"/>
        <rFont val="ＭＳ 明朝"/>
        <family val="1"/>
        <charset val="128"/>
      </rPr>
      <t>・きらり学舎
・合同同和学習会　等</t>
    </r>
    <rPh sb="23" eb="24">
      <t>カイ</t>
    </rPh>
    <phoneticPr fontId="9"/>
  </si>
  <si>
    <t>ふらっと人権学習会</t>
    <phoneticPr fontId="9"/>
  </si>
  <si>
    <t>資料：市民自治部共生推進室　人権啓発センター</t>
    <rPh sb="0" eb="2">
      <t>シリョウ</t>
    </rPh>
    <rPh sb="3" eb="8">
      <t>シミンジチブ</t>
    </rPh>
    <rPh sb="8" eb="12">
      <t>キョウセイスイシン</t>
    </rPh>
    <rPh sb="12" eb="13">
      <t>シツ</t>
    </rPh>
    <rPh sb="14" eb="18">
      <t>ジンケンケイハツ</t>
    </rPh>
    <phoneticPr fontId="9"/>
  </si>
  <si>
    <t>１３－１４．ふれあいセンター利用状況</t>
    <phoneticPr fontId="3"/>
  </si>
  <si>
    <t>日　数</t>
    <rPh sb="0" eb="1">
      <t>ヒ</t>
    </rPh>
    <rPh sb="2" eb="3">
      <t>スウ</t>
    </rPh>
    <phoneticPr fontId="4"/>
  </si>
  <si>
    <t>日　数</t>
    <rPh sb="0" eb="1">
      <t>ニチ</t>
    </rPh>
    <rPh sb="2" eb="3">
      <t>スウ</t>
    </rPh>
    <phoneticPr fontId="4"/>
  </si>
  <si>
    <t>利用人数</t>
    <phoneticPr fontId="4"/>
  </si>
  <si>
    <t>【1 階】共同浴場
　（ぎょうぎ温泉）</t>
    <rPh sb="3" eb="4">
      <t>カイ</t>
    </rPh>
    <phoneticPr fontId="9"/>
  </si>
  <si>
    <t>日</t>
    <rPh sb="0" eb="1">
      <t>ニチ</t>
    </rPh>
    <phoneticPr fontId="9"/>
  </si>
  <si>
    <t>資料：市民自治部共生推進室　人権啓発センター</t>
    <phoneticPr fontId="9"/>
  </si>
  <si>
    <t>１３－１５．男女共同参画センター利用状況</t>
    <rPh sb="6" eb="12">
      <t>ダンジョキョウドウサンカク</t>
    </rPh>
    <phoneticPr fontId="3"/>
  </si>
  <si>
    <t>区  　分</t>
    <phoneticPr fontId="4"/>
  </si>
  <si>
    <t>人</t>
    <phoneticPr fontId="9"/>
  </si>
  <si>
    <t xml:space="preserve">　講　座　等     </t>
    <phoneticPr fontId="4"/>
  </si>
  <si>
    <r>
      <t>　相　談</t>
    </r>
    <r>
      <rPr>
        <sz val="8"/>
        <rFont val="ＭＳ 明朝"/>
        <family val="1"/>
        <charset val="128"/>
      </rPr>
      <t>（カウンセリング，法律相談，チャレンジ相談，就労支援相談）</t>
    </r>
    <rPh sb="1" eb="2">
      <t>ソウ</t>
    </rPh>
    <rPh sb="3" eb="4">
      <t>ダン</t>
    </rPh>
    <rPh sb="26" eb="28">
      <t>シュウロウ</t>
    </rPh>
    <rPh sb="28" eb="30">
      <t>シエン</t>
    </rPh>
    <rPh sb="30" eb="32">
      <t>ソウダン</t>
    </rPh>
    <phoneticPr fontId="4"/>
  </si>
  <si>
    <t>　貸　室　利　用</t>
    <rPh sb="1" eb="2">
      <t>カシ</t>
    </rPh>
    <rPh sb="3" eb="4">
      <t>シツ</t>
    </rPh>
    <rPh sb="5" eb="6">
      <t>リ</t>
    </rPh>
    <rPh sb="7" eb="8">
      <t>ヨウ</t>
    </rPh>
    <phoneticPr fontId="4"/>
  </si>
  <si>
    <t>　図書・情報コーナー、フリースペース等</t>
    <rPh sb="1" eb="3">
      <t>トショ</t>
    </rPh>
    <rPh sb="4" eb="6">
      <t>ジョウホウ</t>
    </rPh>
    <rPh sb="18" eb="19">
      <t>トウ</t>
    </rPh>
    <phoneticPr fontId="4"/>
  </si>
  <si>
    <t>合　　　　計</t>
  </si>
  <si>
    <t>資料：市民自治部共生推進室　男女共同参画課</t>
    <rPh sb="0" eb="2">
      <t>シリョウ</t>
    </rPh>
    <rPh sb="3" eb="5">
      <t>シミン</t>
    </rPh>
    <rPh sb="5" eb="8">
      <t>ジチブ</t>
    </rPh>
    <rPh sb="8" eb="10">
      <t>キョウセイ</t>
    </rPh>
    <rPh sb="10" eb="12">
      <t>スイシン</t>
    </rPh>
    <rPh sb="12" eb="13">
      <t>シツ</t>
    </rPh>
    <rPh sb="14" eb="20">
      <t>ダンジョキョウドウサンカク</t>
    </rPh>
    <rPh sb="20" eb="21">
      <t>カ</t>
    </rPh>
    <phoneticPr fontId="4"/>
  </si>
  <si>
    <t>（単位：冊）</t>
    <phoneticPr fontId="3"/>
  </si>
  <si>
    <t>資料：教育委員会事務局生涯学習部 図書館</t>
    <rPh sb="3" eb="5">
      <t>キョウイク</t>
    </rPh>
    <rPh sb="5" eb="8">
      <t>イインカイ</t>
    </rPh>
    <rPh sb="8" eb="11">
      <t>ジムキョク</t>
    </rPh>
    <rPh sb="11" eb="13">
      <t>ショウガイ</t>
    </rPh>
    <rPh sb="13" eb="15">
      <t>ガクシュウ</t>
    </rPh>
    <rPh sb="15" eb="16">
      <t>ブ</t>
    </rPh>
    <phoneticPr fontId="3"/>
  </si>
  <si>
    <t>１３－１７．館外図書貸出者数</t>
    <phoneticPr fontId="3"/>
  </si>
  <si>
    <t>（単位：人）</t>
    <rPh sb="1" eb="3">
      <t>タンイ</t>
    </rPh>
    <rPh sb="4" eb="5">
      <t>ニン</t>
    </rPh>
    <phoneticPr fontId="3"/>
  </si>
  <si>
    <t>年　度</t>
  </si>
  <si>
    <t>本      館</t>
  </si>
  <si>
    <t>分室</t>
    <rPh sb="0" eb="2">
      <t>ブンシツ</t>
    </rPh>
    <phoneticPr fontId="3"/>
  </si>
  <si>
    <t>分　　館</t>
    <rPh sb="0" eb="1">
      <t>ブン</t>
    </rPh>
    <rPh sb="3" eb="4">
      <t>カン</t>
    </rPh>
    <phoneticPr fontId="3"/>
  </si>
  <si>
    <t>総合計</t>
  </si>
  <si>
    <t>3 階</t>
    <rPh sb="2" eb="3">
      <t>カイ</t>
    </rPh>
    <phoneticPr fontId="3"/>
  </si>
  <si>
    <t>2 階</t>
    <rPh sb="2" eb="3">
      <t>カイ</t>
    </rPh>
    <phoneticPr fontId="3"/>
  </si>
  <si>
    <t>合  計</t>
  </si>
  <si>
    <t>西</t>
    <rPh sb="0" eb="1">
      <t>ニシ</t>
    </rPh>
    <phoneticPr fontId="3"/>
  </si>
  <si>
    <t>北</t>
    <rPh sb="0" eb="1">
      <t>キタ</t>
    </rPh>
    <phoneticPr fontId="3"/>
  </si>
  <si>
    <t>神 津</t>
  </si>
  <si>
    <t>合計</t>
    <rPh sb="0" eb="2">
      <t>ゴウケイ</t>
    </rPh>
    <phoneticPr fontId="3"/>
  </si>
  <si>
    <t>年度</t>
    <rPh sb="0" eb="2">
      <t>ネンド</t>
    </rPh>
    <phoneticPr fontId="3"/>
  </si>
  <si>
    <t>年度</t>
    <rPh sb="0" eb="2">
      <t>ネンド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</si>
  <si>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</si>
  <si>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4"/>
  </si>
  <si>
    <t>１３－１８．館外図書貸出冊数</t>
    <phoneticPr fontId="3"/>
  </si>
  <si>
    <t>（単位：冊）</t>
    <rPh sb="1" eb="3">
      <t>タンイ</t>
    </rPh>
    <rPh sb="4" eb="5">
      <t>サツ</t>
    </rPh>
    <phoneticPr fontId="3"/>
  </si>
  <si>
    <t>3 階</t>
    <phoneticPr fontId="3"/>
  </si>
  <si>
    <t>2 階</t>
    <phoneticPr fontId="3"/>
  </si>
  <si>
    <t>年　　度</t>
    <phoneticPr fontId="4"/>
  </si>
  <si>
    <t>(単位：回・日，人)</t>
    <rPh sb="6" eb="7">
      <t>ヒ</t>
    </rPh>
    <phoneticPr fontId="3"/>
  </si>
  <si>
    <t>種      目</t>
  </si>
  <si>
    <t>回   数
日　数</t>
    <rPh sb="6" eb="7">
      <t>ヒ</t>
    </rPh>
    <rPh sb="8" eb="9">
      <t>カズ</t>
    </rPh>
    <phoneticPr fontId="3"/>
  </si>
  <si>
    <t>人  員</t>
  </si>
  <si>
    <t>講座</t>
    <phoneticPr fontId="3"/>
  </si>
  <si>
    <t>市民講座</t>
  </si>
  <si>
    <t>文化事業</t>
    <phoneticPr fontId="3"/>
  </si>
  <si>
    <t>公民館まつり</t>
    <phoneticPr fontId="3"/>
  </si>
  <si>
    <t>人権・平和講座</t>
    <phoneticPr fontId="3"/>
  </si>
  <si>
    <t>伊  丹  市  展</t>
    <phoneticPr fontId="3"/>
  </si>
  <si>
    <t>家庭教育支援事業</t>
    <rPh sb="0" eb="2">
      <t>カテイ</t>
    </rPh>
    <rPh sb="2" eb="4">
      <t>キョウイク</t>
    </rPh>
    <rPh sb="4" eb="6">
      <t>シエン</t>
    </rPh>
    <rPh sb="6" eb="8">
      <t>ジギョウ</t>
    </rPh>
    <phoneticPr fontId="3"/>
  </si>
  <si>
    <t>伊丹子ども市展</t>
    <rPh sb="0" eb="2">
      <t>イタミ</t>
    </rPh>
    <rPh sb="2" eb="3">
      <t>コ</t>
    </rPh>
    <rPh sb="5" eb="6">
      <t>シ</t>
    </rPh>
    <phoneticPr fontId="3"/>
  </si>
  <si>
    <t>その他の主催事業</t>
    <rPh sb="2" eb="3">
      <t>タ</t>
    </rPh>
    <rPh sb="4" eb="6">
      <t>シュサイ</t>
    </rPh>
    <phoneticPr fontId="3"/>
  </si>
  <si>
    <t>子ども対象事業</t>
    <rPh sb="0" eb="1">
      <t>コ</t>
    </rPh>
    <rPh sb="3" eb="5">
      <t>タイショウ</t>
    </rPh>
    <rPh sb="5" eb="7">
      <t>ジギョウ</t>
    </rPh>
    <phoneticPr fontId="3"/>
  </si>
  <si>
    <t>その他</t>
  </si>
  <si>
    <t>学習成果活用支援</t>
    <rPh sb="0" eb="2">
      <t>ガクシュウ</t>
    </rPh>
    <rPh sb="2" eb="4">
      <t>セイカ</t>
    </rPh>
    <rPh sb="4" eb="6">
      <t>カツヨウ</t>
    </rPh>
    <rPh sb="6" eb="8">
      <t>シエン</t>
    </rPh>
    <phoneticPr fontId="3"/>
  </si>
  <si>
    <t>合    計</t>
    <rPh sb="0" eb="1">
      <t>ゴウ</t>
    </rPh>
    <phoneticPr fontId="3"/>
  </si>
  <si>
    <t>　資料：教育委員会事務局生涯学習部 公民館</t>
    <rPh sb="1" eb="3">
      <t>シリョウ</t>
    </rPh>
    <rPh sb="4" eb="6">
      <t>キョウイク</t>
    </rPh>
    <rPh sb="6" eb="9">
      <t>イインカイ</t>
    </rPh>
    <rPh sb="9" eb="12">
      <t>ジムキョク</t>
    </rPh>
    <rPh sb="12" eb="14">
      <t>ショウガイ</t>
    </rPh>
    <rPh sb="14" eb="16">
      <t>ガクシュウ</t>
    </rPh>
    <rPh sb="16" eb="17">
      <t>ブ</t>
    </rPh>
    <rPh sb="18" eb="21">
      <t>コウミンカン</t>
    </rPh>
    <phoneticPr fontId="3"/>
  </si>
  <si>
    <t>区　　分</t>
    <phoneticPr fontId="3"/>
  </si>
  <si>
    <t>回数</t>
    <phoneticPr fontId="4"/>
  </si>
  <si>
    <t>回数</t>
    <phoneticPr fontId="3"/>
  </si>
  <si>
    <t>参加人員</t>
    <phoneticPr fontId="3"/>
  </si>
  <si>
    <t>回数</t>
  </si>
  <si>
    <t>回</t>
    <phoneticPr fontId="4"/>
  </si>
  <si>
    <t>回</t>
    <phoneticPr fontId="3"/>
  </si>
  <si>
    <t>人</t>
    <phoneticPr fontId="4"/>
  </si>
  <si>
    <t>人</t>
    <phoneticPr fontId="3"/>
  </si>
  <si>
    <t xml:space="preserve"> 講座・教室</t>
    <rPh sb="1" eb="3">
      <t>コウザ</t>
    </rPh>
    <rPh sb="4" eb="6">
      <t>キョウシツ</t>
    </rPh>
    <phoneticPr fontId="3"/>
  </si>
  <si>
    <t>茶道・工作・実験・製菓等</t>
    <rPh sb="0" eb="2">
      <t>サドウ</t>
    </rPh>
    <rPh sb="3" eb="5">
      <t>コウサク</t>
    </rPh>
    <rPh sb="6" eb="8">
      <t>ジッケン</t>
    </rPh>
    <rPh sb="9" eb="11">
      <t>セイカ</t>
    </rPh>
    <rPh sb="11" eb="12">
      <t>ナド</t>
    </rPh>
    <phoneticPr fontId="3"/>
  </si>
  <si>
    <t xml:space="preserve"> クラブ活動   </t>
    <phoneticPr fontId="3"/>
  </si>
  <si>
    <t>　 バスケットボール,バレー
　 ボール,バドミントン,空手,
　 綱引き,太鼓,茶道</t>
    <rPh sb="28" eb="30">
      <t>カラテ</t>
    </rPh>
    <rPh sb="34" eb="36">
      <t>ツナヒ</t>
    </rPh>
    <rPh sb="41" eb="43">
      <t>サドウ</t>
    </rPh>
    <phoneticPr fontId="3"/>
  </si>
  <si>
    <t xml:space="preserve"> スポーツ広場
 （体育館開放）</t>
    <rPh sb="5" eb="7">
      <t>ヒロバ</t>
    </rPh>
    <rPh sb="10" eb="13">
      <t>タイイクカン</t>
    </rPh>
    <rPh sb="13" eb="15">
      <t>カイホウ</t>
    </rPh>
    <phoneticPr fontId="4"/>
  </si>
  <si>
    <t xml:space="preserve"> 学習室利用等</t>
    <rPh sb="1" eb="4">
      <t>ガクシュウシツ</t>
    </rPh>
    <rPh sb="4" eb="6">
      <t>リヨウ</t>
    </rPh>
    <rPh sb="6" eb="7">
      <t>トウ</t>
    </rPh>
    <phoneticPr fontId="4"/>
  </si>
  <si>
    <t xml:space="preserve"> 相談・その他行事   </t>
    <rPh sb="1" eb="3">
      <t>ソウダン</t>
    </rPh>
    <rPh sb="6" eb="7">
      <t>タ</t>
    </rPh>
    <phoneticPr fontId="3"/>
  </si>
  <si>
    <t>合　　　計</t>
    <rPh sb="0" eb="1">
      <t>ゴウ</t>
    </rPh>
    <rPh sb="4" eb="5">
      <t>ケイ</t>
    </rPh>
    <phoneticPr fontId="4"/>
  </si>
  <si>
    <t>人</t>
    <rPh sb="0" eb="1">
      <t>ニン</t>
    </rPh>
    <phoneticPr fontId="3"/>
  </si>
  <si>
    <t xml:space="preserve">  講　座　等</t>
    <phoneticPr fontId="3"/>
  </si>
  <si>
    <t xml:space="preserve">  行 事・イベント</t>
    <rPh sb="2" eb="3">
      <t>ギョウ</t>
    </rPh>
    <rPh sb="4" eb="5">
      <t>コト</t>
    </rPh>
    <phoneticPr fontId="4"/>
  </si>
  <si>
    <t xml:space="preserve">  入館者数</t>
    <phoneticPr fontId="4"/>
  </si>
  <si>
    <t xml:space="preserve">  サービス利用者数（テレホン童話等）</t>
    <rPh sb="6" eb="9">
      <t>リヨウシャ</t>
    </rPh>
    <rPh sb="9" eb="10">
      <t>スウ</t>
    </rPh>
    <rPh sb="17" eb="18">
      <t>ナド</t>
    </rPh>
    <phoneticPr fontId="3"/>
  </si>
  <si>
    <t>合         計</t>
    <phoneticPr fontId="3"/>
  </si>
  <si>
    <t>〔注〕１．令和２年１２月２５日よりオープン（屋外施設を除く）。</t>
    <rPh sb="1" eb="2">
      <t>チュウ</t>
    </rPh>
    <rPh sb="5" eb="7">
      <t>レイワ</t>
    </rPh>
    <rPh sb="8" eb="9">
      <t>ネン</t>
    </rPh>
    <rPh sb="11" eb="12">
      <t>ガツ</t>
    </rPh>
    <rPh sb="14" eb="15">
      <t>ニチ</t>
    </rPh>
    <rPh sb="22" eb="24">
      <t>オクガイ</t>
    </rPh>
    <rPh sb="24" eb="26">
      <t>シセツ</t>
    </rPh>
    <rPh sb="27" eb="28">
      <t>ノゾ</t>
    </rPh>
    <phoneticPr fontId="4"/>
  </si>
  <si>
    <t>　　　２．令和３年７月１日より屋外施設をオープン。</t>
    <rPh sb="5" eb="7">
      <t>レイワ</t>
    </rPh>
    <rPh sb="8" eb="9">
      <t>ネン</t>
    </rPh>
    <rPh sb="10" eb="11">
      <t>ガツ</t>
    </rPh>
    <rPh sb="12" eb="13">
      <t>ニチ</t>
    </rPh>
    <rPh sb="15" eb="19">
      <t>オクガイシセツ</t>
    </rPh>
    <phoneticPr fontId="4"/>
  </si>
  <si>
    <t>区　　分</t>
    <rPh sb="0" eb="1">
      <t>ク</t>
    </rPh>
    <rPh sb="3" eb="4">
      <t>ブン</t>
    </rPh>
    <phoneticPr fontId="4"/>
  </si>
  <si>
    <t>参加人数</t>
  </si>
  <si>
    <t>プラネタリウム観覧</t>
    <rPh sb="7" eb="9">
      <t>カンラン</t>
    </rPh>
    <phoneticPr fontId="4"/>
  </si>
  <si>
    <t>展示のみ</t>
    <rPh sb="0" eb="2">
      <t>テンジ</t>
    </rPh>
    <phoneticPr fontId="4"/>
  </si>
  <si>
    <t>　(プラネタリウム無鑑賞)</t>
    <rPh sb="9" eb="10">
      <t>ム</t>
    </rPh>
    <rPh sb="10" eb="12">
      <t>カンショウ</t>
    </rPh>
    <phoneticPr fontId="4"/>
  </si>
  <si>
    <t>—　</t>
    <phoneticPr fontId="4"/>
  </si>
  <si>
    <t>講座・教室</t>
    <rPh sb="0" eb="2">
      <t>コウザ</t>
    </rPh>
    <rPh sb="3" eb="5">
      <t>キョウシツ</t>
    </rPh>
    <phoneticPr fontId="4"/>
  </si>
  <si>
    <t>・少年少女発明クラブ
・宇宙・天文クラブ
・ファミリー星空クラブ　等</t>
    <rPh sb="12" eb="14">
      <t>ウチュウ</t>
    </rPh>
    <rPh sb="15" eb="17">
      <t>テンモン</t>
    </rPh>
    <rPh sb="33" eb="34">
      <t>ナド</t>
    </rPh>
    <phoneticPr fontId="4"/>
  </si>
  <si>
    <t>合計</t>
    <phoneticPr fontId="4"/>
  </si>
  <si>
    <t>資料：教育委員会事務局こども未来部こども室 こども文化科学館</t>
    <rPh sb="0" eb="2">
      <t>シリョウ</t>
    </rPh>
    <rPh sb="3" eb="8">
      <t>キョウイクイインカイ</t>
    </rPh>
    <rPh sb="8" eb="11">
      <t>ジムキョク</t>
    </rPh>
    <rPh sb="14" eb="16">
      <t>ミライ</t>
    </rPh>
    <rPh sb="16" eb="17">
      <t>ブ</t>
    </rPh>
    <rPh sb="20" eb="21">
      <t>シツ</t>
    </rPh>
    <rPh sb="25" eb="27">
      <t>ブンカ</t>
    </rPh>
    <rPh sb="27" eb="29">
      <t>カガク</t>
    </rPh>
    <rPh sb="29" eb="30">
      <t>カン</t>
    </rPh>
    <phoneticPr fontId="4"/>
  </si>
  <si>
    <t>年度</t>
    <rPh sb="0" eb="2">
      <t xml:space="preserve">ネンド </t>
    </rPh>
    <phoneticPr fontId="9"/>
  </si>
  <si>
    <t>展覧会観覧者数</t>
    <rPh sb="0" eb="3">
      <t xml:space="preserve">テンランカイ </t>
    </rPh>
    <rPh sb="3" eb="6">
      <t xml:space="preserve">カンランシャ </t>
    </rPh>
    <rPh sb="6" eb="7">
      <t xml:space="preserve">スウ </t>
    </rPh>
    <phoneticPr fontId="9"/>
  </si>
  <si>
    <t>文化財利用人数</t>
    <rPh sb="0" eb="3">
      <t xml:space="preserve">ブンカザイ </t>
    </rPh>
    <rPh sb="3" eb="5">
      <t xml:space="preserve">リヨウ </t>
    </rPh>
    <rPh sb="5" eb="7">
      <t xml:space="preserve">ニンズウ </t>
    </rPh>
    <phoneticPr fontId="9"/>
  </si>
  <si>
    <t>利用人数計</t>
    <rPh sb="0" eb="4">
      <t xml:space="preserve">リヨウニンズウケイ </t>
    </rPh>
    <rPh sb="4" eb="5">
      <t xml:space="preserve">ケイ </t>
    </rPh>
    <phoneticPr fontId="9"/>
  </si>
  <si>
    <t>（１）施設別利用状況</t>
    <phoneticPr fontId="18"/>
  </si>
  <si>
    <t>区　　　分</t>
    <phoneticPr fontId="9"/>
  </si>
  <si>
    <t>開館日数</t>
  </si>
  <si>
    <t>利用件数</t>
  </si>
  <si>
    <t>利用者数</t>
  </si>
  <si>
    <t>日</t>
  </si>
  <si>
    <t>件</t>
  </si>
  <si>
    <t>人</t>
  </si>
  <si>
    <t>大ホール</t>
    <phoneticPr fontId="18"/>
  </si>
  <si>
    <t>大ホール楽屋</t>
    <phoneticPr fontId="18"/>
  </si>
  <si>
    <t>中ホール</t>
    <phoneticPr fontId="18"/>
  </si>
  <si>
    <t>多目的ホール</t>
    <phoneticPr fontId="3"/>
  </si>
  <si>
    <t>多目的ホール</t>
    <phoneticPr fontId="18"/>
  </si>
  <si>
    <t>会議室</t>
    <phoneticPr fontId="18"/>
  </si>
  <si>
    <t>和　 室</t>
    <phoneticPr fontId="18"/>
  </si>
  <si>
    <t>練習室</t>
    <phoneticPr fontId="18"/>
  </si>
  <si>
    <t>プレイルーム</t>
    <phoneticPr fontId="18"/>
  </si>
  <si>
    <t>合　　計</t>
    <phoneticPr fontId="18"/>
  </si>
  <si>
    <t>（２）分野別利用状況（比率）</t>
    <phoneticPr fontId="18"/>
  </si>
  <si>
    <t>区　　　分</t>
  </si>
  <si>
    <t>大ホール</t>
  </si>
  <si>
    <t>中ホール</t>
  </si>
  <si>
    <t>多目的ホール</t>
  </si>
  <si>
    <t>％</t>
  </si>
  <si>
    <t>音楽（オーケストラ･合唱）</t>
    <phoneticPr fontId="18"/>
  </si>
  <si>
    <t>オペラ･ダンス･バレエ</t>
  </si>
  <si>
    <t>演劇</t>
    <phoneticPr fontId="18"/>
  </si>
  <si>
    <t>－</t>
  </si>
  <si>
    <t>歌謡コンサート</t>
    <phoneticPr fontId="18"/>
  </si>
  <si>
    <t>講演会</t>
    <phoneticPr fontId="18"/>
  </si>
  <si>
    <t>映画</t>
    <phoneticPr fontId="18"/>
  </si>
  <si>
    <t>古典芸能･舞踊</t>
    <rPh sb="6" eb="7">
      <t>オド</t>
    </rPh>
    <phoneticPr fontId="18"/>
  </si>
  <si>
    <t>式典等</t>
    <phoneticPr fontId="18"/>
  </si>
  <si>
    <t>展示会</t>
    <phoneticPr fontId="18"/>
  </si>
  <si>
    <t>控室</t>
    <rPh sb="0" eb="1">
      <t>ヒカエ</t>
    </rPh>
    <rPh sb="1" eb="2">
      <t>シツ</t>
    </rPh>
    <phoneticPr fontId="18"/>
  </si>
  <si>
    <t>会議</t>
    <rPh sb="0" eb="2">
      <t>カイギ</t>
    </rPh>
    <phoneticPr fontId="18"/>
  </si>
  <si>
    <t>その他</t>
    <phoneticPr fontId="18"/>
  </si>
  <si>
    <t>　　資料：東リいたみホール（文化会館）</t>
    <rPh sb="5" eb="6">
      <t>トウ</t>
    </rPh>
    <rPh sb="14" eb="16">
      <t>ブンカ</t>
    </rPh>
    <rPh sb="16" eb="18">
      <t>カイカン</t>
    </rPh>
    <phoneticPr fontId="18"/>
  </si>
  <si>
    <t>（１）施設別利用状況</t>
    <phoneticPr fontId="26"/>
  </si>
  <si>
    <t>イベントホール</t>
    <phoneticPr fontId="26"/>
  </si>
  <si>
    <t>カルチャールームＡ</t>
    <phoneticPr fontId="26"/>
  </si>
  <si>
    <t>カルチャールームＢ</t>
    <phoneticPr fontId="26"/>
  </si>
  <si>
    <t>合　　　　計</t>
    <phoneticPr fontId="26"/>
  </si>
  <si>
    <t>区　　　　分</t>
    <rPh sb="0" eb="1">
      <t>ク</t>
    </rPh>
    <rPh sb="5" eb="6">
      <t>ブン</t>
    </rPh>
    <phoneticPr fontId="26"/>
  </si>
  <si>
    <t>演劇</t>
    <phoneticPr fontId="26"/>
  </si>
  <si>
    <t>講演会</t>
    <phoneticPr fontId="26"/>
  </si>
  <si>
    <t>展示会</t>
    <phoneticPr fontId="26"/>
  </si>
  <si>
    <t>講座</t>
    <rPh sb="0" eb="2">
      <t>コウザ</t>
    </rPh>
    <phoneticPr fontId="26"/>
  </si>
  <si>
    <t>洋舞</t>
    <rPh sb="0" eb="2">
      <t>ヨウブ</t>
    </rPh>
    <phoneticPr fontId="26"/>
  </si>
  <si>
    <t>会議</t>
    <rPh sb="0" eb="2">
      <t>カイギ</t>
    </rPh>
    <phoneticPr fontId="26"/>
  </si>
  <si>
    <t>展覧会</t>
    <rPh sb="0" eb="3">
      <t>テンランカイ</t>
    </rPh>
    <phoneticPr fontId="26"/>
  </si>
  <si>
    <t>洋楽</t>
    <rPh sb="0" eb="2">
      <t>ヨウガク</t>
    </rPh>
    <phoneticPr fontId="26"/>
  </si>
  <si>
    <t>その他</t>
    <phoneticPr fontId="26"/>
  </si>
  <si>
    <t>資料：アイホール（演劇ホール）</t>
    <rPh sb="9" eb="11">
      <t>エンゲキ</t>
    </rPh>
    <phoneticPr fontId="26"/>
  </si>
  <si>
    <t>年　　度</t>
    <phoneticPr fontId="3"/>
  </si>
  <si>
    <t>大   人</t>
    <phoneticPr fontId="26"/>
  </si>
  <si>
    <t>中   人</t>
    <phoneticPr fontId="26"/>
  </si>
  <si>
    <t>小   人</t>
    <phoneticPr fontId="26"/>
  </si>
  <si>
    <t>合    計</t>
    <phoneticPr fontId="4"/>
  </si>
  <si>
    <t>令和</t>
    <rPh sb="0" eb="2">
      <t>レイワ</t>
    </rPh>
    <phoneticPr fontId="26"/>
  </si>
  <si>
    <t>2</t>
    <phoneticPr fontId="9"/>
  </si>
  <si>
    <t>年度</t>
    <rPh sb="0" eb="2">
      <t>ネンド</t>
    </rPh>
    <phoneticPr fontId="26"/>
  </si>
  <si>
    <t>3</t>
    <phoneticPr fontId="9"/>
  </si>
  <si>
    <t>4</t>
    <phoneticPr fontId="9"/>
  </si>
  <si>
    <t xml:space="preserve">   資料：昆虫館</t>
    <phoneticPr fontId="4"/>
  </si>
  <si>
    <t>（１）施設別利用状況</t>
    <phoneticPr fontId="4"/>
  </si>
  <si>
    <t>日</t>
    <rPh sb="0" eb="1">
      <t>ニチ</t>
    </rPh>
    <phoneticPr fontId="3"/>
  </si>
  <si>
    <t>件</t>
    <rPh sb="0" eb="1">
      <t>ケン</t>
    </rPh>
    <phoneticPr fontId="3"/>
  </si>
  <si>
    <t>メインホール</t>
    <phoneticPr fontId="4"/>
  </si>
  <si>
    <t xml:space="preserve">小ホール 1 </t>
    <phoneticPr fontId="4"/>
  </si>
  <si>
    <t xml:space="preserve">小ホール 2 </t>
    <phoneticPr fontId="4"/>
  </si>
  <si>
    <t>練習室</t>
    <rPh sb="0" eb="2">
      <t>レンシュウ</t>
    </rPh>
    <phoneticPr fontId="4"/>
  </si>
  <si>
    <t>メインホール</t>
  </si>
  <si>
    <t>小ホール 1</t>
  </si>
  <si>
    <t>小ホール 2</t>
  </si>
  <si>
    <t>練  習  室</t>
    <phoneticPr fontId="3"/>
  </si>
  <si>
    <t>％</t>
    <phoneticPr fontId="9"/>
  </si>
  <si>
    <t>オーケストラ・吹奏楽</t>
    <phoneticPr fontId="4"/>
  </si>
  <si>
    <t>ピアノ・エレクトーン</t>
    <phoneticPr fontId="4"/>
  </si>
  <si>
    <t>声楽</t>
    <phoneticPr fontId="4"/>
  </si>
  <si>
    <t>合唱</t>
    <phoneticPr fontId="4"/>
  </si>
  <si>
    <t>民族音楽</t>
    <phoneticPr fontId="4"/>
  </si>
  <si>
    <t>アンサンブル</t>
    <phoneticPr fontId="4"/>
  </si>
  <si>
    <t>邦楽</t>
    <phoneticPr fontId="4"/>
  </si>
  <si>
    <t>ポップス・カラオケ</t>
    <phoneticPr fontId="4"/>
  </si>
  <si>
    <t>演劇</t>
    <phoneticPr fontId="4"/>
  </si>
  <si>
    <t>ダンス</t>
    <phoneticPr fontId="4"/>
  </si>
  <si>
    <t>講演会</t>
    <phoneticPr fontId="4"/>
  </si>
  <si>
    <t>その他</t>
    <phoneticPr fontId="4"/>
  </si>
  <si>
    <t>資料：伊丹アイフォニックホール（音楽ホール）</t>
    <rPh sb="16" eb="18">
      <t>オンガク</t>
    </rPh>
    <phoneticPr fontId="4"/>
  </si>
  <si>
    <t>年　　度</t>
    <phoneticPr fontId="9"/>
  </si>
  <si>
    <t>総    数</t>
  </si>
  <si>
    <t>球 技 場</t>
  </si>
  <si>
    <t>テニスコート</t>
  </si>
  <si>
    <t>ウォーターランド</t>
  </si>
  <si>
    <t>年度</t>
  </si>
  <si>
    <t>資料：西猪名公園管理事務所</t>
    <rPh sb="3" eb="4">
      <t>ニシ</t>
    </rPh>
    <rPh sb="4" eb="5">
      <t>イノシシ</t>
    </rPh>
    <rPh sb="5" eb="6">
      <t>ナ</t>
    </rPh>
    <rPh sb="6" eb="8">
      <t>コウエン</t>
    </rPh>
    <rPh sb="8" eb="10">
      <t>カンリ</t>
    </rPh>
    <rPh sb="10" eb="12">
      <t>ジム</t>
    </rPh>
    <rPh sb="12" eb="13">
      <t>ショ</t>
    </rPh>
    <phoneticPr fontId="3"/>
  </si>
  <si>
    <t>〔注〕１．運動施設等の利用者以外の入園者数は含まない。</t>
    <phoneticPr fontId="4"/>
  </si>
  <si>
    <t>　　　２．新型コロナウイルス感染防止対策のため、</t>
    <phoneticPr fontId="9"/>
  </si>
  <si>
    <t>　　　　　球技場、テニスコートは、令和２年４月１３日から５月１７日まで</t>
    <rPh sb="5" eb="8">
      <t>キュウギジョウ</t>
    </rPh>
    <rPh sb="17" eb="19">
      <t>レイワ</t>
    </rPh>
    <rPh sb="20" eb="21">
      <t>ネン</t>
    </rPh>
    <rPh sb="22" eb="23">
      <t>ガツ</t>
    </rPh>
    <rPh sb="25" eb="26">
      <t>ニチ</t>
    </rPh>
    <rPh sb="29" eb="30">
      <t>ガツ</t>
    </rPh>
    <rPh sb="32" eb="33">
      <t>ニチ</t>
    </rPh>
    <phoneticPr fontId="9"/>
  </si>
  <si>
    <t>　　　　　ウォーターランドは、令和２年４月２６日から５月２２日まで閉鎖。</t>
    <rPh sb="15" eb="17">
      <t>レイワ</t>
    </rPh>
    <rPh sb="18" eb="19">
      <t>ネン</t>
    </rPh>
    <rPh sb="20" eb="21">
      <t>ガツ</t>
    </rPh>
    <rPh sb="23" eb="24">
      <t>ニチ</t>
    </rPh>
    <rPh sb="27" eb="28">
      <t>ガツ</t>
    </rPh>
    <rPh sb="30" eb="31">
      <t>ニチ</t>
    </rPh>
    <rPh sb="33" eb="35">
      <t>ヘイサ</t>
    </rPh>
    <phoneticPr fontId="9"/>
  </si>
  <si>
    <t>体    育    館</t>
  </si>
  <si>
    <t>室内プール</t>
    <phoneticPr fontId="4"/>
  </si>
  <si>
    <t>陸上競技場</t>
    <phoneticPr fontId="4"/>
  </si>
  <si>
    <t>野球場</t>
  </si>
  <si>
    <t>テニスコート</t>
    <phoneticPr fontId="4"/>
  </si>
  <si>
    <t>クラブハウス</t>
    <phoneticPr fontId="3"/>
  </si>
  <si>
    <t>競技フロア</t>
    <phoneticPr fontId="4"/>
  </si>
  <si>
    <t>卓球場</t>
    <phoneticPr fontId="4"/>
  </si>
  <si>
    <t>柔道･剣道場
　･多目的室等</t>
    <rPh sb="13" eb="14">
      <t>トウ</t>
    </rPh>
    <phoneticPr fontId="4"/>
  </si>
  <si>
    <t>トレーニング室</t>
    <phoneticPr fontId="4"/>
  </si>
  <si>
    <t>令和</t>
    <rPh sb="0" eb="2">
      <t>レイワ</t>
    </rPh>
    <phoneticPr fontId="7"/>
  </si>
  <si>
    <t>年度</t>
    <rPh sb="0" eb="2">
      <t>ネンド</t>
    </rPh>
    <phoneticPr fontId="7"/>
  </si>
  <si>
    <t>［注］ 新型コロナウイルス感染防止対策のため、令和２年４月１日から５月２２日まで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7" eb="38">
      <t>ニチ</t>
    </rPh>
    <phoneticPr fontId="9"/>
  </si>
  <si>
    <t>（１）野球場及び運動広場</t>
    <phoneticPr fontId="4"/>
  </si>
  <si>
    <t>野球場</t>
    <phoneticPr fontId="4"/>
  </si>
  <si>
    <t>猪名川第1</t>
    <phoneticPr fontId="4"/>
  </si>
  <si>
    <t>猪名川第2</t>
    <phoneticPr fontId="4"/>
  </si>
  <si>
    <t>猪名川第3A</t>
    <phoneticPr fontId="4"/>
  </si>
  <si>
    <t>猪名川第3B</t>
    <phoneticPr fontId="4"/>
  </si>
  <si>
    <t>猪名川第4</t>
    <phoneticPr fontId="4"/>
  </si>
  <si>
    <t>古　　池</t>
    <phoneticPr fontId="4"/>
  </si>
  <si>
    <t>運動広場</t>
    <phoneticPr fontId="4"/>
  </si>
  <si>
    <t>（２）緑ケ丘体育館・緑ケ丘武道館</t>
    <phoneticPr fontId="4"/>
  </si>
  <si>
    <t>第 1 体育室</t>
    <phoneticPr fontId="4"/>
  </si>
  <si>
    <t>第 2 体育室</t>
    <phoneticPr fontId="4"/>
  </si>
  <si>
    <t>第 3 体育室</t>
    <phoneticPr fontId="3"/>
  </si>
  <si>
    <t>合　計</t>
    <phoneticPr fontId="4"/>
  </si>
  <si>
    <t>専　用</t>
    <phoneticPr fontId="4"/>
  </si>
  <si>
    <t>個　人</t>
    <phoneticPr fontId="3"/>
  </si>
  <si>
    <t>［注］新型コロナウイルス感染防止対策のため、令和２年４月９日から５月３１日及び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7" eb="38">
      <t>オヨ</t>
    </rPh>
    <phoneticPr fontId="9"/>
  </si>
  <si>
    <t>　　　令和３年４月２５日から５月１１日まで閉館。</t>
    <rPh sb="22" eb="23">
      <t>カン</t>
    </rPh>
    <phoneticPr fontId="3"/>
  </si>
  <si>
    <t>（３）ローラースケート場</t>
    <phoneticPr fontId="3"/>
  </si>
  <si>
    <t>年　度</t>
    <phoneticPr fontId="3"/>
  </si>
  <si>
    <t>入　場　者　数</t>
    <phoneticPr fontId="3"/>
  </si>
  <si>
    <t>合　　計</t>
  </si>
  <si>
    <t>大　人</t>
    <phoneticPr fontId="3"/>
  </si>
  <si>
    <t>小　人</t>
    <phoneticPr fontId="3"/>
  </si>
  <si>
    <t>［注］新型コロナウイルス感染防止対策のため、令和２年４月９日から５月２４日及び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7" eb="38">
      <t>オヨ</t>
    </rPh>
    <phoneticPr fontId="9"/>
  </si>
  <si>
    <t>　　　令和３年４月２５日から５月１１日まで閉鎖。</t>
    <phoneticPr fontId="3"/>
  </si>
  <si>
    <t xml:space="preserve">（４）緑ケ丘プール                                    </t>
    <phoneticPr fontId="3"/>
  </si>
  <si>
    <t>［注］新型コロナウイルス感染防止対策のため、期間を短縮して令和２年７月２０日から８月３１日</t>
    <rPh sb="22" eb="24">
      <t>キカン</t>
    </rPh>
    <rPh sb="25" eb="27">
      <t>タンシュク</t>
    </rPh>
    <rPh sb="34" eb="35">
      <t>ガツ</t>
    </rPh>
    <rPh sb="37" eb="38">
      <t>ニチ</t>
    </rPh>
    <rPh sb="41" eb="42">
      <t>ガツ</t>
    </rPh>
    <rPh sb="44" eb="45">
      <t>ニチ</t>
    </rPh>
    <phoneticPr fontId="3"/>
  </si>
  <si>
    <r>
      <t xml:space="preserve">　 </t>
    </r>
    <r>
      <rPr>
        <sz val="10"/>
        <color rgb="FFFF0000"/>
        <rFont val="ＭＳ 明朝"/>
        <family val="1"/>
        <charset val="128"/>
      </rPr>
      <t xml:space="preserve">   </t>
    </r>
    <r>
      <rPr>
        <sz val="10"/>
        <color theme="1"/>
        <rFont val="ＭＳ 明朝"/>
        <family val="1"/>
        <charset val="128"/>
      </rPr>
      <t>及び</t>
    </r>
    <r>
      <rPr>
        <sz val="10"/>
        <rFont val="ＭＳ 明朝"/>
        <family val="1"/>
        <charset val="128"/>
      </rPr>
      <t>令和３年７月２１日から８月３１日まで営業。</t>
    </r>
    <rPh sb="5" eb="6">
      <t>オヨ</t>
    </rPh>
    <phoneticPr fontId="3"/>
  </si>
  <si>
    <t>（５）稲野公園運動施設</t>
    <phoneticPr fontId="3"/>
  </si>
  <si>
    <t>年　度</t>
    <rPh sb="0" eb="1">
      <t>ネン</t>
    </rPh>
    <rPh sb="2" eb="3">
      <t>ド</t>
    </rPh>
    <phoneticPr fontId="3"/>
  </si>
  <si>
    <t>変形自転車</t>
    <rPh sb="0" eb="2">
      <t>ヘンケイ</t>
    </rPh>
    <phoneticPr fontId="3"/>
  </si>
  <si>
    <t>卓球</t>
  </si>
  <si>
    <t>運動広場</t>
  </si>
  <si>
    <t xml:space="preserve"> 資料：教育委員会事務局生涯学習部 スポーツ振興課</t>
    <phoneticPr fontId="3"/>
  </si>
  <si>
    <t>［注］新型コロナウイルス感染防止対策のため、令和２年４月９日から５月２４日まで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phoneticPr fontId="9"/>
  </si>
  <si>
    <t xml:space="preserve">     （屋内施設は５月３１日まで）及び令和３年４月２５日から５月１１日まで閉鎖。</t>
    <rPh sb="19" eb="20">
      <t>オヨ</t>
    </rPh>
    <phoneticPr fontId="4"/>
  </si>
  <si>
    <t>（１）施設利用状況</t>
    <rPh sb="3" eb="5">
      <t>シセツ</t>
    </rPh>
    <phoneticPr fontId="9"/>
  </si>
  <si>
    <t>開館日数</t>
    <phoneticPr fontId="4"/>
  </si>
  <si>
    <t>利用者数</t>
    <phoneticPr fontId="4"/>
  </si>
  <si>
    <t>一日平均</t>
    <phoneticPr fontId="4"/>
  </si>
  <si>
    <t>貸室</t>
    <rPh sb="1" eb="2">
      <t>シツ</t>
    </rPh>
    <phoneticPr fontId="4"/>
  </si>
  <si>
    <t>講座・イベント</t>
    <phoneticPr fontId="4"/>
  </si>
  <si>
    <t xml:space="preserve">    </t>
    <phoneticPr fontId="4"/>
  </si>
  <si>
    <t>フィットネス</t>
    <phoneticPr fontId="4"/>
  </si>
  <si>
    <t>自習室</t>
    <phoneticPr fontId="4"/>
  </si>
  <si>
    <t>（２）部屋別利用状況</t>
    <phoneticPr fontId="3"/>
  </si>
  <si>
    <t>(改修後)</t>
    <rPh sb="1" eb="4">
      <t>カイシュウゴ</t>
    </rPh>
    <phoneticPr fontId="4"/>
  </si>
  <si>
    <t>件</t>
    <phoneticPr fontId="3"/>
  </si>
  <si>
    <t>エントランスホール</t>
    <phoneticPr fontId="3"/>
  </si>
  <si>
    <t>多目的ホール</t>
    <rPh sb="0" eb="3">
      <t>タモクテキ</t>
    </rPh>
    <phoneticPr fontId="3"/>
  </si>
  <si>
    <t>交流ルーム</t>
    <rPh sb="0" eb="2">
      <t>コウリュウ</t>
    </rPh>
    <phoneticPr fontId="3"/>
  </si>
  <si>
    <t>音楽練習室</t>
    <phoneticPr fontId="3"/>
  </si>
  <si>
    <t xml:space="preserve">多目的室1 </t>
    <rPh sb="0" eb="4">
      <t>タモクテキシツ</t>
    </rPh>
    <phoneticPr fontId="3"/>
  </si>
  <si>
    <t>多目的室2</t>
    <rPh sb="0" eb="4">
      <t>タモクテキシツ</t>
    </rPh>
    <phoneticPr fontId="3"/>
  </si>
  <si>
    <t>多目的室3</t>
    <rPh sb="0" eb="4">
      <t>タモクテキシツ</t>
    </rPh>
    <phoneticPr fontId="3"/>
  </si>
  <si>
    <t>会議室</t>
    <rPh sb="0" eb="3">
      <t>カイギシツ</t>
    </rPh>
    <phoneticPr fontId="3"/>
  </si>
  <si>
    <t>和室</t>
    <phoneticPr fontId="3"/>
  </si>
  <si>
    <t>多目的室兼調理室</t>
    <rPh sb="0" eb="4">
      <t>タモクテキシツ</t>
    </rPh>
    <rPh sb="4" eb="5">
      <t>ケン</t>
    </rPh>
    <rPh sb="5" eb="8">
      <t>チョウリシツ</t>
    </rPh>
    <phoneticPr fontId="3"/>
  </si>
  <si>
    <t>講座室</t>
    <rPh sb="0" eb="3">
      <t>コウザシツ</t>
    </rPh>
    <phoneticPr fontId="3"/>
  </si>
  <si>
    <t>創作室</t>
    <rPh sb="0" eb="3">
      <t>ソウサクシツ</t>
    </rPh>
    <phoneticPr fontId="3"/>
  </si>
  <si>
    <t>合　    計</t>
    <phoneticPr fontId="3"/>
  </si>
  <si>
    <t>合　    計</t>
    <phoneticPr fontId="4"/>
  </si>
  <si>
    <t>資料：生涯学習センター（ラスタホール）</t>
    <rPh sb="0" eb="2">
      <t>シリョウ</t>
    </rPh>
    <rPh sb="3" eb="7">
      <t>ショウガイガクシュウ</t>
    </rPh>
    <phoneticPr fontId="4"/>
  </si>
  <si>
    <t>貸室</t>
    <rPh sb="0" eb="2">
      <t>カシシツ</t>
    </rPh>
    <phoneticPr fontId="4"/>
  </si>
  <si>
    <t>講座・イベント</t>
    <rPh sb="0" eb="2">
      <t>コウザ</t>
    </rPh>
    <phoneticPr fontId="4"/>
  </si>
  <si>
    <t>ゆうぎしつ等</t>
    <rPh sb="5" eb="6">
      <t>トウ</t>
    </rPh>
    <phoneticPr fontId="4"/>
  </si>
  <si>
    <t>会議室2 0 1</t>
    <phoneticPr fontId="3"/>
  </si>
  <si>
    <t>会議室3 0 1</t>
    <rPh sb="0" eb="3">
      <t>カイギシツ</t>
    </rPh>
    <phoneticPr fontId="3"/>
  </si>
  <si>
    <t>会議室3 0 2</t>
    <rPh sb="0" eb="3">
      <t>カイギシツ</t>
    </rPh>
    <phoneticPr fontId="3"/>
  </si>
  <si>
    <t>調理室</t>
    <phoneticPr fontId="3"/>
  </si>
  <si>
    <t>創作室</t>
    <phoneticPr fontId="3"/>
  </si>
  <si>
    <t xml:space="preserve">音楽室 1 </t>
    <rPh sb="0" eb="3">
      <t>オンガクシツ</t>
    </rPh>
    <phoneticPr fontId="3"/>
  </si>
  <si>
    <t>音楽室 2</t>
    <rPh sb="0" eb="2">
      <t>オンガク</t>
    </rPh>
    <rPh sb="2" eb="3">
      <t>シツ</t>
    </rPh>
    <phoneticPr fontId="3"/>
  </si>
  <si>
    <t>音楽室 3</t>
    <rPh sb="0" eb="3">
      <t>オンガクシツ</t>
    </rPh>
    <phoneticPr fontId="3"/>
  </si>
  <si>
    <t>資料：北部学習センター（きららホール）</t>
    <rPh sb="0" eb="2">
      <t>シリョウ</t>
    </rPh>
    <rPh sb="3" eb="7">
      <t>ホクブガクシュウ</t>
    </rPh>
    <phoneticPr fontId="4"/>
  </si>
  <si>
    <t>（１）国指定文化財</t>
    <rPh sb="3" eb="4">
      <t>クニ</t>
    </rPh>
    <rPh sb="4" eb="6">
      <t>シテイ</t>
    </rPh>
    <rPh sb="6" eb="9">
      <t>ブンカザイ</t>
    </rPh>
    <phoneticPr fontId="35"/>
  </si>
  <si>
    <t xml:space="preserve"> </t>
    <phoneticPr fontId="35"/>
  </si>
  <si>
    <t>種　別</t>
    <rPh sb="0" eb="1">
      <t>シュ</t>
    </rPh>
    <rPh sb="2" eb="3">
      <t>ベツ</t>
    </rPh>
    <phoneticPr fontId="35"/>
  </si>
  <si>
    <t>名　　称</t>
    <rPh sb="0" eb="1">
      <t>ナ</t>
    </rPh>
    <rPh sb="3" eb="4">
      <t>ショウ</t>
    </rPh>
    <phoneticPr fontId="35"/>
  </si>
  <si>
    <t>数量</t>
    <rPh sb="0" eb="2">
      <t>スウリョウ</t>
    </rPh>
    <phoneticPr fontId="35"/>
  </si>
  <si>
    <t>指定年月日</t>
    <rPh sb="0" eb="2">
      <t>シテイ</t>
    </rPh>
    <rPh sb="2" eb="5">
      <t>ネンガッピ</t>
    </rPh>
    <phoneticPr fontId="35"/>
  </si>
  <si>
    <t>所　　在　　地</t>
    <rPh sb="0" eb="1">
      <t>トコロ</t>
    </rPh>
    <rPh sb="3" eb="4">
      <t>ザイ</t>
    </rPh>
    <rPh sb="6" eb="7">
      <t>チ</t>
    </rPh>
    <phoneticPr fontId="35"/>
  </si>
  <si>
    <t>所有者(管理者)</t>
    <rPh sb="0" eb="3">
      <t>ショユウシャ</t>
    </rPh>
    <rPh sb="4" eb="7">
      <t>カンリシャ</t>
    </rPh>
    <phoneticPr fontId="35"/>
  </si>
  <si>
    <t>史　　跡</t>
    <phoneticPr fontId="35"/>
  </si>
  <si>
    <t>伊丹廃寺跡</t>
  </si>
  <si>
    <t>伊丹市緑ヶ丘4・5・7丁目地内</t>
    <phoneticPr fontId="35"/>
  </si>
  <si>
    <t>伊丹市他</t>
    <rPh sb="3" eb="4">
      <t>タ</t>
    </rPh>
    <phoneticPr fontId="35"/>
  </si>
  <si>
    <t>〃</t>
    <phoneticPr fontId="35"/>
  </si>
  <si>
    <t>有岡城跡</t>
  </si>
  <si>
    <t>伊丹市宮ノ前3丁目地内他</t>
  </si>
  <si>
    <t xml:space="preserve">   〃　　（追加指定）</t>
    <phoneticPr fontId="35"/>
  </si>
  <si>
    <t>伊丹市伊丹1丁目地内他</t>
  </si>
  <si>
    <t>国　　宝</t>
    <phoneticPr fontId="35"/>
  </si>
  <si>
    <t>世説新書巻第六残巻紙背</t>
    <phoneticPr fontId="35"/>
  </si>
  <si>
    <t>1　巻</t>
    <phoneticPr fontId="36"/>
  </si>
  <si>
    <t>（書）</t>
    <phoneticPr fontId="35"/>
  </si>
  <si>
    <t>金剛頂蓮花部心念誦儀軌</t>
    <rPh sb="5" eb="6">
      <t>ブ</t>
    </rPh>
    <rPh sb="8" eb="9">
      <t>アンショウ</t>
    </rPh>
    <phoneticPr fontId="35"/>
  </si>
  <si>
    <t>重要文化財</t>
    <rPh sb="0" eb="2">
      <t>ジュウヨウ</t>
    </rPh>
    <phoneticPr fontId="35"/>
  </si>
  <si>
    <t xml:space="preserve">紙本淡彩山水図 </t>
    <phoneticPr fontId="35"/>
  </si>
  <si>
    <t>1　幅</t>
    <phoneticPr fontId="36"/>
  </si>
  <si>
    <t>（絵）</t>
    <phoneticPr fontId="35"/>
  </si>
  <si>
    <t>狩野正信筆</t>
    <phoneticPr fontId="35"/>
  </si>
  <si>
    <t xml:space="preserve">虚堂智愚墨蹟法語絹本 </t>
    <phoneticPr fontId="35"/>
  </si>
  <si>
    <t>附  添状四巻</t>
    <phoneticPr fontId="35"/>
  </si>
  <si>
    <t>〃</t>
  </si>
  <si>
    <t>滅翁文礼墨蹟偈頌</t>
    <rPh sb="0" eb="1">
      <t>メツボウ</t>
    </rPh>
    <rPh sb="6" eb="7">
      <t>偈</t>
    </rPh>
    <rPh sb="7" eb="8">
      <t>ショウエイ</t>
    </rPh>
    <phoneticPr fontId="35"/>
  </si>
  <si>
    <t>嘉熙四年正月廿六日</t>
    <rPh sb="1" eb="2">
      <t>熙</t>
    </rPh>
    <phoneticPr fontId="35"/>
  </si>
  <si>
    <t>紙本墨書 北畠顕家自筆申状</t>
    <rPh sb="0" eb="1">
      <t>カミ</t>
    </rPh>
    <rPh sb="1" eb="2">
      <t>ホン</t>
    </rPh>
    <rPh sb="2" eb="4">
      <t>ボクショ</t>
    </rPh>
    <phoneticPr fontId="35"/>
  </si>
  <si>
    <t>（文）</t>
    <phoneticPr fontId="35"/>
  </si>
  <si>
    <t>木造釈迦如来坐像</t>
    <phoneticPr fontId="35"/>
  </si>
  <si>
    <t>1　躯</t>
    <phoneticPr fontId="36"/>
  </si>
  <si>
    <t>伊丹市鴻池6丁目19番59号</t>
    <rPh sb="3" eb="5">
      <t>コウノイケ</t>
    </rPh>
    <rPh sb="6" eb="8">
      <t>チョウメ</t>
    </rPh>
    <rPh sb="10" eb="11">
      <t>バン</t>
    </rPh>
    <rPh sb="13" eb="14">
      <t>ゴウ</t>
    </rPh>
    <phoneticPr fontId="35"/>
  </si>
  <si>
    <t>宗教法人
慈眼寺</t>
    <phoneticPr fontId="35"/>
  </si>
  <si>
    <t>（彫刻）</t>
    <phoneticPr fontId="35"/>
  </si>
  <si>
    <t>旧岡田家住宅</t>
    <phoneticPr fontId="35"/>
  </si>
  <si>
    <t>2　棟</t>
    <phoneticPr fontId="36"/>
  </si>
  <si>
    <t>伊丹市宮ノ前2丁目193番地</t>
    <rPh sb="12" eb="14">
      <t>バンチ</t>
    </rPh>
    <phoneticPr fontId="35"/>
  </si>
  <si>
    <t>伊丹市</t>
  </si>
  <si>
    <t>（建造物）</t>
    <phoneticPr fontId="35"/>
  </si>
  <si>
    <t>（店舗・附棟札1枚、酒蔵・附釜屋及び洗い場1棟）</t>
    <rPh sb="13" eb="14">
      <t>フ</t>
    </rPh>
    <phoneticPr fontId="35"/>
  </si>
  <si>
    <t>（２）国登録文化財</t>
    <phoneticPr fontId="35"/>
  </si>
  <si>
    <t>登録有形文化財</t>
    <phoneticPr fontId="36"/>
  </si>
  <si>
    <t>旧東洋リノリユーム本館事務所棟</t>
    <phoneticPr fontId="36"/>
  </si>
  <si>
    <t>1　棟</t>
    <phoneticPr fontId="36"/>
  </si>
  <si>
    <t>伊丹市東有岡5丁目125</t>
    <rPh sb="0" eb="3">
      <t>イタミシ</t>
    </rPh>
    <phoneticPr fontId="36"/>
  </si>
  <si>
    <t>東リ株式会社</t>
    <phoneticPr fontId="36"/>
  </si>
  <si>
    <t>（建造物）</t>
    <phoneticPr fontId="36"/>
  </si>
  <si>
    <t>（東リインテリア歴史館）</t>
    <phoneticPr fontId="36"/>
  </si>
  <si>
    <t>記念物</t>
    <rPh sb="0" eb="3">
      <t>キネンブツ</t>
    </rPh>
    <phoneticPr fontId="35"/>
  </si>
  <si>
    <t>御願塚古墳 帆立貝式環湟附主墳</t>
    <rPh sb="1" eb="2">
      <t>ネガ</t>
    </rPh>
    <rPh sb="6" eb="9">
      <t>ホタテガイ</t>
    </rPh>
    <rPh sb="9" eb="10">
      <t>シキ</t>
    </rPh>
    <rPh sb="10" eb="11">
      <t>ワ</t>
    </rPh>
    <rPh sb="11" eb="12">
      <t>オウ</t>
    </rPh>
    <rPh sb="12" eb="15">
      <t>フシュフン</t>
    </rPh>
    <phoneticPr fontId="35"/>
  </si>
  <si>
    <t>1　基</t>
    <phoneticPr fontId="36"/>
  </si>
  <si>
    <t>伊丹市御願塚4丁目325番地他</t>
    <rPh sb="8" eb="9">
      <t>メ</t>
    </rPh>
    <rPh sb="12" eb="14">
      <t>バンチ</t>
    </rPh>
    <rPh sb="14" eb="15">
      <t>ホカ</t>
    </rPh>
    <phoneticPr fontId="35"/>
  </si>
  <si>
    <t>宗教法人
須佐男神社</t>
    <rPh sb="5" eb="6">
      <t>ス</t>
    </rPh>
    <rPh sb="6" eb="7">
      <t>サ</t>
    </rPh>
    <rPh sb="7" eb="8">
      <t>オトコ</t>
    </rPh>
    <rPh sb="8" eb="10">
      <t>ジンジャ</t>
    </rPh>
    <phoneticPr fontId="35"/>
  </si>
  <si>
    <t>（史跡）</t>
    <phoneticPr fontId="36"/>
  </si>
  <si>
    <t>法巖寺の大クス</t>
    <rPh sb="1" eb="2">
      <t>巖</t>
    </rPh>
    <rPh sb="4" eb="5">
      <t>ダイ</t>
    </rPh>
    <phoneticPr fontId="35"/>
  </si>
  <si>
    <t>1　株</t>
    <rPh sb="2" eb="3">
      <t>カブ</t>
    </rPh>
    <phoneticPr fontId="35"/>
  </si>
  <si>
    <t>伊丹市中央2丁目6番3号</t>
    <phoneticPr fontId="35"/>
  </si>
  <si>
    <t>宗教法人 
法巖寺</t>
    <rPh sb="7" eb="8">
      <t>巖</t>
    </rPh>
    <phoneticPr fontId="35"/>
  </si>
  <si>
    <t>(天然記念物)</t>
    <phoneticPr fontId="36"/>
  </si>
  <si>
    <t>中野稲荷神社のイヌマキ</t>
    <rPh sb="0" eb="2">
      <t>ナカノ</t>
    </rPh>
    <rPh sb="2" eb="4">
      <t>イナリ</t>
    </rPh>
    <rPh sb="4" eb="6">
      <t>ジンジャ</t>
    </rPh>
    <phoneticPr fontId="35"/>
  </si>
  <si>
    <t>伊丹市中野北2丁目27番地</t>
    <rPh sb="0" eb="3">
      <t>イタミシ</t>
    </rPh>
    <rPh sb="3" eb="5">
      <t>ナカノ</t>
    </rPh>
    <rPh sb="5" eb="6">
      <t>キタ</t>
    </rPh>
    <rPh sb="7" eb="9">
      <t>２チョウメ</t>
    </rPh>
    <rPh sb="11" eb="13">
      <t>２７バンチ</t>
    </rPh>
    <phoneticPr fontId="35"/>
  </si>
  <si>
    <t>伊丹市中野
農事実行組合</t>
    <rPh sb="0" eb="3">
      <t>イタミシ</t>
    </rPh>
    <rPh sb="3" eb="5">
      <t>ナカノ</t>
    </rPh>
    <rPh sb="6" eb="7">
      <t>ノウギョウ</t>
    </rPh>
    <rPh sb="7" eb="8">
      <t>ジ</t>
    </rPh>
    <rPh sb="8" eb="10">
      <t>ジッコウ</t>
    </rPh>
    <rPh sb="10" eb="12">
      <t>クミアイ</t>
    </rPh>
    <phoneticPr fontId="35"/>
  </si>
  <si>
    <t>有形文化財</t>
    <phoneticPr fontId="35"/>
  </si>
  <si>
    <t>広目天・多聞天立像</t>
    <rPh sb="5" eb="6">
      <t>キ</t>
    </rPh>
    <phoneticPr fontId="35"/>
  </si>
  <si>
    <t>2　躯</t>
    <phoneticPr fontId="35"/>
  </si>
  <si>
    <t>伊丹市寺本2丁目169番地</t>
  </si>
  <si>
    <t>宗教法人 
昆陽寺</t>
    <phoneticPr fontId="35"/>
  </si>
  <si>
    <t>（彫刻）</t>
    <phoneticPr fontId="36"/>
  </si>
  <si>
    <t>昆陽寺山門</t>
  </si>
  <si>
    <t>昆陽寺観音堂</t>
  </si>
  <si>
    <t>鴻池神社本殿</t>
  </si>
  <si>
    <t>伊丹市鴻池6丁目377番地</t>
    <rPh sb="6" eb="8">
      <t>チョウメ</t>
    </rPh>
    <rPh sb="11" eb="12">
      <t>バン</t>
    </rPh>
    <rPh sb="12" eb="13">
      <t>チ</t>
    </rPh>
    <phoneticPr fontId="35"/>
  </si>
  <si>
    <t>宗教法人 
鴻池神社</t>
    <rPh sb="8" eb="9">
      <t>カミ</t>
    </rPh>
    <phoneticPr fontId="35"/>
  </si>
  <si>
    <t>春日神社本殿・附 棟札2枚</t>
    <phoneticPr fontId="35"/>
  </si>
  <si>
    <t>伊丹市口酒井1丁目1番8号</t>
    <rPh sb="7" eb="9">
      <t>チョウメ</t>
    </rPh>
    <rPh sb="10" eb="11">
      <t>バン</t>
    </rPh>
    <rPh sb="12" eb="13">
      <t>ゴウ</t>
    </rPh>
    <phoneticPr fontId="35"/>
  </si>
  <si>
    <t>宗教法人 
春日神社</t>
    <phoneticPr fontId="35"/>
  </si>
  <si>
    <t>旧石橋家住宅</t>
    <rPh sb="2" eb="3">
      <t>ハシ</t>
    </rPh>
    <phoneticPr fontId="35"/>
  </si>
  <si>
    <t>伊丹市宮ノ前2丁目5番地</t>
    <rPh sb="11" eb="12">
      <t>チ</t>
    </rPh>
    <phoneticPr fontId="35"/>
  </si>
  <si>
    <t>桑津神社境内社稲荷社 附 棟札1枚</t>
    <rPh sb="0" eb="2">
      <t>クワヅ</t>
    </rPh>
    <rPh sb="2" eb="4">
      <t>ジンジャ</t>
    </rPh>
    <rPh sb="4" eb="6">
      <t>ケイダイ</t>
    </rPh>
    <rPh sb="6" eb="7">
      <t>シャ</t>
    </rPh>
    <rPh sb="7" eb="9">
      <t>イナリ</t>
    </rPh>
    <rPh sb="9" eb="10">
      <t>シャ</t>
    </rPh>
    <rPh sb="11" eb="12">
      <t>フ</t>
    </rPh>
    <rPh sb="13" eb="14">
      <t>ムネ</t>
    </rPh>
    <rPh sb="14" eb="15">
      <t>フダ</t>
    </rPh>
    <rPh sb="16" eb="17">
      <t>マイ</t>
    </rPh>
    <phoneticPr fontId="35"/>
  </si>
  <si>
    <t>1　棟</t>
    <rPh sb="2" eb="3">
      <t>トウ</t>
    </rPh>
    <phoneticPr fontId="35"/>
  </si>
  <si>
    <t>伊丹市桑津1丁目2番30号</t>
    <rPh sb="0" eb="3">
      <t>イタミシ</t>
    </rPh>
    <rPh sb="3" eb="5">
      <t>クワヅ</t>
    </rPh>
    <rPh sb="6" eb="8">
      <t>チョウメ</t>
    </rPh>
    <rPh sb="9" eb="10">
      <t>バン</t>
    </rPh>
    <rPh sb="12" eb="13">
      <t>ゴウ</t>
    </rPh>
    <phoneticPr fontId="35"/>
  </si>
  <si>
    <t>宗教法人
桑津神社</t>
    <rPh sb="0" eb="2">
      <t>シュウキョウ</t>
    </rPh>
    <rPh sb="2" eb="4">
      <t>ホウジン</t>
    </rPh>
    <rPh sb="5" eb="7">
      <t>クワヅ</t>
    </rPh>
    <rPh sb="7" eb="9">
      <t>ジンジャ</t>
    </rPh>
    <phoneticPr fontId="35"/>
  </si>
  <si>
    <t>猪名野神社</t>
    <rPh sb="0" eb="3">
      <t>イナノ</t>
    </rPh>
    <rPh sb="3" eb="5">
      <t>ジンジャ</t>
    </rPh>
    <phoneticPr fontId="35"/>
  </si>
  <si>
    <t>3  棟</t>
    <rPh sb="3" eb="4">
      <t>トウ</t>
    </rPh>
    <phoneticPr fontId="35"/>
  </si>
  <si>
    <t>伊丹市宮ノ前3丁目6番1号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2" eb="13">
      <t>ゴウ</t>
    </rPh>
    <phoneticPr fontId="35"/>
  </si>
  <si>
    <t>宗教法人
猪名野神社</t>
    <rPh sb="0" eb="2">
      <t>シュウキョウ</t>
    </rPh>
    <rPh sb="2" eb="4">
      <t>ホウジン</t>
    </rPh>
    <rPh sb="5" eb="8">
      <t>イナノ</t>
    </rPh>
    <rPh sb="8" eb="10">
      <t>ジンジャ</t>
    </rPh>
    <phoneticPr fontId="35"/>
  </si>
  <si>
    <t>伊丹廃寺跡出土品</t>
  </si>
  <si>
    <t>一括</t>
  </si>
  <si>
    <t>伊丹市宮ノ前2丁目5番20号
市立伊丹ミュージアム内</t>
    <rPh sb="15" eb="17">
      <t>シリツ</t>
    </rPh>
    <rPh sb="17" eb="19">
      <t>イタミ</t>
    </rPh>
    <rPh sb="25" eb="26">
      <t>ナイ</t>
    </rPh>
    <phoneticPr fontId="35"/>
  </si>
  <si>
    <t>伊丹市</t>
    <phoneticPr fontId="36"/>
  </si>
  <si>
    <t>（考古）</t>
    <phoneticPr fontId="36"/>
  </si>
  <si>
    <t>民俗文化財
（有形）</t>
    <phoneticPr fontId="35"/>
  </si>
  <si>
    <t>酒樽・桶づくり用具一式</t>
    <rPh sb="9" eb="10">
      <t>１</t>
    </rPh>
    <rPh sb="10" eb="11">
      <t>シキ</t>
    </rPh>
    <phoneticPr fontId="35"/>
  </si>
  <si>
    <t>97点</t>
  </si>
  <si>
    <t>伊丹市宮ノ前2丁目5番20号
市立伊丹ミュージアム内</t>
    <phoneticPr fontId="36"/>
  </si>
  <si>
    <t>伊丹市</t>
    <phoneticPr fontId="35"/>
  </si>
  <si>
    <t>　　〃　（追加指定）</t>
    <phoneticPr fontId="35"/>
  </si>
  <si>
    <t>74点</t>
    <phoneticPr fontId="35"/>
  </si>
  <si>
    <t>※樽丸づくり用具18点を含む</t>
    <phoneticPr fontId="36"/>
  </si>
  <si>
    <t>（附 樽職鑑札・焼印・古文書）</t>
    <phoneticPr fontId="36"/>
  </si>
  <si>
    <t>(106点)</t>
    <phoneticPr fontId="36"/>
  </si>
  <si>
    <t>民俗文化財</t>
    <phoneticPr fontId="35"/>
  </si>
  <si>
    <t>摂州兵庫功徳盆踊</t>
  </si>
  <si>
    <t>伊丹市南野地域</t>
    <rPh sb="5" eb="7">
      <t>チイキ</t>
    </rPh>
    <phoneticPr fontId="35"/>
  </si>
  <si>
    <t>むぎわら音頭 
保存会</t>
    <phoneticPr fontId="35"/>
  </si>
  <si>
    <t>（無形）</t>
    <phoneticPr fontId="36"/>
  </si>
  <si>
    <r>
      <t>（</t>
    </r>
    <r>
      <rPr>
        <sz val="11"/>
        <color theme="1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）市指定文化財</t>
    </r>
    <rPh sb="3" eb="4">
      <t>シ</t>
    </rPh>
    <rPh sb="4" eb="6">
      <t>シテイ</t>
    </rPh>
    <rPh sb="6" eb="9">
      <t>ブンカザイ</t>
    </rPh>
    <phoneticPr fontId="35"/>
  </si>
  <si>
    <t>辻の碑</t>
  </si>
  <si>
    <t>1 基</t>
    <phoneticPr fontId="36"/>
  </si>
  <si>
    <t>伊丹市北伊丹1丁目89番地</t>
  </si>
  <si>
    <t>宗教法人
臂岡天満宮</t>
    <rPh sb="2" eb="3">
      <t>ホウ</t>
    </rPh>
    <rPh sb="5" eb="6">
      <t>臂</t>
    </rPh>
    <phoneticPr fontId="35"/>
  </si>
  <si>
    <t>頼山陽撰並書　大塚鳩斎の墓碑</t>
    <phoneticPr fontId="35"/>
  </si>
  <si>
    <t>伊丹市東有岡5丁目127番地
杜若寺内</t>
    <rPh sb="0" eb="3">
      <t>イタミシ</t>
    </rPh>
    <rPh sb="3" eb="4">
      <t>ヒガシ</t>
    </rPh>
    <rPh sb="4" eb="6">
      <t>アリオカ</t>
    </rPh>
    <rPh sb="7" eb="9">
      <t>チョウメ</t>
    </rPh>
    <rPh sb="12" eb="14">
      <t>バンチ</t>
    </rPh>
    <phoneticPr fontId="35"/>
  </si>
  <si>
    <t>阿部備中守正次の墓</t>
  </si>
  <si>
    <t>伊丹市口酒井1丁目6番26号</t>
    <rPh sb="7" eb="9">
      <t>チョウメ</t>
    </rPh>
    <rPh sb="10" eb="11">
      <t>バン</t>
    </rPh>
    <rPh sb="13" eb="14">
      <t>ゴウ</t>
    </rPh>
    <phoneticPr fontId="35"/>
  </si>
  <si>
    <t>宗教法人
松源寺</t>
    <rPh sb="2" eb="3">
      <t>ホウ</t>
    </rPh>
    <rPh sb="5" eb="6">
      <t>マツ</t>
    </rPh>
    <phoneticPr fontId="35"/>
  </si>
  <si>
    <t>鴻池稲荷祠碑</t>
    <rPh sb="4" eb="5">
      <t>ホコラ</t>
    </rPh>
    <phoneticPr fontId="35"/>
  </si>
  <si>
    <t>伊丹市鴻池6丁目14番</t>
    <rPh sb="6" eb="8">
      <t>チョウメ</t>
    </rPh>
    <rPh sb="10" eb="11">
      <t>バン</t>
    </rPh>
    <phoneticPr fontId="35"/>
  </si>
  <si>
    <t>鴻池合資会社</t>
    <rPh sb="3" eb="4">
      <t>シリョウ</t>
    </rPh>
    <phoneticPr fontId="35"/>
  </si>
  <si>
    <t>伝和泉式部の墓</t>
    <rPh sb="0" eb="1">
      <t>デン</t>
    </rPh>
    <rPh sb="1" eb="3">
      <t>イズミ</t>
    </rPh>
    <rPh sb="3" eb="5">
      <t>シキブ</t>
    </rPh>
    <rPh sb="6" eb="7">
      <t>ハカ</t>
    </rPh>
    <phoneticPr fontId="35"/>
  </si>
  <si>
    <t>伊丹市春日丘6丁目6番66号</t>
    <rPh sb="11" eb="14">
      <t>６６ゴウ</t>
    </rPh>
    <phoneticPr fontId="35"/>
  </si>
  <si>
    <t>天然記念物</t>
    <phoneticPr fontId="35"/>
  </si>
  <si>
    <t>浄源寺のイチョウ</t>
  </si>
  <si>
    <t>1 株</t>
    <phoneticPr fontId="36"/>
  </si>
  <si>
    <t>伊丹市下河原2丁目11番63号</t>
    <rPh sb="7" eb="9">
      <t>チョウメ</t>
    </rPh>
    <rPh sb="11" eb="12">
      <t>バン</t>
    </rPh>
    <rPh sb="14" eb="15">
      <t>ゴウ</t>
    </rPh>
    <phoneticPr fontId="35"/>
  </si>
  <si>
    <t>宗教法人
浄源寺</t>
    <rPh sb="2" eb="3">
      <t>ホウ</t>
    </rPh>
    <phoneticPr fontId="35"/>
  </si>
  <si>
    <t>（植物）</t>
    <phoneticPr fontId="36"/>
  </si>
  <si>
    <t>猪名野神社のムクロジ</t>
  </si>
  <si>
    <t>昭和61年11月28日</t>
    <phoneticPr fontId="35"/>
  </si>
  <si>
    <t>伊丹市宮ノ前3丁目6番1号</t>
  </si>
  <si>
    <t>宗教法人
猪名野神社</t>
    <phoneticPr fontId="35"/>
  </si>
  <si>
    <t>西鶴自画賛十二ヵ月帖</t>
    <rPh sb="0" eb="2">
      <t>サイカク</t>
    </rPh>
    <rPh sb="2" eb="4">
      <t>ジガ</t>
    </rPh>
    <rPh sb="4" eb="5">
      <t>サン</t>
    </rPh>
    <rPh sb="5" eb="7">
      <t>ジュウニ</t>
    </rPh>
    <rPh sb="8" eb="9">
      <t>ゲツ</t>
    </rPh>
    <rPh sb="9" eb="10">
      <t>ジョウ</t>
    </rPh>
    <phoneticPr fontId="35"/>
  </si>
  <si>
    <t>1 式</t>
    <rPh sb="2" eb="3">
      <t>シキ</t>
    </rPh>
    <phoneticPr fontId="35"/>
  </si>
  <si>
    <t>伊丹市宮ノ前2丁目5番20号</t>
    <rPh sb="3" eb="4">
      <t>ミヤ</t>
    </rPh>
    <rPh sb="5" eb="6">
      <t>マエ</t>
    </rPh>
    <rPh sb="13" eb="14">
      <t>ゴウ</t>
    </rPh>
    <phoneticPr fontId="35"/>
  </si>
  <si>
    <t>公益財団法人 
柿衞文庫</t>
    <rPh sb="0" eb="2">
      <t>コウエキ</t>
    </rPh>
    <rPh sb="2" eb="4">
      <t>ザイダン</t>
    </rPh>
    <rPh sb="8" eb="9">
      <t>カキ</t>
    </rPh>
    <rPh sb="9" eb="10">
      <t>マモ</t>
    </rPh>
    <rPh sb="10" eb="12">
      <t>ブンコ</t>
    </rPh>
    <phoneticPr fontId="35"/>
  </si>
  <si>
    <t>（絵画）</t>
    <phoneticPr fontId="36"/>
  </si>
  <si>
    <t>市立伊丹ミュージアム内</t>
    <rPh sb="0" eb="2">
      <t>シリツ</t>
    </rPh>
    <rPh sb="2" eb="4">
      <t>イタミ</t>
    </rPh>
    <rPh sb="10" eb="11">
      <t>ナイ</t>
    </rPh>
    <phoneticPr fontId="36"/>
  </si>
  <si>
    <t>蕪村筆俳仙群会図</t>
    <rPh sb="0" eb="2">
      <t>ブソン</t>
    </rPh>
    <phoneticPr fontId="35"/>
  </si>
  <si>
    <t>1 幅</t>
    <rPh sb="2" eb="3">
      <t>フク</t>
    </rPh>
    <phoneticPr fontId="35"/>
  </si>
  <si>
    <t>阿弥陀如来立像</t>
    <phoneticPr fontId="35"/>
  </si>
  <si>
    <t>1 躯</t>
    <phoneticPr fontId="36"/>
  </si>
  <si>
    <t>伊丹市北伊丹3丁目68番地</t>
  </si>
  <si>
    <t>宗教法人
教善寺</t>
    <rPh sb="6" eb="7">
      <t>ゼン</t>
    </rPh>
    <phoneticPr fontId="35"/>
  </si>
  <si>
    <t>十一面観世音菩薩立像</t>
    <phoneticPr fontId="35"/>
  </si>
  <si>
    <t>伊丹市春日丘4丁目7番地</t>
  </si>
  <si>
    <t>宗教法人
発音寺</t>
    <rPh sb="2" eb="3">
      <t>ホウ</t>
    </rPh>
    <phoneticPr fontId="35"/>
  </si>
  <si>
    <t>大日如来坐像</t>
    <phoneticPr fontId="35"/>
  </si>
  <si>
    <t>石造地蔵菩薩立像</t>
  </si>
  <si>
    <t>伊丹市東有岡1丁目地内</t>
    <rPh sb="3" eb="4">
      <t>ヒガシ</t>
    </rPh>
    <rPh sb="4" eb="6">
      <t>アリオカ</t>
    </rPh>
    <phoneticPr fontId="35"/>
  </si>
  <si>
    <t>大手自治会</t>
    <rPh sb="0" eb="2">
      <t>オオテ</t>
    </rPh>
    <rPh sb="2" eb="5">
      <t>ジチカイ</t>
    </rPh>
    <phoneticPr fontId="35"/>
  </si>
  <si>
    <t>木造三面大黒天立像</t>
  </si>
  <si>
    <t>宗教法人
発音寺</t>
    <phoneticPr fontId="35"/>
  </si>
  <si>
    <t>木造十一面観音坐像</t>
  </si>
  <si>
    <t>伊丹市荒牧1丁目17番30号</t>
    <rPh sb="6" eb="8">
      <t>チョウメ</t>
    </rPh>
    <rPh sb="8" eb="11">
      <t>１７バン</t>
    </rPh>
    <rPh sb="13" eb="14">
      <t>３０ゴウ</t>
    </rPh>
    <phoneticPr fontId="35"/>
  </si>
  <si>
    <t>宗教法人
容住寺</t>
    <phoneticPr fontId="35"/>
  </si>
  <si>
    <t>芭蕉筆「ふる池や」句短冊</t>
    <rPh sb="0" eb="2">
      <t>バショウ</t>
    </rPh>
    <rPh sb="2" eb="3">
      <t>ヒツ</t>
    </rPh>
    <rPh sb="6" eb="7">
      <t>イケ</t>
    </rPh>
    <rPh sb="9" eb="10">
      <t>ク</t>
    </rPh>
    <rPh sb="10" eb="12">
      <t>タンザク</t>
    </rPh>
    <phoneticPr fontId="35"/>
  </si>
  <si>
    <t>1 幅</t>
    <phoneticPr fontId="36"/>
  </si>
  <si>
    <t>（書跡筆跡類）</t>
    <phoneticPr fontId="36"/>
  </si>
  <si>
    <t>鬼貫筆「にょつほりと」句一行書</t>
    <rPh sb="2" eb="3">
      <t>ヒツ</t>
    </rPh>
    <rPh sb="11" eb="12">
      <t>ク</t>
    </rPh>
    <rPh sb="12" eb="14">
      <t>イチギョウ</t>
    </rPh>
    <rPh sb="14" eb="15">
      <t>ショ</t>
    </rPh>
    <phoneticPr fontId="35"/>
  </si>
  <si>
    <t>鬼貫筆「秋ハ物の」句一行書</t>
    <rPh sb="2" eb="3">
      <t>ヒツ</t>
    </rPh>
    <rPh sb="4" eb="5">
      <t>アキ</t>
    </rPh>
    <rPh sb="6" eb="7">
      <t>モノ</t>
    </rPh>
    <rPh sb="9" eb="10">
      <t>ク</t>
    </rPh>
    <rPh sb="10" eb="12">
      <t>イチギョウ</t>
    </rPh>
    <rPh sb="12" eb="13">
      <t>ショ</t>
    </rPh>
    <phoneticPr fontId="35"/>
  </si>
  <si>
    <t>伊丹市</t>
    <rPh sb="0" eb="2">
      <t>イタミ</t>
    </rPh>
    <rPh sb="2" eb="3">
      <t>シ</t>
    </rPh>
    <phoneticPr fontId="35"/>
  </si>
  <si>
    <t>須佐男神社本殿</t>
  </si>
  <si>
    <t>1 棟</t>
    <phoneticPr fontId="36"/>
  </si>
  <si>
    <t>伊丹市御願塚3丁目10番5号</t>
    <rPh sb="4" eb="5">
      <t>ガン</t>
    </rPh>
    <phoneticPr fontId="35"/>
  </si>
  <si>
    <t>宗教法人
須佐男神社</t>
    <rPh sb="0" eb="2">
      <t>シュウキョウ</t>
    </rPh>
    <rPh sb="2" eb="4">
      <t>ホウジン</t>
    </rPh>
    <rPh sb="5" eb="6">
      <t>スダ</t>
    </rPh>
    <phoneticPr fontId="35"/>
  </si>
  <si>
    <t>(建造物)</t>
    <phoneticPr fontId="36"/>
  </si>
  <si>
    <t>鬼貫賛春卜画四季花の画巻</t>
    <phoneticPr fontId="35"/>
  </si>
  <si>
    <t>1 巻</t>
    <phoneticPr fontId="36"/>
  </si>
  <si>
    <t>(歴史資料)</t>
    <phoneticPr fontId="36"/>
  </si>
  <si>
    <t>文禄年間摂州川辺郡
伊丹郷之図（天保7年写）</t>
    <rPh sb="20" eb="21">
      <t>ウツ</t>
    </rPh>
    <phoneticPr fontId="35"/>
  </si>
  <si>
    <t>1 点</t>
    <rPh sb="2" eb="3">
      <t>テン</t>
    </rPh>
    <phoneticPr fontId="35"/>
  </si>
  <si>
    <t>寛文9年伊丹郷町絵図</t>
    <phoneticPr fontId="35"/>
  </si>
  <si>
    <t>1 点</t>
    <phoneticPr fontId="36"/>
  </si>
  <si>
    <t>延宝年間地味委細絵図（写）</t>
  </si>
  <si>
    <t>元禄・宝永年間伊丹郷町絵図</t>
  </si>
  <si>
    <t>文化年間伊丹郷町絵図
（天保7年写）</t>
    <phoneticPr fontId="35"/>
  </si>
  <si>
    <t>文政年間摂州川辺郡伊丹細見図</t>
  </si>
  <si>
    <t>寛文9年銘道標</t>
    <phoneticPr fontId="35"/>
  </si>
  <si>
    <t>近衞家会所関係資料（一括）</t>
    <rPh sb="1" eb="2">
      <t>マモル</t>
    </rPh>
    <rPh sb="2" eb="3">
      <t>ケ</t>
    </rPh>
    <phoneticPr fontId="35"/>
  </si>
  <si>
    <t>40点</t>
  </si>
  <si>
    <t>猪名野神社神幸絵巻</t>
    <rPh sb="6" eb="7">
      <t>サチ</t>
    </rPh>
    <phoneticPr fontId="35"/>
  </si>
  <si>
    <t>3 巻</t>
    <phoneticPr fontId="36"/>
  </si>
  <si>
    <t>伊丹市宮ノ前3丁目6番1号</t>
    <phoneticPr fontId="35"/>
  </si>
  <si>
    <t>文化5年銘唐箕</t>
    <phoneticPr fontId="35"/>
  </si>
  <si>
    <t xml:space="preserve">(有形) </t>
    <phoneticPr fontId="36"/>
  </si>
  <si>
    <t>摂津音頭</t>
  </si>
  <si>
    <t>伊丹市北部地域</t>
    <rPh sb="3" eb="5">
      <t>ホクブ</t>
    </rPh>
    <rPh sb="5" eb="7">
      <t>チイキ</t>
    </rPh>
    <phoneticPr fontId="35"/>
  </si>
  <si>
    <t>摂津音頭
保存会</t>
    <rPh sb="0" eb="2">
      <t>セッツ</t>
    </rPh>
    <phoneticPr fontId="35"/>
  </si>
  <si>
    <t xml:space="preserve">(無形) </t>
  </si>
  <si>
    <t>伊丹地方石つき唄</t>
  </si>
  <si>
    <t>平成元年4月21日</t>
  </si>
  <si>
    <t>伊丹市昆陽地域</t>
    <rPh sb="5" eb="7">
      <t>チイキ</t>
    </rPh>
    <phoneticPr fontId="35"/>
  </si>
  <si>
    <t>伊丹地方石
つき唄保存会</t>
    <rPh sb="0" eb="2">
      <t>イタミ</t>
    </rPh>
    <rPh sb="2" eb="4">
      <t>チホウ</t>
    </rPh>
    <rPh sb="4" eb="5">
      <t>イシ</t>
    </rPh>
    <phoneticPr fontId="35"/>
  </si>
  <si>
    <t>　　　　　　資料：都市活力部まち資源室 文化振興課</t>
    <rPh sb="6" eb="8">
      <t>シリョウ</t>
    </rPh>
    <rPh sb="20" eb="22">
      <t>ブンカ</t>
    </rPh>
    <rPh sb="22" eb="24">
      <t>シンコウ</t>
    </rPh>
    <rPh sb="24" eb="25">
      <t>カ</t>
    </rPh>
    <phoneticPr fontId="35"/>
  </si>
  <si>
    <t>令和5年度</t>
    <rPh sb="0" eb="2">
      <t>レイワ</t>
    </rPh>
    <phoneticPr fontId="9"/>
  </si>
  <si>
    <t>296人</t>
    <rPh sb="3" eb="4">
      <t>ニン</t>
    </rPh>
    <phoneticPr fontId="9"/>
  </si>
  <si>
    <t>268人</t>
    <rPh sb="3" eb="4">
      <t>ヒト</t>
    </rPh>
    <phoneticPr fontId="9"/>
  </si>
  <si>
    <t>238人</t>
    <rPh sb="3" eb="4">
      <t>ニン</t>
    </rPh>
    <phoneticPr fontId="9"/>
  </si>
  <si>
    <t>211人</t>
    <rPh sb="3" eb="4">
      <t>ヒト</t>
    </rPh>
    <phoneticPr fontId="9"/>
  </si>
  <si>
    <t>504人</t>
    <rPh sb="3" eb="4">
      <t>ニン</t>
    </rPh>
    <phoneticPr fontId="9"/>
  </si>
  <si>
    <t>56回</t>
    <rPh sb="2" eb="3">
      <t>カイ</t>
    </rPh>
    <phoneticPr fontId="9"/>
  </si>
  <si>
    <t>459人</t>
    <rPh sb="3" eb="4">
      <t>ニン</t>
    </rPh>
    <phoneticPr fontId="9"/>
  </si>
  <si>
    <t>144件</t>
    <rPh sb="3" eb="4">
      <t>ケン</t>
    </rPh>
    <phoneticPr fontId="9"/>
  </si>
  <si>
    <t>97件</t>
    <rPh sb="2" eb="3">
      <t>ケン</t>
    </rPh>
    <phoneticPr fontId="9"/>
  </si>
  <si>
    <t>227人</t>
    <rPh sb="3" eb="4">
      <t>ニン</t>
    </rPh>
    <phoneticPr fontId="9"/>
  </si>
  <si>
    <t>10日</t>
    <rPh sb="2" eb="3">
      <t>ヒ</t>
    </rPh>
    <phoneticPr fontId="9"/>
  </si>
  <si>
    <t>291人</t>
    <rPh sb="3" eb="4">
      <t>ヒト</t>
    </rPh>
    <phoneticPr fontId="9"/>
  </si>
  <si>
    <t>5</t>
    <phoneticPr fontId="9"/>
  </si>
  <si>
    <t>年度</t>
    <rPh sb="0" eb="2">
      <t>ネンド</t>
    </rPh>
    <phoneticPr fontId="1"/>
  </si>
  <si>
    <t>登録グループ利用</t>
    <rPh sb="0" eb="2">
      <t>トウロク</t>
    </rPh>
    <rPh sb="6" eb="8">
      <t>リヨウ</t>
    </rPh>
    <phoneticPr fontId="3"/>
  </si>
  <si>
    <t>令和３年度</t>
    <rPh sb="0" eb="2">
      <t>レイワ</t>
    </rPh>
    <phoneticPr fontId="3"/>
  </si>
  <si>
    <t>令和４年度</t>
    <rPh sb="0" eb="2">
      <t>レイワ</t>
    </rPh>
    <phoneticPr fontId="3"/>
  </si>
  <si>
    <t>令和５年度</t>
    <rPh sb="0" eb="2">
      <t>レイワ</t>
    </rPh>
    <phoneticPr fontId="3"/>
  </si>
  <si>
    <t>資料：教育委員会事務局こども未来部こども室 次世代育成課</t>
    <rPh sb="3" eb="5">
      <t>キョウイク</t>
    </rPh>
    <rPh sb="5" eb="8">
      <t>イインカイ</t>
    </rPh>
    <rPh sb="8" eb="11">
      <t>ジムキョク</t>
    </rPh>
    <rPh sb="14" eb="16">
      <t>ミライ</t>
    </rPh>
    <rPh sb="16" eb="17">
      <t>ブ</t>
    </rPh>
    <rPh sb="20" eb="21">
      <t>シツ</t>
    </rPh>
    <rPh sb="22" eb="25">
      <t>ジセダイ</t>
    </rPh>
    <rPh sb="25" eb="27">
      <t>イクセイ</t>
    </rPh>
    <rPh sb="27" eb="28">
      <t>カ</t>
    </rPh>
    <phoneticPr fontId="3"/>
  </si>
  <si>
    <t>令和5年度</t>
    <rPh sb="0" eb="2">
      <t>レイワ</t>
    </rPh>
    <phoneticPr fontId="4"/>
  </si>
  <si>
    <t>資料：教育委員会事務局こども未来部こども室　次世代育成課</t>
    <rPh sb="0" eb="2">
      <t>シリョウ</t>
    </rPh>
    <rPh sb="3" eb="11">
      <t>キョウイクイインカイジムキョク</t>
    </rPh>
    <rPh sb="14" eb="17">
      <t>ミライブ</t>
    </rPh>
    <rPh sb="20" eb="21">
      <t>シツ</t>
    </rPh>
    <rPh sb="22" eb="28">
      <t>ジセダイイクセイカ</t>
    </rPh>
    <phoneticPr fontId="4"/>
  </si>
  <si>
    <t>　(一般･学習･特別　等)</t>
    <rPh sb="11" eb="12">
      <t>ナド</t>
    </rPh>
    <phoneticPr fontId="4"/>
  </si>
  <si>
    <t>市内連携事業</t>
    <rPh sb="0" eb="4">
      <t>シナイレンケイ</t>
    </rPh>
    <rPh sb="4" eb="6">
      <t>ジギョウ</t>
    </rPh>
    <phoneticPr fontId="4"/>
  </si>
  <si>
    <t>イベント等</t>
    <rPh sb="4" eb="5">
      <t>トウ</t>
    </rPh>
    <phoneticPr fontId="4"/>
  </si>
  <si>
    <t>・七夕まつり
・クリスマス会
・ちょこっとサイエンス
・子育てサークル
・科学館サポーター　等</t>
    <rPh sb="1" eb="3">
      <t>タナバタ</t>
    </rPh>
    <rPh sb="13" eb="14">
      <t>カイ</t>
    </rPh>
    <rPh sb="28" eb="30">
      <t>コソダ</t>
    </rPh>
    <rPh sb="37" eb="40">
      <t>カガクカン</t>
    </rPh>
    <rPh sb="46" eb="47">
      <t>トウ</t>
    </rPh>
    <phoneticPr fontId="4"/>
  </si>
  <si>
    <t>-</t>
  </si>
  <si>
    <t>3年</t>
    <phoneticPr fontId="9"/>
  </si>
  <si>
    <t>4年</t>
    <phoneticPr fontId="9"/>
  </si>
  <si>
    <t>5年</t>
    <phoneticPr fontId="9"/>
  </si>
  <si>
    <t>6年</t>
    <phoneticPr fontId="9"/>
  </si>
  <si>
    <t>伊丹市・宗教法人猪名野神社他</t>
    <rPh sb="4" eb="8">
      <t>シュウキョウホウジン</t>
    </rPh>
    <rPh sb="8" eb="13">
      <t>イナノジンジャ</t>
    </rPh>
    <rPh sb="13" eb="14">
      <t>ホカ</t>
    </rPh>
    <phoneticPr fontId="35"/>
  </si>
  <si>
    <t>個人</t>
    <rPh sb="0" eb="2">
      <t>コジン</t>
    </rPh>
    <phoneticPr fontId="35"/>
  </si>
  <si>
    <t>箟家住宅</t>
    <rPh sb="0" eb="2">
      <t>ヤノケ</t>
    </rPh>
    <rPh sb="2" eb="4">
      <t>ジュウタク</t>
    </rPh>
    <phoneticPr fontId="36"/>
  </si>
  <si>
    <t>10棟</t>
    <phoneticPr fontId="36"/>
  </si>
  <si>
    <t>伊丹市御願塚3丁目955</t>
    <rPh sb="0" eb="3">
      <t>イタミシ</t>
    </rPh>
    <rPh sb="3" eb="6">
      <t>ゴガヅカ</t>
    </rPh>
    <rPh sb="7" eb="9">
      <t>チョウメ</t>
    </rPh>
    <phoneticPr fontId="36"/>
  </si>
  <si>
    <t>個人</t>
    <rPh sb="0" eb="2">
      <t>コジン</t>
    </rPh>
    <phoneticPr fontId="36"/>
  </si>
  <si>
    <t>令和5年度</t>
    <rPh sb="0" eb="2">
      <t>レイワ</t>
    </rPh>
    <rPh sb="3" eb="5">
      <t>ネンド</t>
    </rPh>
    <phoneticPr fontId="9"/>
  </si>
  <si>
    <t>〔注〕令和4年度に博物館・美術館・郷町館・工芸センター・柿衞文庫を統合し、</t>
    <rPh sb="3" eb="5">
      <t>レイワ</t>
    </rPh>
    <rPh sb="6" eb="8">
      <t>ネンド</t>
    </rPh>
    <rPh sb="9" eb="12">
      <t>ハクブツカン</t>
    </rPh>
    <rPh sb="13" eb="16">
      <t>ビジュツカン</t>
    </rPh>
    <rPh sb="17" eb="18">
      <t>ゴウ</t>
    </rPh>
    <rPh sb="18" eb="19">
      <t>マチ</t>
    </rPh>
    <rPh sb="19" eb="20">
      <t>カン</t>
    </rPh>
    <rPh sb="21" eb="23">
      <t>コウゲイ</t>
    </rPh>
    <rPh sb="28" eb="29">
      <t>カキ</t>
    </rPh>
    <rPh sb="29" eb="30">
      <t>マモ</t>
    </rPh>
    <rPh sb="30" eb="32">
      <t>ブンコ</t>
    </rPh>
    <phoneticPr fontId="9"/>
  </si>
  <si>
    <t>　　　伊丹ミュージアムをオープンした。</t>
    <phoneticPr fontId="9"/>
  </si>
  <si>
    <t>総 記</t>
    <rPh sb="0" eb="3">
      <t>ソウキ</t>
    </rPh>
    <phoneticPr fontId="4"/>
  </si>
  <si>
    <t>哲 学</t>
    <rPh sb="0" eb="3">
      <t>テツガク</t>
    </rPh>
    <phoneticPr fontId="4"/>
  </si>
  <si>
    <t>歴 史</t>
    <rPh sb="0" eb="3">
      <t>レキシ</t>
    </rPh>
    <phoneticPr fontId="4"/>
  </si>
  <si>
    <t>社 会</t>
    <rPh sb="0" eb="3">
      <t>シャカイ</t>
    </rPh>
    <phoneticPr fontId="4"/>
  </si>
  <si>
    <t>自 然</t>
    <rPh sb="0" eb="3">
      <t>シゼン</t>
    </rPh>
    <phoneticPr fontId="4"/>
  </si>
  <si>
    <t>工 学</t>
    <rPh sb="0" eb="1">
      <t>コウゲイ</t>
    </rPh>
    <rPh sb="2" eb="3">
      <t>ガク</t>
    </rPh>
    <phoneticPr fontId="4"/>
  </si>
  <si>
    <t>産 業</t>
    <rPh sb="0" eb="3">
      <t>サンギョウ</t>
    </rPh>
    <phoneticPr fontId="4"/>
  </si>
  <si>
    <t>芸 術</t>
    <rPh sb="0" eb="3">
      <t>ゲイジュツ</t>
    </rPh>
    <phoneticPr fontId="4"/>
  </si>
  <si>
    <t>語 学</t>
    <rPh sb="0" eb="3">
      <t>ゴガク</t>
    </rPh>
    <phoneticPr fontId="4"/>
  </si>
  <si>
    <t>文 学</t>
    <rPh sb="0" eb="3">
      <t>ブンガク</t>
    </rPh>
    <phoneticPr fontId="4"/>
  </si>
  <si>
    <t>小説</t>
    <rPh sb="0" eb="2">
      <t>ショウセツ</t>
    </rPh>
    <phoneticPr fontId="4"/>
  </si>
  <si>
    <t>絵 本</t>
    <rPh sb="0" eb="1">
      <t>エ</t>
    </rPh>
    <rPh sb="2" eb="3">
      <t>ホン</t>
    </rPh>
    <phoneticPr fontId="4"/>
  </si>
  <si>
    <t>総冊数</t>
    <rPh sb="0" eb="1">
      <t>ソウ</t>
    </rPh>
    <rPh sb="1" eb="3">
      <t>サッスウ</t>
    </rPh>
    <phoneticPr fontId="4"/>
  </si>
  <si>
    <t>宗 教</t>
    <rPh sb="0" eb="3">
      <t>シュウキョウ</t>
    </rPh>
    <phoneticPr fontId="4"/>
  </si>
  <si>
    <t>地 理</t>
    <rPh sb="0" eb="3">
      <t>チリ</t>
    </rPh>
    <phoneticPr fontId="4"/>
  </si>
  <si>
    <t>科 学</t>
    <rPh sb="0" eb="3">
      <t>カガク</t>
    </rPh>
    <phoneticPr fontId="4"/>
  </si>
  <si>
    <t>家 事</t>
    <rPh sb="0" eb="3">
      <t>カジ</t>
    </rPh>
    <phoneticPr fontId="4"/>
  </si>
  <si>
    <t>農 業</t>
    <rPh sb="0" eb="3">
      <t>ノウギョウ</t>
    </rPh>
    <phoneticPr fontId="4"/>
  </si>
  <si>
    <t>体 育</t>
    <rPh sb="0" eb="3">
      <t>タイイク</t>
    </rPh>
    <phoneticPr fontId="4"/>
  </si>
  <si>
    <t>紙芝居</t>
    <rPh sb="0" eb="3">
      <t>カミシバイ</t>
    </rPh>
    <phoneticPr fontId="4"/>
  </si>
  <si>
    <t>本館３階</t>
    <rPh sb="0" eb="2">
      <t>ホンカン</t>
    </rPh>
    <rPh sb="3" eb="4">
      <t>カイ</t>
    </rPh>
    <phoneticPr fontId="4"/>
  </si>
  <si>
    <t>本館２階</t>
    <rPh sb="0" eb="2">
      <t>ホンカン</t>
    </rPh>
    <rPh sb="3" eb="4">
      <t>カイ</t>
    </rPh>
    <phoneticPr fontId="4"/>
  </si>
  <si>
    <t>絵本書庫</t>
    <rPh sb="0" eb="2">
      <t>エホン</t>
    </rPh>
    <rPh sb="2" eb="4">
      <t>ショコ</t>
    </rPh>
    <phoneticPr fontId="4"/>
  </si>
  <si>
    <t>保存書庫</t>
    <rPh sb="0" eb="2">
      <t>ホゾン</t>
    </rPh>
    <rPh sb="2" eb="4">
      <t>ショコ</t>
    </rPh>
    <phoneticPr fontId="4"/>
  </si>
  <si>
    <t>仮書庫</t>
    <rPh sb="0" eb="1">
      <t>カリ</t>
    </rPh>
    <rPh sb="1" eb="3">
      <t>ショコ</t>
    </rPh>
    <phoneticPr fontId="4"/>
  </si>
  <si>
    <t>閉架書庫小計</t>
    <rPh sb="0" eb="2">
      <t>ヘイカ</t>
    </rPh>
    <rPh sb="2" eb="4">
      <t>ショコ</t>
    </rPh>
    <rPh sb="4" eb="6">
      <t>ショウケイ</t>
    </rPh>
    <phoneticPr fontId="4"/>
  </si>
  <si>
    <t>本館小計</t>
    <rPh sb="0" eb="2">
      <t>ホンカン</t>
    </rPh>
    <rPh sb="2" eb="4">
      <t>ショウケイ</t>
    </rPh>
    <phoneticPr fontId="4"/>
  </si>
  <si>
    <t>西分室</t>
    <rPh sb="0" eb="1">
      <t>ニシ</t>
    </rPh>
    <rPh sb="1" eb="3">
      <t>ブンシツ</t>
    </rPh>
    <phoneticPr fontId="4"/>
  </si>
  <si>
    <t>本館分室合計</t>
    <rPh sb="0" eb="2">
      <t>ホンカン</t>
    </rPh>
    <rPh sb="2" eb="4">
      <t>ブンシツ</t>
    </rPh>
    <rPh sb="4" eb="6">
      <t>ゴウケイ</t>
    </rPh>
    <phoneticPr fontId="4"/>
  </si>
  <si>
    <t>南分館</t>
    <rPh sb="0" eb="3">
      <t>ミナミブンカン</t>
    </rPh>
    <phoneticPr fontId="4"/>
  </si>
  <si>
    <t>北分館</t>
    <rPh sb="0" eb="1">
      <t>キタ</t>
    </rPh>
    <rPh sb="1" eb="3">
      <t>ブンカン</t>
    </rPh>
    <phoneticPr fontId="4"/>
  </si>
  <si>
    <t>神津分館</t>
    <rPh sb="0" eb="1">
      <t>カミ</t>
    </rPh>
    <rPh sb="1" eb="2">
      <t>ツ</t>
    </rPh>
    <rPh sb="2" eb="4">
      <t>ブンカン</t>
    </rPh>
    <phoneticPr fontId="4"/>
  </si>
  <si>
    <t>合　計</t>
    <rPh sb="0" eb="1">
      <t>ゴウ</t>
    </rPh>
    <rPh sb="2" eb="3">
      <t>ケイ</t>
    </rPh>
    <phoneticPr fontId="4"/>
  </si>
  <si>
    <t>蔵 書 比 率</t>
    <rPh sb="0" eb="3">
      <t>ゾウショ</t>
    </rPh>
    <rPh sb="4" eb="7">
      <t>ヒリツ</t>
    </rPh>
    <phoneticPr fontId="4"/>
  </si>
  <si>
    <t>令和</t>
    <rPh sb="0" eb="2">
      <t>レイワ</t>
    </rPh>
    <phoneticPr fontId="9"/>
  </si>
  <si>
    <t>　資料：教育委員会事務局生涯学習部 図書館　　</t>
    <rPh sb="4" eb="6">
      <t>キョウイク</t>
    </rPh>
    <rPh sb="6" eb="9">
      <t>イインカイ</t>
    </rPh>
    <rPh sb="9" eb="12">
      <t>ジムキョク</t>
    </rPh>
    <rPh sb="12" eb="14">
      <t>ショウガイ</t>
    </rPh>
    <rPh sb="14" eb="16">
      <t>ガクシュウ</t>
    </rPh>
    <rPh sb="16" eb="17">
      <t>ブ</t>
    </rPh>
    <phoneticPr fontId="3"/>
  </si>
  <si>
    <t>資料：教育委員会事務局学校教育部　学校教育課</t>
    <rPh sb="3" eb="5">
      <t>キョウイク</t>
    </rPh>
    <rPh sb="5" eb="8">
      <t>イインカイ</t>
    </rPh>
    <rPh sb="8" eb="11">
      <t>ジムキョク</t>
    </rPh>
    <rPh sb="11" eb="13">
      <t>ガッコウ</t>
    </rPh>
    <rPh sb="13" eb="15">
      <t>キョウイク</t>
    </rPh>
    <rPh sb="15" eb="16">
      <t>ブ</t>
    </rPh>
    <rPh sb="17" eb="19">
      <t>ガッコウ</t>
    </rPh>
    <rPh sb="19" eb="21">
      <t>キョウイク</t>
    </rPh>
    <rPh sb="21" eb="22">
      <t>カ</t>
    </rPh>
    <phoneticPr fontId="3"/>
  </si>
  <si>
    <t>資料：教育委員会事務局学校教育部　学校教育課</t>
    <rPh sb="11" eb="16">
      <t>ガッコウキョウイクブ</t>
    </rPh>
    <rPh sb="17" eb="19">
      <t>ガッコウ</t>
    </rPh>
    <rPh sb="19" eb="21">
      <t>キョウイク</t>
    </rPh>
    <rPh sb="21" eb="22">
      <t>カ</t>
    </rPh>
    <phoneticPr fontId="9"/>
  </si>
  <si>
    <t xml:space="preserve">     資料：教育委員会事務局学校教育部　学校教育課</t>
    <rPh sb="13" eb="16">
      <t>ジムキョク</t>
    </rPh>
    <rPh sb="16" eb="21">
      <t>ガッコウキョウイクブ</t>
    </rPh>
    <rPh sb="22" eb="24">
      <t>ガッコウ</t>
    </rPh>
    <rPh sb="24" eb="26">
      <t>キョウイク</t>
    </rPh>
    <rPh sb="26" eb="27">
      <t>カ</t>
    </rPh>
    <phoneticPr fontId="4"/>
  </si>
  <si>
    <t xml:space="preserve">  資料：教育委員会事務局学校教育部　学校教育課</t>
    <rPh sb="10" eb="13">
      <t>ジムキョク</t>
    </rPh>
    <rPh sb="13" eb="18">
      <t>ガッコウキョウイクブ</t>
    </rPh>
    <rPh sb="19" eb="21">
      <t>ガッコウ</t>
    </rPh>
    <rPh sb="21" eb="23">
      <t>キョウイク</t>
    </rPh>
    <rPh sb="23" eb="24">
      <t>カ</t>
    </rPh>
    <phoneticPr fontId="4"/>
  </si>
  <si>
    <t>資料：教育委員会事務局学校教育部　学校教育課</t>
    <rPh sb="8" eb="11">
      <t>ジムキョク</t>
    </rPh>
    <rPh sb="11" eb="13">
      <t>ガッコウ</t>
    </rPh>
    <rPh sb="13" eb="15">
      <t>キョウイク</t>
    </rPh>
    <rPh sb="15" eb="16">
      <t>ブ</t>
    </rPh>
    <rPh sb="17" eb="21">
      <t>ガッコウキョウイク</t>
    </rPh>
    <rPh sb="21" eb="22">
      <t>カ</t>
    </rPh>
    <phoneticPr fontId="4"/>
  </si>
  <si>
    <t>合　計　</t>
    <rPh sb="0" eb="1">
      <t>ゴウ</t>
    </rPh>
    <rPh sb="2" eb="3">
      <t>ケイ</t>
    </rPh>
    <phoneticPr fontId="3"/>
  </si>
  <si>
    <t>［注］ 令和４年１１月及び１２月は床改修工事のため、２階（会議室２０１、ゆうぎしつ等）を閉鎖。</t>
    <rPh sb="1" eb="2">
      <t>チュウ</t>
    </rPh>
    <rPh sb="4" eb="6">
      <t>レイワ</t>
    </rPh>
    <rPh sb="7" eb="8">
      <t>ネン</t>
    </rPh>
    <rPh sb="10" eb="11">
      <t>ガツ</t>
    </rPh>
    <rPh sb="11" eb="12">
      <t>オヨ</t>
    </rPh>
    <rPh sb="15" eb="16">
      <t>ガツ</t>
    </rPh>
    <rPh sb="17" eb="18">
      <t>ユカ</t>
    </rPh>
    <rPh sb="18" eb="20">
      <t>カイシュウ</t>
    </rPh>
    <rPh sb="20" eb="22">
      <t>コウジ</t>
    </rPh>
    <rPh sb="27" eb="28">
      <t>カイ</t>
    </rPh>
    <rPh sb="44" eb="46">
      <t>ヘイサ</t>
    </rPh>
    <phoneticPr fontId="6"/>
  </si>
  <si>
    <t>令和5年</t>
    <rPh sb="0" eb="2">
      <t>レイワ</t>
    </rPh>
    <phoneticPr fontId="3"/>
  </si>
  <si>
    <t>令和6年</t>
    <rPh sb="0" eb="2">
      <t>レイワ</t>
    </rPh>
    <phoneticPr fontId="3"/>
  </si>
  <si>
    <t>農業・林業</t>
    <rPh sb="3" eb="5">
      <t>リンギョウ</t>
    </rPh>
    <phoneticPr fontId="3"/>
  </si>
  <si>
    <t>漁業</t>
    <phoneticPr fontId="3"/>
  </si>
  <si>
    <t>鉱業，採石業，砂利採取業</t>
    <rPh sb="11" eb="12">
      <t>ギョウ</t>
    </rPh>
    <phoneticPr fontId="3"/>
  </si>
  <si>
    <r>
      <t xml:space="preserve">子育て支援事業
ひだまりひろば
</t>
    </r>
    <r>
      <rPr>
        <sz val="9"/>
        <rFont val="ＭＳ 明朝"/>
        <family val="1"/>
        <charset val="128"/>
      </rPr>
      <t>（就学前の乳幼児と保護者）</t>
    </r>
    <phoneticPr fontId="9"/>
  </si>
  <si>
    <r>
      <t>【2 階】交流センター
　</t>
    </r>
    <r>
      <rPr>
        <sz val="7"/>
        <rFont val="ＭＳ 明朝"/>
        <family val="1"/>
        <charset val="128"/>
      </rPr>
      <t>健康体操、コーラス等
　ビリヤード・囲碁・将棋等</t>
    </r>
    <rPh sb="3" eb="4">
      <t>カイ</t>
    </rPh>
    <rPh sb="5" eb="7">
      <t>コウリュウ</t>
    </rPh>
    <rPh sb="22" eb="23">
      <t>トウ</t>
    </rPh>
    <phoneticPr fontId="9"/>
  </si>
  <si>
    <t xml:space="preserve">１３－２０．青少年センター利用状況 </t>
    <phoneticPr fontId="3"/>
  </si>
  <si>
    <t>１３－２１．児童会館利用状況</t>
    <rPh sb="6" eb="10">
      <t>ジドウカイカン</t>
    </rPh>
    <phoneticPr fontId="3"/>
  </si>
  <si>
    <t>１３－２２．こども文化科学館利用状況</t>
    <rPh sb="9" eb="11">
      <t>ブンカ</t>
    </rPh>
    <rPh sb="11" eb="13">
      <t>カガク</t>
    </rPh>
    <rPh sb="13" eb="14">
      <t>カン</t>
    </rPh>
    <rPh sb="14" eb="16">
      <t>リヨウ</t>
    </rPh>
    <rPh sb="16" eb="18">
      <t>ジョウキョウ</t>
    </rPh>
    <phoneticPr fontId="4"/>
  </si>
  <si>
    <r>
      <rPr>
        <sz val="9"/>
        <rFont val="ＭＳ 明朝"/>
        <family val="1"/>
        <charset val="128"/>
      </rPr>
      <t>・星のお話会
・授業支援（理科・総合学習）
・出張観望会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・出張サイエンスショー　等</t>
    </r>
    <rPh sb="1" eb="2">
      <t>ホシ</t>
    </rPh>
    <rPh sb="4" eb="6">
      <t>ハナシカイ</t>
    </rPh>
    <rPh sb="8" eb="12">
      <t>ジュギョウシエン</t>
    </rPh>
    <rPh sb="13" eb="15">
      <t>リカ</t>
    </rPh>
    <rPh sb="16" eb="20">
      <t>ソウゴウガクシュウ</t>
    </rPh>
    <rPh sb="23" eb="25">
      <t>シュッチョウ</t>
    </rPh>
    <rPh sb="25" eb="28">
      <t>カンボウカイ</t>
    </rPh>
    <rPh sb="30" eb="32">
      <t>シュッチョウ</t>
    </rPh>
    <rPh sb="41" eb="42">
      <t>トウ</t>
    </rPh>
    <phoneticPr fontId="4"/>
  </si>
  <si>
    <t>１３－２３．伊丹ミュージアム利用状況</t>
    <phoneticPr fontId="3"/>
  </si>
  <si>
    <t>１３－２４．東リいたみホール（文化会館）利用状況</t>
    <rPh sb="6" eb="7">
      <t>トウ</t>
    </rPh>
    <phoneticPr fontId="18"/>
  </si>
  <si>
    <t>１３－２５．アイホール（演劇ホール）利用状況</t>
    <phoneticPr fontId="26"/>
  </si>
  <si>
    <t>１３－２６．昆虫館利用状況</t>
    <phoneticPr fontId="3"/>
  </si>
  <si>
    <t>１３－２７．伊丹アイフォニックホール（音楽ホール）利用状況</t>
    <phoneticPr fontId="3"/>
  </si>
  <si>
    <t>１３－２８．兵庫県立西猪名公園利用状況</t>
    <phoneticPr fontId="4"/>
  </si>
  <si>
    <t>１３－２９．伊丹スポーツセンター利用状況</t>
    <phoneticPr fontId="3"/>
  </si>
  <si>
    <t>１３－３０．市立社会体育施設利用状況</t>
    <phoneticPr fontId="4"/>
  </si>
  <si>
    <t>１３－３１．ラスタホール（生涯学習センター）利用状況</t>
    <phoneticPr fontId="3"/>
  </si>
  <si>
    <t>１３－３２．きららホール（北部学習センター）利用状況</t>
    <rPh sb="13" eb="15">
      <t>ホクブ</t>
    </rPh>
    <phoneticPr fontId="3"/>
  </si>
  <si>
    <t>（３）県指定文化財</t>
    <rPh sb="3" eb="4">
      <t>ケン</t>
    </rPh>
    <rPh sb="4" eb="6">
      <t>シテイ</t>
    </rPh>
    <rPh sb="6" eb="9">
      <t>ブンカザイ</t>
    </rPh>
    <phoneticPr fontId="35"/>
  </si>
  <si>
    <t>〔注〕新型コロナウイルス感染拡大防止のため、令和２年４月１日から５月２４日、</t>
    <rPh sb="1" eb="2">
      <t>チュウ</t>
    </rPh>
    <phoneticPr fontId="4"/>
  </si>
  <si>
    <t>〔注〕１．新型コロナウイルス感染防止対策のため、令和２年４月９日から５月２２日及び</t>
    <phoneticPr fontId="4"/>
  </si>
  <si>
    <t xml:space="preserve">         令和３年４月２５日から５月１１日まで閉鎖。</t>
    <phoneticPr fontId="9"/>
  </si>
  <si>
    <t xml:space="preserve">      ２．令和２年度の野球場については、工事のため約１１か月間閉鎖。</t>
    <rPh sb="8" eb="10">
      <t>レイワ</t>
    </rPh>
    <rPh sb="11" eb="13">
      <t>ネンド</t>
    </rPh>
    <rPh sb="14" eb="17">
      <t>ヤキュウジョウ</t>
    </rPh>
    <rPh sb="23" eb="25">
      <t>コウジ</t>
    </rPh>
    <rPh sb="28" eb="29">
      <t>ヤク</t>
    </rPh>
    <rPh sb="32" eb="33">
      <t>ゲツ</t>
    </rPh>
    <rPh sb="33" eb="34">
      <t>カン</t>
    </rPh>
    <rPh sb="34" eb="36">
      <t>ヘイサ</t>
    </rPh>
    <phoneticPr fontId="4"/>
  </si>
  <si>
    <t>資料：教育委員会事務局学校教育部　学校教育課</t>
    <rPh sb="11" eb="16">
      <t>ガッコウキョウイクブ</t>
    </rPh>
    <rPh sb="17" eb="19">
      <t>ガッコウ</t>
    </rPh>
    <rPh sb="19" eb="21">
      <t>キョウイク</t>
    </rPh>
    <rPh sb="21" eb="22">
      <t>カ</t>
    </rPh>
    <phoneticPr fontId="3"/>
  </si>
  <si>
    <t>資料：教育委員会事務局学校教育部　学校教育課</t>
    <rPh sb="8" eb="11">
      <t>ジムキョク</t>
    </rPh>
    <rPh sb="11" eb="16">
      <t>ガッコウキョウイクブ</t>
    </rPh>
    <rPh sb="17" eb="19">
      <t>ガッコウ</t>
    </rPh>
    <rPh sb="19" eb="21">
      <t>キョウイク</t>
    </rPh>
    <rPh sb="21" eb="22">
      <t>カ</t>
    </rPh>
    <phoneticPr fontId="3"/>
  </si>
  <si>
    <t>　　　その後５月３１日まで土曜・日曜のみ閉館。</t>
    <rPh sb="5" eb="6">
      <t>ゴ</t>
    </rPh>
    <rPh sb="7" eb="8">
      <t>ガツ</t>
    </rPh>
    <rPh sb="10" eb="11">
      <t>ニチ</t>
    </rPh>
    <rPh sb="13" eb="15">
      <t>ドヨウ</t>
    </rPh>
    <rPh sb="16" eb="18">
      <t>ニチヨウ</t>
    </rPh>
    <rPh sb="20" eb="22">
      <t>ヘイカン</t>
    </rPh>
    <phoneticPr fontId="3"/>
  </si>
  <si>
    <t>〔注〕新型コロナウイルス感染拡大防止のため、令和３年４月２５日から５月１２日まで閉館、</t>
    <rPh sb="3" eb="5">
      <t>シンガタ</t>
    </rPh>
    <rPh sb="12" eb="14">
      <t>カンセン</t>
    </rPh>
    <rPh sb="14" eb="16">
      <t>カクダイ</t>
    </rPh>
    <rPh sb="16" eb="18">
      <t>ボウシ</t>
    </rPh>
    <phoneticPr fontId="3"/>
  </si>
  <si>
    <t>　　　伊丹郷町クラフトショップ来店者の延べ人数</t>
    <rPh sb="11" eb="12">
      <t xml:space="preserve">ノベニンズウ </t>
    </rPh>
    <phoneticPr fontId="9"/>
  </si>
  <si>
    <t>〔注〕文化財利用人数は、旧岡田家住宅・酒蔵および旧石橋家住宅の見学者、貸室利用者、</t>
    <phoneticPr fontId="9"/>
  </si>
  <si>
    <t>　　  (屋内施設は５月３１日まで)閉館及び令和３年４月２５日から５月１１日まで閉館。</t>
    <rPh sb="5" eb="7">
      <t>オクナイ</t>
    </rPh>
    <rPh sb="7" eb="9">
      <t>シセツ</t>
    </rPh>
    <rPh sb="11" eb="12">
      <t>ガツ</t>
    </rPh>
    <rPh sb="14" eb="15">
      <t>ニチ</t>
    </rPh>
    <rPh sb="18" eb="20">
      <t>ヘイカン</t>
    </rPh>
    <rPh sb="20" eb="21">
      <t>オヨ</t>
    </rPh>
    <phoneticPr fontId="4"/>
  </si>
  <si>
    <t xml:space="preserve">      令和３年４月２５日から５月１１日まで閉館。</t>
    <phoneticPr fontId="9"/>
  </si>
  <si>
    <t>１３－１．市内学校の概況(令和７年（２０２５年）５月１日現在)</t>
    <rPh sb="13" eb="14">
      <t>レイ</t>
    </rPh>
    <rPh sb="14" eb="15">
      <t>ワ</t>
    </rPh>
    <rPh sb="22" eb="23">
      <t>ネン</t>
    </rPh>
    <phoneticPr fontId="4"/>
  </si>
  <si>
    <t>令和7年</t>
    <rPh sb="0" eb="2">
      <t>レイワ</t>
    </rPh>
    <phoneticPr fontId="3"/>
  </si>
  <si>
    <t>１３－６．小学校別児童数(令和７年（２０２５年）５月１日現在)</t>
    <rPh sb="13" eb="15">
      <t>レイワ</t>
    </rPh>
    <rPh sb="22" eb="23">
      <t>ネン</t>
    </rPh>
    <phoneticPr fontId="3"/>
  </si>
  <si>
    <t>１３－７．中学校別生徒数(令和７年（２０２５年）５月１日現在)</t>
    <rPh sb="13" eb="14">
      <t>レイ</t>
    </rPh>
    <rPh sb="14" eb="15">
      <t>ワ</t>
    </rPh>
    <rPh sb="22" eb="23">
      <t>ネン</t>
    </rPh>
    <phoneticPr fontId="3"/>
  </si>
  <si>
    <t>１３－８．高等学校別生徒数(令和７年（２０２５年）５月１日現在)</t>
    <rPh sb="14" eb="15">
      <t>レイ</t>
    </rPh>
    <rPh sb="15" eb="16">
      <t>ワ</t>
    </rPh>
    <rPh sb="23" eb="24">
      <t>ネン</t>
    </rPh>
    <phoneticPr fontId="3"/>
  </si>
  <si>
    <r>
      <t>１３－９．市立小・中学校特別支援学級設置状況</t>
    </r>
    <r>
      <rPr>
        <sz val="10"/>
        <rFont val="ＭＳ 明朝"/>
        <family val="1"/>
        <charset val="128"/>
      </rPr>
      <t>(令和７年（２０２５年）５月１日現在)</t>
    </r>
    <rPh sb="23" eb="24">
      <t>レイ</t>
    </rPh>
    <rPh sb="24" eb="25">
      <t>ワ</t>
    </rPh>
    <rPh sb="32" eb="33">
      <t>ネン</t>
    </rPh>
    <phoneticPr fontId="3"/>
  </si>
  <si>
    <t>１３－１０．卒業者の卒業後の状況(令和７年（２０２５年）３月卒業者)</t>
    <rPh sb="17" eb="18">
      <t>レイ</t>
    </rPh>
    <rPh sb="18" eb="19">
      <t>ワ</t>
    </rPh>
    <rPh sb="26" eb="27">
      <t>ネン</t>
    </rPh>
    <phoneticPr fontId="3"/>
  </si>
  <si>
    <t>令和6年度</t>
    <rPh sb="0" eb="2">
      <t>レイワ</t>
    </rPh>
    <phoneticPr fontId="4"/>
  </si>
  <si>
    <t>令和6年度</t>
    <rPh sb="0" eb="2">
      <t>レイワ</t>
    </rPh>
    <phoneticPr fontId="9"/>
  </si>
  <si>
    <t>令和6年度</t>
    <phoneticPr fontId="9"/>
  </si>
  <si>
    <t>１３－１６．図書館蔵書数(令和７年（２０２５年）３月末現在)</t>
    <rPh sb="6" eb="9">
      <t>トショカン</t>
    </rPh>
    <rPh sb="13" eb="14">
      <t>レイ</t>
    </rPh>
    <rPh sb="14" eb="15">
      <t>ワ</t>
    </rPh>
    <rPh sb="16" eb="17">
      <t>ネン</t>
    </rPh>
    <rPh sb="22" eb="23">
      <t>ネン</t>
    </rPh>
    <rPh sb="25" eb="26">
      <t>ガツ</t>
    </rPh>
    <rPh sb="26" eb="27">
      <t>マツ</t>
    </rPh>
    <rPh sb="27" eb="29">
      <t>ゲンザイ</t>
    </rPh>
    <phoneticPr fontId="3"/>
  </si>
  <si>
    <t>１３－１９．中央公民館種目別利用状況（令和６（２０２４）年度)</t>
    <rPh sb="19" eb="21">
      <t>レイワ</t>
    </rPh>
    <phoneticPr fontId="3"/>
  </si>
  <si>
    <t>令和６年度</t>
    <rPh sb="0" eb="2">
      <t>レイワ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</si>
  <si>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</si>
  <si>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</si>
  <si>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9"/>
  </si>
  <si>
    <t>令和5年度</t>
    <rPh sb="0" eb="2">
      <t>レイワ</t>
    </rPh>
    <rPh sb="3" eb="5">
      <t>ネンド</t>
    </rPh>
    <phoneticPr fontId="23"/>
  </si>
  <si>
    <t>（２）分野別利用状況（令和6（2024）年度）</t>
    <rPh sb="11" eb="13">
      <t>レイワ</t>
    </rPh>
    <phoneticPr fontId="9"/>
  </si>
  <si>
    <t>（２）分野別利用状況（令和6（2024）年度）</t>
    <rPh sb="11" eb="13">
      <t>レイワ</t>
    </rPh>
    <phoneticPr fontId="4"/>
  </si>
  <si>
    <t>１３－３３．市内指定文化財一覧(令和７年（２０２５年）４月１日現在)</t>
    <rPh sb="16" eb="17">
      <t>レイ</t>
    </rPh>
    <rPh sb="17" eb="18">
      <t>ワ</t>
    </rPh>
    <rPh sb="25" eb="26">
      <t>ネン</t>
    </rPh>
    <phoneticPr fontId="35"/>
  </si>
  <si>
    <t>１３－１１．特別支援学校の概況(令和７年（２０２５年）５月１日現在)</t>
    <rPh sb="16" eb="17">
      <t>レイ</t>
    </rPh>
    <rPh sb="17" eb="18">
      <t>ワ</t>
    </rPh>
    <rPh sb="25" eb="26">
      <t>ネン</t>
    </rPh>
    <phoneticPr fontId="3"/>
  </si>
  <si>
    <t>-</t>
    <phoneticPr fontId="9"/>
  </si>
  <si>
    <t>60回</t>
    <rPh sb="2" eb="3">
      <t>カイ</t>
    </rPh>
    <phoneticPr fontId="9"/>
  </si>
  <si>
    <t>53回</t>
    <rPh sb="2" eb="3">
      <t>カイ</t>
    </rPh>
    <phoneticPr fontId="9"/>
  </si>
  <si>
    <t>225人</t>
    <rPh sb="3" eb="4">
      <t>ヒト</t>
    </rPh>
    <phoneticPr fontId="9"/>
  </si>
  <si>
    <t>405人</t>
    <rPh sb="3" eb="4">
      <t>ヒト</t>
    </rPh>
    <phoneticPr fontId="9"/>
  </si>
  <si>
    <t>88件</t>
    <rPh sb="2" eb="3">
      <t>ケン</t>
    </rPh>
    <phoneticPr fontId="9"/>
  </si>
  <si>
    <t>269人</t>
    <rPh sb="3" eb="4">
      <t>ヒト</t>
    </rPh>
    <phoneticPr fontId="9"/>
  </si>
  <si>
    <t>［注］令和６年度からOAルームを多目的室に名称変更。</t>
    <rPh sb="1" eb="3">
      <t>チュウ｣</t>
    </rPh>
    <rPh sb="3" eb="5">
      <t>レイワ</t>
    </rPh>
    <rPh sb="6" eb="7">
      <t>ネン</t>
    </rPh>
    <rPh sb="7" eb="8">
      <t>ド</t>
    </rPh>
    <rPh sb="16" eb="20">
      <t>タモクテキシツ</t>
    </rPh>
    <rPh sb="21" eb="23">
      <t>メイショウ</t>
    </rPh>
    <rPh sb="23" eb="25">
      <t>ヘンコウ</t>
    </rPh>
    <phoneticPr fontId="9"/>
  </si>
  <si>
    <t>［注］令和５・６年度は空調設備等改修工事のため段階的に一部閉鎖。
　　　令和６年１月に床改修工事のため３階全室閉鎖。</t>
    <rPh sb="1" eb="2">
      <t>チュウ</t>
    </rPh>
    <rPh sb="3" eb="5">
      <t>レイワ</t>
    </rPh>
    <rPh sb="8" eb="10">
      <t>ネンド</t>
    </rPh>
    <rPh sb="11" eb="13">
      <t>クウチョウ</t>
    </rPh>
    <rPh sb="13" eb="16">
      <t>セツビトウ</t>
    </rPh>
    <rPh sb="16" eb="18">
      <t>カイシュウ</t>
    </rPh>
    <rPh sb="18" eb="20">
      <t>コウジ</t>
    </rPh>
    <rPh sb="23" eb="26">
      <t>ダンカイテキ</t>
    </rPh>
    <rPh sb="27" eb="29">
      <t>イチブ</t>
    </rPh>
    <rPh sb="29" eb="31">
      <t>ヘイサ</t>
    </rPh>
    <rPh sb="36" eb="38">
      <t>レイワ</t>
    </rPh>
    <rPh sb="39" eb="40">
      <t>ネン</t>
    </rPh>
    <rPh sb="41" eb="42">
      <t>ガツ</t>
    </rPh>
    <rPh sb="43" eb="46">
      <t>ユカカイシュウ</t>
    </rPh>
    <rPh sb="46" eb="48">
      <t>コウジ</t>
    </rPh>
    <rPh sb="52" eb="53">
      <t>カイ</t>
    </rPh>
    <rPh sb="53" eb="55">
      <t>ゼンシツ</t>
    </rPh>
    <rPh sb="55" eb="57">
      <t>ヘイサ</t>
    </rPh>
    <phoneticPr fontId="6"/>
  </si>
  <si>
    <t>6</t>
    <phoneticPr fontId="9"/>
  </si>
  <si>
    <t>（4室）</t>
    <phoneticPr fontId="9"/>
  </si>
  <si>
    <t>（3室）</t>
    <phoneticPr fontId="9"/>
  </si>
  <si>
    <t>（ 3室 ）</t>
    <phoneticPr fontId="9"/>
  </si>
  <si>
    <t>多目的室</t>
    <phoneticPr fontId="3"/>
  </si>
  <si>
    <t>資料：教育委員会事務局学校教育部　総合教育センター少年愛護センター</t>
    <phoneticPr fontId="4"/>
  </si>
  <si>
    <t>回</t>
    <rPh sb="0" eb="1">
      <t>カイ</t>
    </rPh>
    <phoneticPr fontId="4"/>
  </si>
  <si>
    <t>人</t>
    <rPh sb="0" eb="1">
      <t>ニン</t>
    </rPh>
    <phoneticPr fontId="9"/>
  </si>
  <si>
    <t>－</t>
    <phoneticPr fontId="9"/>
  </si>
  <si>
    <t>グローバル
共創</t>
    <rPh sb="6" eb="8">
      <t>キョウソウ</t>
    </rPh>
    <phoneticPr fontId="9"/>
  </si>
  <si>
    <t>伊丹市立
伊丹高校</t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</si>
  <si>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</si>
  <si>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運輸業，郵便業</t>
    <rPh sb="2" eb="3">
      <t>ギョウ</t>
    </rPh>
    <rPh sb="4" eb="6">
      <t>ユウビン</t>
    </rPh>
    <phoneticPr fontId="9"/>
  </si>
  <si>
    <t>卸売業，小売業</t>
    <rPh sb="0" eb="3">
      <t>オロシウリギョウ</t>
    </rPh>
    <phoneticPr fontId="9"/>
  </si>
  <si>
    <t>金融業，保険業</t>
    <rPh sb="2" eb="3">
      <t>ギョウ</t>
    </rPh>
    <phoneticPr fontId="9"/>
  </si>
  <si>
    <t>不動産業，物品賃貸業</t>
    <rPh sb="5" eb="7">
      <t>ブッピン</t>
    </rPh>
    <rPh sb="7" eb="10">
      <t>チンタイギョウ</t>
    </rPh>
    <phoneticPr fontId="9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</si>
  <si>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9"/>
  </si>
  <si>
    <t>宿泊業，飲食サービス業</t>
    <rPh sb="0" eb="3">
      <t>シュクハクギョウ</t>
    </rPh>
    <rPh sb="4" eb="6">
      <t>インショク</t>
    </rPh>
    <rPh sb="10" eb="11">
      <t>ギョウ</t>
    </rPh>
    <phoneticPr fontId="9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</si>
  <si>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9"/>
  </si>
  <si>
    <t>Ｏ</t>
    <phoneticPr fontId="3"/>
  </si>
  <si>
    <t>教育，学習支援業</t>
    <rPh sb="0" eb="2">
      <t>キョウイク</t>
    </rPh>
    <rPh sb="3" eb="8">
      <t>ガクシュウシエンギョウ</t>
    </rPh>
    <phoneticPr fontId="9"/>
  </si>
  <si>
    <t>Ｐ</t>
    <phoneticPr fontId="3"/>
  </si>
  <si>
    <t>医療，福祉</t>
    <rPh sb="0" eb="2">
      <t>イリョウ</t>
    </rPh>
    <rPh sb="3" eb="5">
      <t>フクシ</t>
    </rPh>
    <phoneticPr fontId="9"/>
  </si>
  <si>
    <t>Ｑ</t>
    <phoneticPr fontId="3"/>
  </si>
  <si>
    <t>複合サービス業</t>
    <rPh sb="0" eb="2">
      <t>フクゴウ</t>
    </rPh>
    <rPh sb="6" eb="7">
      <t>ギョウ</t>
    </rPh>
    <phoneticPr fontId="9"/>
  </si>
  <si>
    <t>Ｒ</t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</si>
  <si>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9"/>
  </si>
  <si>
    <t>Ｓ</t>
    <phoneticPr fontId="3"/>
  </si>
  <si>
    <t>公務（他に分類されるものを除く）</t>
    <rPh sb="3" eb="4">
      <t>ホカ</t>
    </rPh>
    <rPh sb="5" eb="7">
      <t>ブンルイ</t>
    </rPh>
    <rPh sb="13" eb="14">
      <t>ノゾ</t>
    </rPh>
    <phoneticPr fontId="9"/>
  </si>
  <si>
    <t>有岡小学校</t>
    <phoneticPr fontId="9"/>
  </si>
  <si>
    <t>知的障害</t>
    <rPh sb="0" eb="4">
      <t>チテキショウガイ</t>
    </rPh>
    <phoneticPr fontId="3"/>
  </si>
  <si>
    <t>…</t>
  </si>
  <si>
    <t>…</t>
    <phoneticPr fontId="9"/>
  </si>
  <si>
    <t>平成28年</t>
    <phoneticPr fontId="4"/>
  </si>
  <si>
    <t>平成29年</t>
  </si>
  <si>
    <t>平成30年</t>
  </si>
  <si>
    <t>令和元年</t>
    <rPh sb="0" eb="2">
      <t>レイワ</t>
    </rPh>
    <rPh sb="2" eb="4">
      <t>ガンネン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</si>
  <si>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</si>
  <si>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</si>
  <si>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</si>
  <si>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</si>
  <si>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</si>
  <si>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令和7年</t>
    <rPh sb="0" eb="2">
      <t>レイワ</t>
    </rPh>
    <rPh sb="3" eb="4">
      <t>ネン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</si>
  <si>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</si>
  <si>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</si>
  <si>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</si>
  <si>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</si>
  <si>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</si>
  <si>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</si>
  <si>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13-17,13-18転記</t>
    <rPh sb="11" eb="13">
      <t>テンキ</t>
    </rPh>
    <phoneticPr fontId="4"/>
  </si>
  <si>
    <t>冊数</t>
    <rPh sb="0" eb="2">
      <t>サッスウ</t>
    </rPh>
    <phoneticPr fontId="4"/>
  </si>
  <si>
    <t>貸出者数</t>
    <rPh sb="0" eb="2">
      <t>カシダシ</t>
    </rPh>
    <rPh sb="2" eb="3">
      <t>シャ</t>
    </rPh>
    <rPh sb="3" eb="4">
      <t>スウ</t>
    </rPh>
    <phoneticPr fontId="4"/>
  </si>
  <si>
    <t>令和２年度</t>
    <rPh sb="0" eb="2">
      <t>レイワ</t>
    </rPh>
    <phoneticPr fontId="4"/>
  </si>
  <si>
    <t>令和３年度</t>
    <rPh sb="0" eb="2">
      <t>レイワ</t>
    </rPh>
    <phoneticPr fontId="4"/>
  </si>
  <si>
    <t>令和４年度</t>
    <rPh sb="0" eb="2">
      <t>レイワ</t>
    </rPh>
    <phoneticPr fontId="4"/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</si>
  <si>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</si>
  <si>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</si>
  <si>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（－）</t>
    <phoneticPr fontId="9"/>
  </si>
  <si>
    <t>－</t>
    <phoneticPr fontId="9"/>
  </si>
  <si>
    <t>（単位：人）</t>
    <rPh sb="1" eb="3">
      <t>タンイ</t>
    </rPh>
    <rPh sb="4" eb="5">
      <t>ニン</t>
    </rPh>
    <phoneticPr fontId="9"/>
  </si>
  <si>
    <t>（単位：％）</t>
    <rPh sb="1" eb="3">
      <t>タンイ</t>
    </rPh>
    <phoneticPr fontId="9"/>
  </si>
  <si>
    <t xml:space="preserve">                                                       資料：市立伊丹ミュージアム</t>
    <rPh sb="55" eb="57">
      <t>シリョウ</t>
    </rPh>
    <rPh sb="58" eb="60">
      <t>シリツ</t>
    </rPh>
    <rPh sb="60" eb="62">
      <t>イタミ</t>
    </rPh>
    <phoneticPr fontId="3"/>
  </si>
  <si>
    <t>資料：TOYO TIRES 伊丹スポーツセンター</t>
    <rPh sb="0" eb="2">
      <t>シリョウ</t>
    </rPh>
    <rPh sb="14" eb="16">
      <t>イタミ</t>
    </rPh>
    <phoneticPr fontId="4"/>
  </si>
  <si>
    <t>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</si>
</sst>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 &quot;¥&quot;* #,##0_ ;_ &quot;¥&quot;* \-#,##0_ ;_ &quot;¥&quot;* &quot;-&quot;_ ;_ @_ "/>
    <numFmt numFmtId="41" formatCode="_ * #,##0_ ;_ * \-#,##0_ ;_ * &quot;-&quot;_ ;_ @_ "/>
    <numFmt numFmtId="176" formatCode="0_ "/>
    <numFmt numFmtId="177" formatCode="#,##0_);\(#,##0\)"/>
    <numFmt numFmtId="178" formatCode="\(#,##0\)"/>
    <numFmt numFmtId="179" formatCode="_ * #,##0_ ;_ * \-#,##0_ ;_ * &quot;—&quot;_ ;_ @_ "/>
    <numFmt numFmtId="180" formatCode="#,##0_);[Red]\(#,##0\)"/>
    <numFmt numFmtId="181" formatCode="&quot;(特&quot;#,##0\)"/>
    <numFmt numFmtId="182" formatCode="#,##0_ "/>
    <numFmt numFmtId="183" formatCode="0.0_);[Red]\(0.0\)"/>
    <numFmt numFmtId="184" formatCode="#,##0.0_ "/>
    <numFmt numFmtId="185" formatCode="\(0\)"/>
    <numFmt numFmtId="186" formatCode="#,##0_ ;[Red]\-#,##0\ "/>
    <numFmt numFmtId="187" formatCode="0_);[Red]\(0\)"/>
    <numFmt numFmtId="188" formatCode="#,##0;&quot;△ &quot;#,##0"/>
    <numFmt numFmtId="189" formatCode="\-"/>
    <numFmt numFmtId="190" formatCode="#,##0;&quot;△&quot;#,##0"/>
    <numFmt numFmtId="191" formatCode="#,##0&quot;人&quot;;&quot;△ &quot;#,##0&quot;人&quot;"/>
    <numFmt numFmtId="192" formatCode="0.0_);\(0.0\)"/>
    <numFmt numFmtId="193" formatCode="0.0%"/>
    <numFmt numFmtId="194" formatCode="#,##0&quot;人&quot;"/>
    <numFmt numFmtId="195" formatCode="\(&quot;一日平均：　&quot;#,##0.0&quot;人&quot;\)"/>
  </numFmts>
  <fonts count="42">
    <font>
      <sz val="12"/>
      <name val="System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System"/>
      <charset val="128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System"/>
      <charset val="128"/>
    </font>
    <font>
      <sz val="12"/>
      <color indexed="8"/>
      <name val="System"/>
      <charset val="128"/>
    </font>
    <font>
      <sz val="9.5"/>
      <name val="ＭＳ 明朝"/>
      <family val="1"/>
      <charset val="128"/>
    </font>
    <font>
      <sz val="9.5"/>
      <color theme="1" tint="4.9989318521683403E-2"/>
      <name val="ＭＳ 明朝"/>
      <family val="1"/>
      <charset val="128"/>
    </font>
    <font>
      <sz val="8"/>
      <name val="ＭＳ 明朝"/>
      <family val="1"/>
      <charset val="128"/>
    </font>
    <font>
      <sz val="12"/>
      <name val="Osaka"/>
      <family val="3"/>
      <charset val="128"/>
    </font>
    <font>
      <sz val="9"/>
      <color theme="1" tint="4.9989318521683403E-2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Osaka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2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4" fillId="0" borderId="0"/>
    <xf numFmtId="38" fontId="18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13" fillId="0" borderId="0"/>
    <xf numFmtId="0" fontId="13" fillId="0" borderId="0">
      <alignment vertical="center"/>
    </xf>
    <xf numFmtId="0" fontId="28" fillId="0" borderId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9" fontId="13" fillId="0" borderId="0" applyFont="0" applyFill="0" applyBorder="0" applyAlignment="0" applyProtection="0">
      <alignment vertical="center"/>
    </xf>
  </cellStyleXfs>
  <cellXfs count="238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177" fontId="10" fillId="0" borderId="0" xfId="0" applyNumberFormat="1" applyFont="1" applyProtection="1"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3" fontId="10" fillId="0" borderId="0" xfId="0" applyNumberFormat="1" applyFont="1" applyProtection="1">
      <protection locked="0"/>
    </xf>
    <xf numFmtId="179" fontId="6" fillId="0" borderId="7" xfId="0" applyNumberFormat="1" applyFont="1" applyBorder="1" applyAlignment="1" applyProtection="1">
      <alignment horizontal="right" vertical="center"/>
      <protection locked="0"/>
    </xf>
    <xf numFmtId="41" fontId="6" fillId="0" borderId="7" xfId="0" applyNumberFormat="1" applyFont="1" applyBorder="1" applyAlignment="1" applyProtection="1">
      <alignment horizontal="right" vertical="center"/>
      <protection locked="0"/>
    </xf>
    <xf numFmtId="178" fontId="6" fillId="0" borderId="21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46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right" vertical="top"/>
      <protection locked="0"/>
    </xf>
    <xf numFmtId="0" fontId="6" fillId="0" borderId="49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right" vertical="top"/>
      <protection locked="0"/>
    </xf>
    <xf numFmtId="0" fontId="6" fillId="0" borderId="52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5" fillId="0" borderId="0" xfId="0" applyFont="1" applyAlignment="1">
      <alignment shrinkToFit="1"/>
    </xf>
    <xf numFmtId="0" fontId="10" fillId="0" borderId="0" xfId="0" applyFont="1" applyAlignment="1">
      <alignment shrinkToFit="1"/>
    </xf>
    <xf numFmtId="0" fontId="5" fillId="0" borderId="0" xfId="0" applyFont="1" applyAlignment="1" applyProtection="1">
      <alignment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7" fillId="0" borderId="20" xfId="0" applyFont="1" applyBorder="1" applyAlignment="1" applyProtection="1">
      <alignment shrinkToFit="1"/>
      <protection locked="0"/>
    </xf>
    <xf numFmtId="0" fontId="5" fillId="0" borderId="20" xfId="0" applyFont="1" applyBorder="1" applyAlignment="1">
      <alignment shrinkToFit="1"/>
    </xf>
    <xf numFmtId="0" fontId="10" fillId="0" borderId="0" xfId="0" applyFont="1" applyAlignment="1" applyProtection="1">
      <alignment shrinkToFit="1"/>
      <protection locked="0"/>
    </xf>
    <xf numFmtId="0" fontId="5" fillId="0" borderId="0" xfId="0" applyFont="1"/>
    <xf numFmtId="0" fontId="7" fillId="0" borderId="0" xfId="0" applyFont="1" applyAlignment="1" applyProtection="1">
      <alignment horizontal="center" vertical="center" shrinkToFit="1"/>
      <protection locked="0"/>
    </xf>
    <xf numFmtId="182" fontId="6" fillId="0" borderId="0" xfId="0" applyNumberFormat="1" applyFont="1" applyAlignment="1">
      <alignment horizontal="right" vertical="center" shrinkToFit="1"/>
    </xf>
    <xf numFmtId="182" fontId="6" fillId="0" borderId="24" xfId="0" applyNumberFormat="1" applyFont="1" applyBorder="1" applyAlignment="1">
      <alignment horizontal="right" vertical="center" shrinkToFit="1"/>
    </xf>
    <xf numFmtId="182" fontId="6" fillId="0" borderId="3" xfId="0" applyNumberFormat="1" applyFont="1" applyBorder="1" applyAlignment="1" applyProtection="1">
      <alignment horizontal="right" vertical="center" shrinkToFit="1"/>
      <protection locked="0"/>
    </xf>
    <xf numFmtId="182" fontId="6" fillId="0" borderId="24" xfId="0" applyNumberFormat="1" applyFont="1" applyBorder="1" applyAlignment="1" applyProtection="1">
      <alignment horizontal="right" vertical="center" shrinkToFit="1"/>
      <protection locked="0"/>
    </xf>
    <xf numFmtId="183" fontId="6" fillId="0" borderId="3" xfId="0" applyNumberFormat="1" applyFont="1" applyBorder="1" applyAlignment="1">
      <alignment horizontal="right" vertical="center" shrinkToFit="1"/>
    </xf>
    <xf numFmtId="183" fontId="6" fillId="0" borderId="24" xfId="0" applyNumberFormat="1" applyFont="1" applyBorder="1" applyAlignment="1">
      <alignment horizontal="right" vertical="center" shrinkToFit="1"/>
    </xf>
    <xf numFmtId="0" fontId="6" fillId="0" borderId="0" xfId="0" applyFont="1" applyAlignment="1" applyProtection="1">
      <alignment shrinkToFit="1"/>
      <protection locked="0"/>
    </xf>
    <xf numFmtId="0" fontId="6" fillId="0" borderId="0" xfId="2" applyFont="1" applyAlignment="1">
      <alignment shrinkToFit="1"/>
    </xf>
    <xf numFmtId="0" fontId="6" fillId="0" borderId="0" xfId="2" applyFont="1" applyAlignment="1" applyProtection="1">
      <alignment shrinkToFit="1"/>
      <protection locked="0"/>
    </xf>
    <xf numFmtId="0" fontId="6" fillId="0" borderId="20" xfId="2" applyFont="1" applyBorder="1" applyAlignment="1" applyProtection="1">
      <alignment shrinkToFit="1"/>
      <protection locked="0"/>
    </xf>
    <xf numFmtId="0" fontId="15" fillId="0" borderId="12" xfId="2" applyFont="1" applyBorder="1" applyAlignment="1" applyProtection="1">
      <alignment horizontal="center" vertical="center" shrinkToFit="1"/>
      <protection locked="0"/>
    </xf>
    <xf numFmtId="0" fontId="15" fillId="0" borderId="2" xfId="2" applyFont="1" applyBorder="1" applyAlignment="1" applyProtection="1">
      <alignment horizontal="center" vertical="center" shrinkToFit="1"/>
      <protection locked="0"/>
    </xf>
    <xf numFmtId="0" fontId="15" fillId="0" borderId="54" xfId="2" applyFont="1" applyBorder="1" applyAlignment="1" applyProtection="1">
      <alignment horizontal="center" vertical="center" shrinkToFit="1"/>
      <protection locked="0"/>
    </xf>
    <xf numFmtId="0" fontId="17" fillId="0" borderId="3" xfId="2" applyFont="1" applyBorder="1" applyAlignment="1" applyProtection="1">
      <alignment horizontal="center" vertical="center" shrinkToFit="1"/>
      <protection locked="0"/>
    </xf>
    <xf numFmtId="3" fontId="16" fillId="0" borderId="17" xfId="2" applyNumberFormat="1" applyFont="1" applyBorder="1" applyAlignment="1">
      <alignment vertical="center" shrinkToFit="1"/>
    </xf>
    <xf numFmtId="3" fontId="16" fillId="0" borderId="3" xfId="2" applyNumberFormat="1" applyFont="1" applyBorder="1" applyAlignment="1" applyProtection="1">
      <alignment vertical="center" shrinkToFit="1"/>
      <protection locked="0"/>
    </xf>
    <xf numFmtId="3" fontId="15" fillId="0" borderId="17" xfId="2" applyNumberFormat="1" applyFont="1" applyBorder="1" applyAlignment="1">
      <alignment vertical="center" shrinkToFit="1"/>
    </xf>
    <xf numFmtId="3" fontId="16" fillId="0" borderId="75" xfId="2" applyNumberFormat="1" applyFont="1" applyBorder="1" applyAlignment="1">
      <alignment vertical="center" shrinkToFit="1"/>
    </xf>
    <xf numFmtId="0" fontId="17" fillId="0" borderId="2" xfId="2" applyFont="1" applyBorder="1" applyAlignment="1" applyProtection="1">
      <alignment horizontal="center" vertical="center" shrinkToFit="1"/>
      <protection locked="0"/>
    </xf>
    <xf numFmtId="3" fontId="16" fillId="0" borderId="2" xfId="2" applyNumberFormat="1" applyFont="1" applyBorder="1" applyAlignment="1" applyProtection="1">
      <alignment vertical="center" shrinkToFit="1"/>
      <protection locked="0"/>
    </xf>
    <xf numFmtId="3" fontId="16" fillId="0" borderId="18" xfId="2" applyNumberFormat="1" applyFont="1" applyBorder="1" applyAlignment="1">
      <alignment vertical="center" shrinkToFit="1"/>
    </xf>
    <xf numFmtId="3" fontId="16" fillId="0" borderId="75" xfId="2" applyNumberFormat="1" applyFont="1" applyBorder="1" applyAlignment="1" applyProtection="1">
      <alignment vertical="center" shrinkToFit="1"/>
      <protection locked="0"/>
    </xf>
    <xf numFmtId="3" fontId="16" fillId="0" borderId="54" xfId="2" applyNumberFormat="1" applyFont="1" applyBorder="1" applyAlignment="1" applyProtection="1">
      <alignment vertical="center" shrinkToFit="1"/>
      <protection locked="0"/>
    </xf>
    <xf numFmtId="0" fontId="16" fillId="0" borderId="17" xfId="2" applyFont="1" applyBorder="1" applyAlignment="1">
      <alignment shrinkToFit="1"/>
    </xf>
    <xf numFmtId="0" fontId="16" fillId="0" borderId="75" xfId="2" applyFont="1" applyBorder="1" applyAlignment="1">
      <alignment shrinkToFit="1"/>
    </xf>
    <xf numFmtId="0" fontId="17" fillId="0" borderId="62" xfId="2" applyFont="1" applyBorder="1" applyAlignment="1" applyProtection="1">
      <alignment horizontal="center" vertical="center" shrinkToFit="1"/>
      <protection locked="0"/>
    </xf>
    <xf numFmtId="3" fontId="16" fillId="0" borderId="62" xfId="2" applyNumberFormat="1" applyFont="1" applyBorder="1" applyAlignment="1" applyProtection="1">
      <alignment vertical="center" shrinkToFit="1"/>
      <protection locked="0"/>
    </xf>
    <xf numFmtId="3" fontId="16" fillId="0" borderId="56" xfId="2" applyNumberFormat="1" applyFont="1" applyBorder="1" applyAlignment="1">
      <alignment vertical="center" shrinkToFit="1"/>
    </xf>
    <xf numFmtId="3" fontId="16" fillId="0" borderId="64" xfId="2" applyNumberFormat="1" applyFont="1" applyBorder="1" applyAlignment="1" applyProtection="1">
      <alignment vertical="center" shrinkToFit="1"/>
      <protection locked="0"/>
    </xf>
    <xf numFmtId="38" fontId="5" fillId="0" borderId="0" xfId="3" applyFont="1" applyFill="1" applyAlignment="1">
      <alignment shrinkToFit="1"/>
    </xf>
    <xf numFmtId="38" fontId="5" fillId="0" borderId="0" xfId="3" applyFont="1" applyFill="1" applyAlignment="1" applyProtection="1">
      <alignment shrinkToFit="1"/>
      <protection locked="0"/>
    </xf>
    <xf numFmtId="38" fontId="17" fillId="0" borderId="0" xfId="3" applyFont="1" applyFill="1" applyAlignment="1" applyProtection="1">
      <alignment shrinkToFit="1"/>
      <protection locked="0"/>
    </xf>
    <xf numFmtId="38" fontId="17" fillId="0" borderId="20" xfId="3" applyFont="1" applyFill="1" applyBorder="1" applyAlignment="1" applyProtection="1">
      <alignment shrinkToFit="1"/>
      <protection locked="0"/>
    </xf>
    <xf numFmtId="38" fontId="8" fillId="0" borderId="80" xfId="3" applyFont="1" applyFill="1" applyBorder="1" applyAlignment="1" applyProtection="1">
      <alignment horizontal="center" vertical="center" shrinkToFit="1"/>
      <protection locked="0"/>
    </xf>
    <xf numFmtId="38" fontId="8" fillId="0" borderId="81" xfId="3" applyFont="1" applyFill="1" applyBorder="1" applyAlignment="1" applyProtection="1">
      <alignment horizontal="center" vertical="center" shrinkToFit="1"/>
      <protection locked="0"/>
    </xf>
    <xf numFmtId="38" fontId="17" fillId="0" borderId="3" xfId="3" applyFont="1" applyFill="1" applyBorder="1" applyAlignment="1" applyProtection="1">
      <alignment horizontal="center" vertical="center" shrinkToFit="1"/>
      <protection locked="0"/>
    </xf>
    <xf numFmtId="186" fontId="19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19" fillId="0" borderId="18" xfId="3" applyNumberFormat="1" applyFont="1" applyFill="1" applyBorder="1" applyAlignment="1" applyProtection="1">
      <alignment vertical="center" shrinkToFit="1"/>
    </xf>
    <xf numFmtId="186" fontId="19" fillId="0" borderId="18" xfId="3" applyNumberFormat="1" applyFont="1" applyFill="1" applyBorder="1" applyAlignment="1" applyProtection="1">
      <alignment vertical="center" shrinkToFit="1"/>
      <protection locked="0"/>
    </xf>
    <xf numFmtId="186" fontId="19" fillId="0" borderId="54" xfId="3" applyNumberFormat="1" applyFont="1" applyFill="1" applyBorder="1" applyAlignment="1" applyProtection="1">
      <alignment vertical="center" shrinkToFit="1"/>
    </xf>
    <xf numFmtId="186" fontId="19" fillId="0" borderId="3" xfId="3" applyNumberFormat="1" applyFont="1" applyFill="1" applyBorder="1" applyAlignment="1" applyProtection="1">
      <alignment vertical="center" shrinkToFit="1"/>
    </xf>
    <xf numFmtId="186" fontId="19" fillId="0" borderId="75" xfId="3" applyNumberFormat="1" applyFont="1" applyFill="1" applyBorder="1" applyAlignment="1" applyProtection="1">
      <alignment vertical="center" shrinkToFit="1"/>
      <protection locked="0"/>
    </xf>
    <xf numFmtId="186" fontId="19" fillId="0" borderId="3" xfId="3" applyNumberFormat="1" applyFont="1" applyFill="1" applyBorder="1" applyAlignment="1" applyProtection="1">
      <alignment vertical="center" shrinkToFit="1"/>
      <protection locked="0"/>
    </xf>
    <xf numFmtId="178" fontId="5" fillId="0" borderId="0" xfId="3" applyNumberFormat="1" applyFont="1" applyFill="1" applyAlignment="1">
      <alignment shrinkToFit="1"/>
    </xf>
    <xf numFmtId="38" fontId="17" fillId="0" borderId="62" xfId="3" applyFont="1" applyFill="1" applyBorder="1" applyAlignment="1" applyProtection="1">
      <alignment horizontal="center" vertical="center" shrinkToFit="1"/>
      <protection locked="0"/>
    </xf>
    <xf numFmtId="186" fontId="19" fillId="0" borderId="56" xfId="3" applyNumberFormat="1" applyFont="1" applyFill="1" applyBorder="1" applyAlignment="1" applyProtection="1">
      <alignment horizontal="right" vertical="center" shrinkToFit="1"/>
      <protection locked="0"/>
    </xf>
    <xf numFmtId="186" fontId="19" fillId="0" borderId="62" xfId="3" applyNumberFormat="1" applyFont="1" applyFill="1" applyBorder="1" applyAlignment="1" applyProtection="1">
      <alignment vertical="center" shrinkToFit="1"/>
    </xf>
    <xf numFmtId="186" fontId="19" fillId="0" borderId="62" xfId="3" applyNumberFormat="1" applyFont="1" applyFill="1" applyBorder="1" applyAlignment="1" applyProtection="1">
      <alignment vertical="center" shrinkToFit="1"/>
      <protection locked="0"/>
    </xf>
    <xf numFmtId="186" fontId="19" fillId="0" borderId="64" xfId="3" applyNumberFormat="1" applyFont="1" applyFill="1" applyBorder="1" applyAlignment="1" applyProtection="1">
      <alignment vertical="center" shrinkToFit="1"/>
      <protection locked="0"/>
    </xf>
    <xf numFmtId="38" fontId="6" fillId="0" borderId="0" xfId="3" applyFont="1" applyFill="1" applyAlignment="1" applyProtection="1">
      <alignment shrinkToFit="1"/>
      <protection locked="0"/>
    </xf>
    <xf numFmtId="38" fontId="20" fillId="0" borderId="0" xfId="3" applyFont="1" applyFill="1" applyAlignment="1" applyProtection="1">
      <alignment shrinkToFit="1"/>
      <protection locked="0"/>
    </xf>
    <xf numFmtId="38" fontId="20" fillId="0" borderId="0" xfId="3" applyFont="1" applyFill="1" applyAlignment="1">
      <alignment shrinkToFit="1"/>
    </xf>
    <xf numFmtId="38" fontId="7" fillId="0" borderId="0" xfId="3" applyFont="1" applyFill="1" applyBorder="1" applyAlignment="1">
      <alignment horizontal="right" shrinkToFit="1"/>
    </xf>
    <xf numFmtId="38" fontId="7" fillId="0" borderId="0" xfId="3" applyFont="1" applyFill="1" applyBorder="1" applyAlignment="1" applyProtection="1">
      <alignment horizontal="right" shrinkToFit="1"/>
      <protection locked="0"/>
    </xf>
    <xf numFmtId="38" fontId="5" fillId="0" borderId="0" xfId="3" applyFont="1" applyFill="1" applyAlignment="1">
      <alignment vertical="center" shrinkToFit="1"/>
    </xf>
    <xf numFmtId="38" fontId="5" fillId="0" borderId="0" xfId="3" applyFont="1" applyFill="1" applyAlignment="1" applyProtection="1">
      <alignment vertical="center" shrinkToFit="1"/>
      <protection locked="0"/>
    </xf>
    <xf numFmtId="38" fontId="17" fillId="0" borderId="0" xfId="3" applyFont="1" applyFill="1" applyAlignment="1">
      <alignment vertical="center" shrinkToFit="1"/>
    </xf>
    <xf numFmtId="38" fontId="17" fillId="0" borderId="0" xfId="3" applyFont="1" applyFill="1" applyAlignment="1" applyProtection="1">
      <alignment vertical="center" shrinkToFit="1"/>
      <protection locked="0"/>
    </xf>
    <xf numFmtId="186" fontId="17" fillId="0" borderId="0" xfId="3" applyNumberFormat="1" applyFont="1" applyFill="1" applyAlignment="1" applyProtection="1">
      <alignment vertical="center" shrinkToFit="1"/>
      <protection locked="0"/>
    </xf>
    <xf numFmtId="38" fontId="17" fillId="0" borderId="20" xfId="3" applyFont="1" applyFill="1" applyBorder="1" applyAlignment="1" applyProtection="1">
      <alignment vertical="center" shrinkToFit="1"/>
      <protection locked="0"/>
    </xf>
    <xf numFmtId="38" fontId="6" fillId="0" borderId="18" xfId="3" applyFont="1" applyFill="1" applyBorder="1" applyAlignment="1" applyProtection="1">
      <alignment vertical="center" shrinkToFit="1"/>
      <protection locked="0"/>
    </xf>
    <xf numFmtId="38" fontId="6" fillId="0" borderId="77" xfId="3" applyFont="1" applyFill="1" applyBorder="1" applyAlignment="1" applyProtection="1">
      <alignment horizontal="center" vertical="center" shrinkToFit="1"/>
      <protection locked="0"/>
    </xf>
    <xf numFmtId="180" fontId="8" fillId="0" borderId="80" xfId="3" applyNumberFormat="1" applyFont="1" applyFill="1" applyBorder="1" applyAlignment="1" applyProtection="1">
      <alignment horizontal="right" vertical="center" shrinkToFit="1"/>
      <protection locked="0"/>
    </xf>
    <xf numFmtId="180" fontId="8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3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17" xfId="3" applyNumberFormat="1" applyFont="1" applyFill="1" applyBorder="1" applyAlignment="1" applyProtection="1">
      <alignment vertical="center" shrinkToFit="1"/>
    </xf>
    <xf numFmtId="186" fontId="8" fillId="0" borderId="3" xfId="3" applyNumberFormat="1" applyFont="1" applyFill="1" applyBorder="1" applyAlignment="1" applyProtection="1">
      <alignment vertical="center" shrinkToFit="1"/>
      <protection locked="0"/>
    </xf>
    <xf numFmtId="3" fontId="8" fillId="0" borderId="80" xfId="3" applyNumberFormat="1" applyFont="1" applyFill="1" applyBorder="1" applyAlignment="1" applyProtection="1">
      <alignment horizontal="center" vertical="center" shrinkToFit="1"/>
      <protection locked="0"/>
    </xf>
    <xf numFmtId="182" fontId="8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82" xfId="3" applyNumberFormat="1" applyFont="1" applyFill="1" applyBorder="1" applyAlignment="1" applyProtection="1">
      <alignment horizontal="right" vertical="center" shrinkToFit="1"/>
      <protection locked="0"/>
    </xf>
    <xf numFmtId="182" fontId="8" fillId="0" borderId="80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3" xfId="3" applyNumberFormat="1" applyFont="1" applyFill="1" applyBorder="1" applyAlignment="1" applyProtection="1">
      <alignment horizontal="right" vertical="center" shrinkToFit="1"/>
      <protection locked="0"/>
    </xf>
    <xf numFmtId="178" fontId="8" fillId="0" borderId="18" xfId="3" applyNumberFormat="1" applyFont="1" applyFill="1" applyBorder="1" applyAlignment="1" applyProtection="1">
      <alignment horizontal="right" vertical="center" shrinkToFit="1"/>
      <protection locked="0"/>
    </xf>
    <xf numFmtId="182" fontId="8" fillId="0" borderId="18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17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18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3" xfId="3" applyNumberFormat="1" applyFont="1" applyFill="1" applyBorder="1" applyAlignment="1" applyProtection="1">
      <alignment horizontal="right" vertical="center" shrinkToFit="1"/>
    </xf>
    <xf numFmtId="182" fontId="8" fillId="0" borderId="3" xfId="3" applyNumberFormat="1" applyFont="1" applyFill="1" applyBorder="1" applyAlignment="1" applyProtection="1">
      <alignment horizontal="right" vertical="center" shrinkToFit="1"/>
    </xf>
    <xf numFmtId="186" fontId="8" fillId="0" borderId="3" xfId="3" applyNumberFormat="1" applyFont="1" applyFill="1" applyBorder="1" applyAlignment="1" applyProtection="1">
      <alignment vertical="center" shrinkToFit="1"/>
    </xf>
    <xf numFmtId="178" fontId="8" fillId="0" borderId="56" xfId="3" applyNumberFormat="1" applyFont="1" applyFill="1" applyBorder="1" applyAlignment="1" applyProtection="1">
      <alignment horizontal="right" vertical="center" shrinkToFit="1"/>
    </xf>
    <xf numFmtId="3" fontId="8" fillId="0" borderId="62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62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56" xfId="3" applyNumberFormat="1" applyFont="1" applyFill="1" applyBorder="1" applyAlignment="1" applyProtection="1">
      <alignment vertical="center" shrinkToFi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21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 shrinkToFi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 applyProtection="1">
      <alignment horizontal="right" shrinkToFi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6" xfId="0" applyFont="1" applyBorder="1" applyAlignment="1" applyProtection="1">
      <alignment vertical="center"/>
      <protection locked="0"/>
    </xf>
    <xf numFmtId="0" fontId="7" fillId="0" borderId="65" xfId="0" applyFont="1" applyBorder="1" applyAlignment="1" applyProtection="1">
      <alignment horizontal="center" vertical="center" shrinkToFit="1"/>
      <protection locked="0"/>
    </xf>
    <xf numFmtId="41" fontId="7" fillId="0" borderId="4" xfId="0" applyNumberFormat="1" applyFont="1" applyBorder="1" applyAlignment="1" applyProtection="1">
      <alignment vertical="center" shrinkToFit="1"/>
      <protection locked="0"/>
    </xf>
    <xf numFmtId="41" fontId="7" fillId="0" borderId="47" xfId="0" applyNumberFormat="1" applyFont="1" applyBorder="1" applyAlignment="1" applyProtection="1">
      <alignment vertical="center" shrinkToFit="1"/>
      <protection locked="0"/>
    </xf>
    <xf numFmtId="0" fontId="7" fillId="0" borderId="38" xfId="0" applyFont="1" applyBorder="1" applyAlignment="1" applyProtection="1">
      <alignment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41" fontId="7" fillId="0" borderId="7" xfId="0" applyNumberFormat="1" applyFont="1" applyBorder="1" applyAlignment="1" applyProtection="1">
      <alignment vertical="center" shrinkToFit="1"/>
      <protection locked="0"/>
    </xf>
    <xf numFmtId="41" fontId="7" fillId="0" borderId="59" xfId="0" applyNumberFormat="1" applyFont="1" applyBorder="1" applyAlignment="1" applyProtection="1">
      <alignment vertical="center" shrinkToFit="1"/>
      <protection locked="0"/>
    </xf>
    <xf numFmtId="41" fontId="7" fillId="0" borderId="7" xfId="0" quotePrefix="1" applyNumberFormat="1" applyFont="1" applyBorder="1" applyAlignment="1" applyProtection="1">
      <alignment vertical="center" shrinkToFit="1"/>
      <protection locked="0"/>
    </xf>
    <xf numFmtId="41" fontId="7" fillId="0" borderId="59" xfId="0" quotePrefix="1" applyNumberFormat="1" applyFont="1" applyBorder="1" applyAlignment="1" applyProtection="1">
      <alignment vertical="center" shrinkToFit="1"/>
      <protection locked="0"/>
    </xf>
    <xf numFmtId="41" fontId="7" fillId="0" borderId="8" xfId="0" quotePrefix="1" applyNumberFormat="1" applyFont="1" applyBorder="1" applyAlignment="1" applyProtection="1">
      <alignment vertical="center" shrinkToFit="1"/>
      <protection locked="0"/>
    </xf>
    <xf numFmtId="0" fontId="7" fillId="0" borderId="108" xfId="0" applyFont="1" applyBorder="1" applyAlignment="1" applyProtection="1">
      <alignment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41" fontId="7" fillId="0" borderId="30" xfId="0" applyNumberFormat="1" applyFont="1" applyBorder="1" applyAlignment="1" applyProtection="1">
      <alignment vertical="center" shrinkToFit="1"/>
      <protection locked="0"/>
    </xf>
    <xf numFmtId="41" fontId="7" fillId="0" borderId="14" xfId="0" applyNumberFormat="1" applyFont="1" applyBorder="1" applyAlignment="1" applyProtection="1">
      <alignment vertical="center" shrinkToFit="1"/>
      <protection locked="0"/>
    </xf>
    <xf numFmtId="41" fontId="7" fillId="0" borderId="48" xfId="0" applyNumberFormat="1" applyFont="1" applyBorder="1" applyAlignment="1" applyProtection="1">
      <alignment vertical="center" shrinkToFit="1"/>
      <protection locked="0"/>
    </xf>
    <xf numFmtId="0" fontId="7" fillId="0" borderId="109" xfId="0" applyFont="1" applyBorder="1" applyAlignment="1" applyProtection="1">
      <alignment shrinkToFit="1"/>
      <protection locked="0"/>
    </xf>
    <xf numFmtId="0" fontId="7" fillId="0" borderId="93" xfId="0" applyFont="1" applyBorder="1" applyAlignment="1" applyProtection="1">
      <alignment horizontal="center" vertical="center" shrinkToFit="1"/>
      <protection locked="0"/>
    </xf>
    <xf numFmtId="41" fontId="7" fillId="0" borderId="94" xfId="0" quotePrefix="1" applyNumberFormat="1" applyFont="1" applyBorder="1" applyAlignment="1" applyProtection="1">
      <alignment vertical="center" shrinkToFit="1"/>
      <protection locked="0"/>
    </xf>
    <xf numFmtId="41" fontId="7" fillId="0" borderId="61" xfId="0" quotePrefix="1" applyNumberFormat="1" applyFont="1" applyBorder="1" applyAlignment="1" applyProtection="1">
      <alignment vertical="center" shrinkToFit="1"/>
      <protection locked="0"/>
    </xf>
    <xf numFmtId="41" fontId="7" fillId="0" borderId="63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6" fillId="0" borderId="46" xfId="0" applyFont="1" applyBorder="1" applyAlignment="1" applyProtection="1">
      <alignment vertical="center" textRotation="255" wrapText="1" shrinkToFit="1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44" xfId="0" applyFont="1" applyBorder="1" applyAlignment="1" applyProtection="1">
      <alignment vertical="center" textRotation="255" wrapText="1" shrinkToFit="1"/>
      <protection locked="0"/>
    </xf>
    <xf numFmtId="182" fontId="7" fillId="0" borderId="0" xfId="0" applyNumberFormat="1" applyFont="1" applyAlignment="1">
      <alignment vertical="center"/>
    </xf>
    <xf numFmtId="0" fontId="6" fillId="0" borderId="46" xfId="0" applyFont="1" applyBorder="1" applyAlignment="1" applyProtection="1">
      <alignment vertical="center" wrapText="1" shrinkToFit="1"/>
      <protection locked="0"/>
    </xf>
    <xf numFmtId="0" fontId="6" fillId="0" borderId="44" xfId="0" applyFont="1" applyBorder="1" applyAlignment="1" applyProtection="1">
      <alignment vertical="center" wrapText="1" shrinkToFit="1"/>
      <protection locked="0"/>
    </xf>
    <xf numFmtId="0" fontId="8" fillId="0" borderId="46" xfId="0" applyFont="1" applyBorder="1" applyAlignment="1" applyProtection="1">
      <alignment vertical="center" wrapText="1" shrinkToFit="1"/>
      <protection locked="0"/>
    </xf>
    <xf numFmtId="0" fontId="8" fillId="0" borderId="44" xfId="0" applyFont="1" applyBorder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8" fillId="0" borderId="45" xfId="0" applyFont="1" applyBorder="1" applyAlignment="1" applyProtection="1">
      <alignment vertical="center" wrapText="1" shrinkToFit="1"/>
      <protection locked="0"/>
    </xf>
    <xf numFmtId="0" fontId="8" fillId="0" borderId="33" xfId="0" applyFont="1" applyBorder="1" applyAlignment="1" applyProtection="1">
      <alignment vertical="center" wrapText="1" shrinkToFi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7" fillId="0" borderId="44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6" fillId="0" borderId="115" xfId="0" applyFont="1" applyBorder="1" applyAlignment="1" applyProtection="1">
      <alignment vertical="center" wrapText="1"/>
      <protection locked="0"/>
    </xf>
    <xf numFmtId="0" fontId="7" fillId="0" borderId="45" xfId="0" applyFont="1" applyBorder="1" applyProtection="1">
      <protection locked="0"/>
    </xf>
    <xf numFmtId="0" fontId="6" fillId="0" borderId="116" xfId="0" applyFont="1" applyBorder="1" applyAlignment="1" applyProtection="1">
      <alignment vertical="center" wrapText="1"/>
      <protection locked="0"/>
    </xf>
    <xf numFmtId="0" fontId="7" fillId="0" borderId="115" xfId="0" applyFont="1" applyBorder="1" applyAlignment="1" applyProtection="1">
      <alignment vertical="center"/>
      <protection locked="0"/>
    </xf>
    <xf numFmtId="0" fontId="7" fillId="0" borderId="116" xfId="0" applyFont="1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5" fillId="0" borderId="45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182" fontId="7" fillId="0" borderId="0" xfId="0" applyNumberFormat="1" applyFont="1" applyAlignment="1">
      <alignment horizontal="right" vertical="center" shrinkToFit="1"/>
    </xf>
    <xf numFmtId="0" fontId="6" fillId="0" borderId="0" xfId="0" applyFont="1" applyAlignment="1" applyProtection="1">
      <alignment vertical="center" wrapText="1" shrinkToFit="1"/>
      <protection locked="0"/>
    </xf>
    <xf numFmtId="182" fontId="7" fillId="0" borderId="0" xfId="0" applyNumberFormat="1" applyFont="1" applyAlignment="1">
      <alignment horizontal="right" vertical="center"/>
    </xf>
    <xf numFmtId="0" fontId="7" fillId="0" borderId="90" xfId="0" applyFont="1" applyBorder="1" applyProtection="1">
      <protection locked="0"/>
    </xf>
    <xf numFmtId="182" fontId="8" fillId="0" borderId="90" xfId="0" applyNumberFormat="1" applyFont="1" applyBorder="1" applyAlignment="1" applyProtection="1">
      <alignment horizontal="right"/>
      <protection locked="0"/>
    </xf>
    <xf numFmtId="0" fontId="5" fillId="0" borderId="90" xfId="0" applyFont="1" applyBorder="1" applyProtection="1">
      <protection locked="0"/>
    </xf>
    <xf numFmtId="0" fontId="5" fillId="0" borderId="65" xfId="0" applyFont="1" applyBorder="1" applyProtection="1">
      <protection locked="0"/>
    </xf>
    <xf numFmtId="0" fontId="8" fillId="0" borderId="0" xfId="0" applyFont="1" applyAlignment="1">
      <alignment horizontal="center" vertical="center" shrinkToFit="1"/>
    </xf>
    <xf numFmtId="0" fontId="21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vertical="center" shrinkToFit="1"/>
    </xf>
    <xf numFmtId="3" fontId="5" fillId="0" borderId="0" xfId="0" applyNumberFormat="1" applyFont="1" applyProtection="1">
      <protection locked="0"/>
    </xf>
    <xf numFmtId="0" fontId="6" fillId="0" borderId="9" xfId="0" quotePrefix="1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right" vertical="center" shrinkToFit="1"/>
    </xf>
    <xf numFmtId="0" fontId="6" fillId="0" borderId="28" xfId="0" quotePrefix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vertical="center" shrinkToFit="1"/>
    </xf>
    <xf numFmtId="49" fontId="6" fillId="0" borderId="60" xfId="0" applyNumberFormat="1" applyFont="1" applyBorder="1" applyAlignment="1">
      <alignment horizontal="right" vertical="center" shrinkToFit="1"/>
    </xf>
    <xf numFmtId="0" fontId="6" fillId="0" borderId="20" xfId="0" quotePrefix="1" applyFont="1" applyBorder="1" applyAlignment="1">
      <alignment horizontal="center" vertical="center" shrinkToFit="1"/>
    </xf>
    <xf numFmtId="49" fontId="6" fillId="0" borderId="61" xfId="0" applyNumberFormat="1" applyFont="1" applyBorder="1" applyAlignment="1">
      <alignment vertical="center" shrinkToFit="1"/>
    </xf>
    <xf numFmtId="0" fontId="7" fillId="0" borderId="0" xfId="0" applyFont="1"/>
    <xf numFmtId="0" fontId="5" fillId="0" borderId="0" xfId="0" applyFont="1" applyAlignment="1">
      <alignment horizontal="center" vertical="center" shrinkToFit="1"/>
    </xf>
    <xf numFmtId="38" fontId="5" fillId="0" borderId="0" xfId="0" applyNumberFormat="1" applyFont="1" applyAlignment="1">
      <alignment shrinkToFit="1"/>
    </xf>
    <xf numFmtId="0" fontId="5" fillId="0" borderId="0" xfId="0" applyFont="1" applyAlignment="1">
      <alignment vertical="center" shrinkToFit="1"/>
    </xf>
    <xf numFmtId="3" fontId="7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/>
      <protection locked="0"/>
    </xf>
    <xf numFmtId="177" fontId="7" fillId="0" borderId="0" xfId="0" applyNumberFormat="1" applyFont="1" applyProtection="1">
      <protection locked="0"/>
    </xf>
    <xf numFmtId="38" fontId="7" fillId="0" borderId="0" xfId="4" applyFont="1" applyFill="1" applyAlignment="1"/>
    <xf numFmtId="0" fontId="6" fillId="0" borderId="0" xfId="0" applyFont="1" applyAlignment="1" applyProtection="1">
      <alignment vertical="center"/>
      <protection locked="0"/>
    </xf>
    <xf numFmtId="177" fontId="6" fillId="0" borderId="0" xfId="0" applyNumberFormat="1" applyFont="1" applyProtection="1">
      <protection locked="0"/>
    </xf>
    <xf numFmtId="0" fontId="6" fillId="0" borderId="0" xfId="0" applyFont="1"/>
    <xf numFmtId="38" fontId="6" fillId="0" borderId="0" xfId="4" applyFont="1" applyFill="1" applyAlignment="1"/>
    <xf numFmtId="0" fontId="7" fillId="0" borderId="0" xfId="6" applyFont="1">
      <alignment vertical="center"/>
    </xf>
    <xf numFmtId="0" fontId="5" fillId="0" borderId="0" xfId="6" applyFont="1">
      <alignment vertical="center"/>
    </xf>
    <xf numFmtId="0" fontId="5" fillId="0" borderId="0" xfId="5" applyFont="1"/>
    <xf numFmtId="0" fontId="7" fillId="0" borderId="0" xfId="5" applyFont="1"/>
    <xf numFmtId="0" fontId="12" fillId="0" borderId="0" xfId="6" applyFont="1">
      <alignment vertical="center"/>
    </xf>
    <xf numFmtId="0" fontId="6" fillId="0" borderId="0" xfId="6" applyFont="1" applyAlignment="1">
      <alignment shrinkToFit="1"/>
    </xf>
    <xf numFmtId="3" fontId="5" fillId="0" borderId="0" xfId="5" applyNumberFormat="1" applyFont="1"/>
    <xf numFmtId="0" fontId="7" fillId="0" borderId="0" xfId="7" applyFont="1"/>
    <xf numFmtId="0" fontId="5" fillId="0" borderId="0" xfId="7" applyFont="1"/>
    <xf numFmtId="0" fontId="23" fillId="0" borderId="0" xfId="7" applyFont="1" applyProtection="1">
      <protection locked="0"/>
    </xf>
    <xf numFmtId="0" fontId="7" fillId="0" borderId="18" xfId="7" applyFont="1" applyBorder="1" applyAlignment="1">
      <alignment horizontal="center" vertical="center"/>
    </xf>
    <xf numFmtId="0" fontId="7" fillId="0" borderId="33" xfId="7" applyFont="1" applyBorder="1" applyAlignment="1">
      <alignment horizontal="center" vertical="center"/>
    </xf>
    <xf numFmtId="0" fontId="8" fillId="0" borderId="17" xfId="7" applyFont="1" applyBorder="1" applyAlignment="1">
      <alignment horizontal="right"/>
    </xf>
    <xf numFmtId="0" fontId="8" fillId="0" borderId="0" xfId="7" applyFont="1" applyAlignment="1">
      <alignment horizontal="right"/>
    </xf>
    <xf numFmtId="0" fontId="8" fillId="0" borderId="3" xfId="7" applyFont="1" applyBorder="1" applyAlignment="1">
      <alignment horizontal="right"/>
    </xf>
    <xf numFmtId="0" fontId="7" fillId="0" borderId="0" xfId="7" applyFont="1" applyAlignment="1">
      <alignment horizontal="center" vertical="center"/>
    </xf>
    <xf numFmtId="177" fontId="7" fillId="0" borderId="17" xfId="7" applyNumberFormat="1" applyFont="1" applyBorder="1" applyAlignment="1" applyProtection="1">
      <alignment vertical="center"/>
      <protection locked="0"/>
    </xf>
    <xf numFmtId="177" fontId="7" fillId="0" borderId="0" xfId="7" applyNumberFormat="1" applyFont="1" applyAlignment="1" applyProtection="1">
      <alignment vertical="center"/>
      <protection locked="0"/>
    </xf>
    <xf numFmtId="177" fontId="7" fillId="0" borderId="17" xfId="3" applyNumberFormat="1" applyFont="1" applyFill="1" applyBorder="1" applyAlignment="1" applyProtection="1">
      <alignment vertical="center"/>
      <protection locked="0"/>
    </xf>
    <xf numFmtId="0" fontId="7" fillId="0" borderId="9" xfId="7" applyFont="1" applyBorder="1" applyAlignment="1">
      <alignment horizontal="center" vertical="center"/>
    </xf>
    <xf numFmtId="177" fontId="7" fillId="0" borderId="7" xfId="7" applyNumberFormat="1" applyFont="1" applyBorder="1" applyAlignment="1" applyProtection="1">
      <alignment vertical="center"/>
      <protection locked="0"/>
    </xf>
    <xf numFmtId="177" fontId="7" fillId="0" borderId="9" xfId="7" applyNumberFormat="1" applyFont="1" applyBorder="1" applyAlignment="1" applyProtection="1">
      <alignment vertical="center"/>
      <protection locked="0"/>
    </xf>
    <xf numFmtId="177" fontId="7" fillId="0" borderId="7" xfId="3" applyNumberFormat="1" applyFont="1" applyFill="1" applyBorder="1" applyAlignment="1" applyProtection="1">
      <alignment vertical="center"/>
      <protection locked="0"/>
    </xf>
    <xf numFmtId="0" fontId="7" fillId="0" borderId="70" xfId="7" applyFont="1" applyBorder="1" applyAlignment="1">
      <alignment horizontal="center" vertical="center"/>
    </xf>
    <xf numFmtId="177" fontId="7" fillId="0" borderId="14" xfId="7" applyNumberFormat="1" applyFont="1" applyBorder="1" applyAlignment="1" applyProtection="1">
      <alignment vertical="center"/>
      <protection locked="0"/>
    </xf>
    <xf numFmtId="177" fontId="7" fillId="0" borderId="70" xfId="7" applyNumberFormat="1" applyFont="1" applyBorder="1" applyAlignment="1" applyProtection="1">
      <alignment vertical="center"/>
      <protection locked="0"/>
    </xf>
    <xf numFmtId="177" fontId="7" fillId="0" borderId="14" xfId="3" applyNumberFormat="1" applyFont="1" applyFill="1" applyBorder="1" applyAlignment="1" applyProtection="1">
      <alignment vertical="center"/>
      <protection locked="0"/>
    </xf>
    <xf numFmtId="192" fontId="7" fillId="0" borderId="131" xfId="8" quotePrefix="1" applyNumberFormat="1" applyFont="1" applyFill="1" applyBorder="1" applyAlignment="1">
      <alignment horizontal="right" vertical="center"/>
    </xf>
    <xf numFmtId="177" fontId="7" fillId="0" borderId="94" xfId="3" applyNumberFormat="1" applyFont="1" applyFill="1" applyBorder="1" applyAlignment="1">
      <alignment vertical="center"/>
    </xf>
    <xf numFmtId="0" fontId="6" fillId="0" borderId="19" xfId="7" applyFont="1" applyBorder="1" applyAlignment="1">
      <alignment horizontal="left"/>
    </xf>
    <xf numFmtId="0" fontId="7" fillId="0" borderId="19" xfId="7" applyFont="1" applyBorder="1" applyAlignment="1">
      <alignment horizontal="left"/>
    </xf>
    <xf numFmtId="0" fontId="7" fillId="0" borderId="0" xfId="7" applyFont="1" applyAlignment="1">
      <alignment horizontal="left"/>
    </xf>
    <xf numFmtId="192" fontId="7" fillId="0" borderId="0" xfId="8" quotePrefix="1" applyNumberFormat="1" applyFont="1" applyFill="1" applyBorder="1" applyAlignment="1">
      <alignment horizontal="left"/>
    </xf>
    <xf numFmtId="177" fontId="7" fillId="0" borderId="0" xfId="3" applyNumberFormat="1" applyFont="1" applyFill="1" applyBorder="1" applyAlignment="1">
      <alignment horizontal="left"/>
    </xf>
    <xf numFmtId="0" fontId="23" fillId="0" borderId="0" xfId="7" applyFont="1"/>
    <xf numFmtId="0" fontId="6" fillId="0" borderId="74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76" xfId="7" applyFont="1" applyBorder="1" applyAlignment="1">
      <alignment horizontal="center" vertical="center" shrinkToFit="1"/>
    </xf>
    <xf numFmtId="0" fontId="8" fillId="0" borderId="82" xfId="7" applyFont="1" applyBorder="1" applyAlignment="1">
      <alignment horizontal="right"/>
    </xf>
    <xf numFmtId="0" fontId="7" fillId="0" borderId="68" xfId="7" applyFont="1" applyBorder="1" applyAlignment="1">
      <alignment vertical="center" shrinkToFit="1"/>
    </xf>
    <xf numFmtId="192" fontId="7" fillId="0" borderId="17" xfId="8" applyNumberFormat="1" applyFont="1" applyFill="1" applyBorder="1" applyAlignment="1" applyProtection="1">
      <alignment vertical="center"/>
      <protection locked="0"/>
    </xf>
    <xf numFmtId="192" fontId="7" fillId="0" borderId="24" xfId="8" applyNumberFormat="1" applyFont="1" applyFill="1" applyBorder="1" applyAlignment="1" applyProtection="1">
      <alignment vertical="center"/>
      <protection locked="0"/>
    </xf>
    <xf numFmtId="192" fontId="7" fillId="0" borderId="7" xfId="8" applyNumberFormat="1" applyFont="1" applyFill="1" applyBorder="1" applyAlignment="1" applyProtection="1">
      <alignment vertical="center"/>
      <protection locked="0"/>
    </xf>
    <xf numFmtId="192" fontId="7" fillId="0" borderId="21" xfId="8" applyNumberFormat="1" applyFont="1" applyFill="1" applyBorder="1" applyAlignment="1" applyProtection="1">
      <alignment vertical="center"/>
      <protection locked="0"/>
    </xf>
    <xf numFmtId="192" fontId="7" fillId="0" borderId="8" xfId="8" quotePrefix="1" applyNumberFormat="1" applyFont="1" applyFill="1" applyBorder="1" applyAlignment="1" applyProtection="1">
      <alignment horizontal="right" vertical="center"/>
      <protection locked="0"/>
    </xf>
    <xf numFmtId="192" fontId="7" fillId="0" borderId="7" xfId="8" quotePrefix="1" applyNumberFormat="1" applyFont="1" applyFill="1" applyBorder="1" applyAlignment="1" applyProtection="1">
      <alignment horizontal="right" vertical="center"/>
      <protection locked="0"/>
    </xf>
    <xf numFmtId="192" fontId="7" fillId="0" borderId="7" xfId="8" applyNumberFormat="1" applyFont="1" applyFill="1" applyBorder="1" applyAlignment="1" applyProtection="1">
      <alignment horizontal="right" vertical="center"/>
      <protection locked="0"/>
    </xf>
    <xf numFmtId="192" fontId="7" fillId="0" borderId="8" xfId="8" applyNumberFormat="1" applyFont="1" applyFill="1" applyBorder="1" applyAlignment="1" applyProtection="1">
      <alignment horizontal="right" vertical="center"/>
      <protection locked="0"/>
    </xf>
    <xf numFmtId="192" fontId="7" fillId="0" borderId="14" xfId="8" applyNumberFormat="1" applyFont="1" applyFill="1" applyBorder="1" applyAlignment="1" applyProtection="1">
      <alignment vertical="center"/>
      <protection locked="0"/>
    </xf>
    <xf numFmtId="192" fontId="7" fillId="0" borderId="14" xfId="8" quotePrefix="1" applyNumberFormat="1" applyFont="1" applyFill="1" applyBorder="1" applyAlignment="1" applyProtection="1">
      <alignment horizontal="right" vertical="center"/>
      <protection locked="0"/>
    </xf>
    <xf numFmtId="192" fontId="7" fillId="0" borderId="13" xfId="8" applyNumberFormat="1" applyFont="1" applyFill="1" applyBorder="1" applyAlignment="1" applyProtection="1">
      <alignment vertical="center"/>
      <protection locked="0"/>
    </xf>
    <xf numFmtId="192" fontId="7" fillId="0" borderId="91" xfId="8" applyNumberFormat="1" applyFont="1" applyFill="1" applyBorder="1" applyAlignment="1">
      <alignment vertical="center"/>
    </xf>
    <xf numFmtId="192" fontId="7" fillId="0" borderId="94" xfId="8" applyNumberFormat="1" applyFont="1" applyFill="1" applyBorder="1" applyAlignment="1">
      <alignment vertical="center"/>
    </xf>
    <xf numFmtId="0" fontId="23" fillId="0" borderId="0" xfId="7" applyFont="1" applyAlignment="1" applyProtection="1">
      <alignment vertical="center"/>
      <protection locked="0"/>
    </xf>
    <xf numFmtId="0" fontId="6" fillId="0" borderId="17" xfId="7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75" xfId="7" applyFont="1" applyBorder="1" applyAlignment="1">
      <alignment horizontal="center" vertical="center"/>
    </xf>
    <xf numFmtId="0" fontId="7" fillId="0" borderId="46" xfId="7" applyFont="1" applyBorder="1"/>
    <xf numFmtId="0" fontId="7" fillId="0" borderId="90" xfId="7" applyFont="1" applyBorder="1"/>
    <xf numFmtId="0" fontId="7" fillId="0" borderId="65" xfId="7" applyFont="1" applyBorder="1"/>
    <xf numFmtId="0" fontId="8" fillId="0" borderId="90" xfId="7" applyFont="1" applyBorder="1" applyAlignment="1">
      <alignment horizontal="right"/>
    </xf>
    <xf numFmtId="0" fontId="8" fillId="0" borderId="80" xfId="7" applyFont="1" applyBorder="1" applyAlignment="1">
      <alignment horizontal="right"/>
    </xf>
    <xf numFmtId="0" fontId="8" fillId="0" borderId="81" xfId="7" applyFont="1" applyBorder="1" applyAlignment="1">
      <alignment horizontal="right"/>
    </xf>
    <xf numFmtId="0" fontId="7" fillId="0" borderId="118" xfId="7" applyFont="1" applyBorder="1"/>
    <xf numFmtId="0" fontId="7" fillId="0" borderId="68" xfId="7" applyFont="1" applyBorder="1"/>
    <xf numFmtId="0" fontId="7" fillId="0" borderId="38" xfId="7" applyFont="1" applyBorder="1"/>
    <xf numFmtId="0" fontId="7" fillId="0" borderId="21" xfId="7" applyFont="1" applyBorder="1"/>
    <xf numFmtId="0" fontId="7" fillId="0" borderId="120" xfId="7" applyFont="1" applyBorder="1"/>
    <xf numFmtId="0" fontId="7" fillId="0" borderId="13" xfId="7" applyFont="1" applyBorder="1"/>
    <xf numFmtId="0" fontId="7" fillId="0" borderId="109" xfId="7" applyFont="1" applyBorder="1"/>
    <xf numFmtId="0" fontId="7" fillId="0" borderId="93" xfId="7" applyFont="1" applyBorder="1"/>
    <xf numFmtId="192" fontId="7" fillId="0" borderId="131" xfId="9" quotePrefix="1" applyNumberFormat="1" applyFont="1" applyFill="1" applyBorder="1" applyAlignment="1">
      <alignment horizontal="right" vertical="center"/>
    </xf>
    <xf numFmtId="177" fontId="7" fillId="0" borderId="94" xfId="4" applyNumberFormat="1" applyFont="1" applyFill="1" applyBorder="1" applyAlignment="1">
      <alignment vertical="center"/>
    </xf>
    <xf numFmtId="192" fontId="7" fillId="0" borderId="0" xfId="9" quotePrefix="1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vertical="center"/>
    </xf>
    <xf numFmtId="0" fontId="7" fillId="0" borderId="123" xfId="7" applyFont="1" applyBorder="1"/>
    <xf numFmtId="0" fontId="7" fillId="0" borderId="11" xfId="7" applyFont="1" applyBorder="1" applyAlignment="1">
      <alignment horizontal="center" vertical="center"/>
    </xf>
    <xf numFmtId="0" fontId="24" fillId="0" borderId="0" xfId="0" applyFont="1" applyAlignment="1" applyProtection="1">
      <alignment horizontal="left"/>
      <protection locked="0"/>
    </xf>
    <xf numFmtId="0" fontId="29" fillId="0" borderId="0" xfId="2" applyFont="1" applyAlignment="1" applyProtection="1">
      <alignment shrinkToFit="1"/>
      <protection locked="0"/>
    </xf>
    <xf numFmtId="0" fontId="5" fillId="0" borderId="0" xfId="2" applyFont="1" applyAlignment="1" applyProtection="1">
      <alignment shrinkToFit="1"/>
      <protection locked="0"/>
    </xf>
    <xf numFmtId="0" fontId="5" fillId="0" borderId="0" xfId="2" applyFont="1" applyAlignment="1">
      <alignment shrinkToFit="1"/>
    </xf>
    <xf numFmtId="0" fontId="23" fillId="0" borderId="0" xfId="2" applyFont="1" applyAlignment="1" applyProtection="1">
      <alignment vertical="center" shrinkToFit="1"/>
      <protection locked="0"/>
    </xf>
    <xf numFmtId="0" fontId="8" fillId="0" borderId="46" xfId="2" applyFont="1" applyBorder="1" applyAlignment="1" applyProtection="1">
      <alignment shrinkToFit="1"/>
      <protection locked="0"/>
    </xf>
    <xf numFmtId="0" fontId="8" fillId="0" borderId="90" xfId="2" applyFont="1" applyBorder="1" applyAlignment="1" applyProtection="1">
      <alignment shrinkToFit="1"/>
      <protection locked="0"/>
    </xf>
    <xf numFmtId="0" fontId="8" fillId="0" borderId="65" xfId="2" applyFont="1" applyBorder="1" applyAlignment="1" applyProtection="1">
      <alignment shrinkToFit="1"/>
      <protection locked="0"/>
    </xf>
    <xf numFmtId="0" fontId="5" fillId="0" borderId="118" xfId="2" applyFont="1" applyBorder="1" applyAlignment="1" applyProtection="1">
      <alignment shrinkToFit="1"/>
      <protection locked="0"/>
    </xf>
    <xf numFmtId="0" fontId="8" fillId="0" borderId="68" xfId="2" applyFont="1" applyBorder="1" applyAlignment="1" applyProtection="1">
      <alignment vertical="center" shrinkToFit="1"/>
      <protection locked="0"/>
    </xf>
    <xf numFmtId="0" fontId="5" fillId="0" borderId="38" xfId="2" applyFont="1" applyBorder="1" applyAlignment="1" applyProtection="1">
      <alignment shrinkToFit="1"/>
      <protection locked="0"/>
    </xf>
    <xf numFmtId="0" fontId="8" fillId="0" borderId="21" xfId="2" applyFont="1" applyBorder="1" applyAlignment="1" applyProtection="1">
      <alignment vertical="center" shrinkToFit="1"/>
      <protection locked="0"/>
    </xf>
    <xf numFmtId="0" fontId="5" fillId="0" borderId="120" xfId="2" applyFont="1" applyBorder="1" applyAlignment="1" applyProtection="1">
      <alignment shrinkToFit="1"/>
      <protection locked="0"/>
    </xf>
    <xf numFmtId="0" fontId="8" fillId="0" borderId="13" xfId="2" applyFont="1" applyBorder="1" applyAlignment="1" applyProtection="1">
      <alignment vertical="center" shrinkToFit="1"/>
      <protection locked="0"/>
    </xf>
    <xf numFmtId="0" fontId="5" fillId="0" borderId="109" xfId="2" applyFont="1" applyBorder="1" applyAlignment="1" applyProtection="1">
      <alignment shrinkToFit="1"/>
      <protection locked="0"/>
    </xf>
    <xf numFmtId="0" fontId="5" fillId="0" borderId="92" xfId="2" applyFont="1" applyBorder="1" applyAlignment="1" applyProtection="1">
      <alignment shrinkToFit="1"/>
      <protection locked="0"/>
    </xf>
    <xf numFmtId="0" fontId="5" fillId="0" borderId="44" xfId="2" applyFont="1" applyBorder="1" applyAlignment="1" applyProtection="1">
      <alignment shrinkToFit="1"/>
      <protection locked="0"/>
    </xf>
    <xf numFmtId="0" fontId="6" fillId="0" borderId="69" xfId="2" applyFont="1" applyBorder="1" applyAlignment="1" applyProtection="1">
      <alignment vertical="center" shrinkToFit="1"/>
      <protection locked="0"/>
    </xf>
    <xf numFmtId="0" fontId="6" fillId="0" borderId="9" xfId="2" applyFont="1" applyBorder="1" applyAlignment="1" applyProtection="1">
      <alignment vertical="center" shrinkToFit="1"/>
      <protection locked="0"/>
    </xf>
    <xf numFmtId="0" fontId="6" fillId="0" borderId="70" xfId="2" applyFont="1" applyBorder="1" applyAlignment="1" applyProtection="1">
      <alignment vertical="center" shrinkToFit="1"/>
      <protection locked="0"/>
    </xf>
    <xf numFmtId="0" fontId="7" fillId="0" borderId="0" xfId="2" applyFont="1" applyAlignment="1" applyProtection="1">
      <alignment horizontal="right" shrinkToFit="1"/>
      <protection locked="0"/>
    </xf>
    <xf numFmtId="0" fontId="6" fillId="0" borderId="0" xfId="2" applyFont="1" applyAlignment="1" applyProtection="1">
      <alignment horizontal="right" shrinkToFit="1"/>
      <protection locked="0"/>
    </xf>
    <xf numFmtId="0" fontId="6" fillId="0" borderId="38" xfId="2" applyFont="1" applyBorder="1" applyAlignment="1" applyProtection="1">
      <alignment horizontal="right" vertical="center" shrinkToFit="1"/>
      <protection locked="0"/>
    </xf>
    <xf numFmtId="49" fontId="6" fillId="0" borderId="9" xfId="2" quotePrefix="1" applyNumberFormat="1" applyFont="1" applyBorder="1" applyAlignment="1" applyProtection="1">
      <alignment horizontal="center" vertical="center" shrinkToFit="1"/>
      <protection locked="0"/>
    </xf>
    <xf numFmtId="49" fontId="6" fillId="0" borderId="9" xfId="2" quotePrefix="1" applyNumberFormat="1" applyFont="1" applyBorder="1" applyAlignment="1" applyProtection="1">
      <alignment horizontal="left" vertical="center" shrinkToFit="1"/>
      <protection locked="0"/>
    </xf>
    <xf numFmtId="0" fontId="6" fillId="0" borderId="21" xfId="2" applyFont="1" applyBorder="1" applyAlignment="1" applyProtection="1">
      <alignment horizontal="left" vertical="center" shrinkToFit="1"/>
      <protection locked="0"/>
    </xf>
    <xf numFmtId="182" fontId="30" fillId="0" borderId="0" xfId="2" applyNumberFormat="1" applyFont="1" applyAlignment="1" applyProtection="1">
      <alignment vertical="center" shrinkToFit="1"/>
      <protection locked="0"/>
    </xf>
    <xf numFmtId="0" fontId="6" fillId="0" borderId="9" xfId="2" applyFont="1" applyBorder="1" applyAlignment="1" applyProtection="1">
      <alignment horizontal="right" vertical="center" shrinkToFit="1"/>
      <protection locked="0"/>
    </xf>
    <xf numFmtId="0" fontId="6" fillId="0" borderId="60" xfId="2" applyFont="1" applyBorder="1" applyAlignment="1" applyProtection="1">
      <alignment horizontal="right" vertical="center" shrinkToFit="1"/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6" fillId="0" borderId="3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3" fontId="2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7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182" fontId="7" fillId="0" borderId="7" xfId="0" applyNumberFormat="1" applyFont="1" applyBorder="1" applyAlignment="1" applyProtection="1">
      <alignment vertical="center" shrinkToFit="1"/>
      <protection locked="0"/>
    </xf>
    <xf numFmtId="0" fontId="34" fillId="0" borderId="38" xfId="0" applyFont="1" applyBorder="1" applyAlignment="1" applyProtection="1">
      <alignment horizontal="right" vertical="center"/>
      <protection locked="0"/>
    </xf>
    <xf numFmtId="0" fontId="34" fillId="0" borderId="9" xfId="0" quotePrefix="1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left" vertical="center"/>
      <protection locked="0"/>
    </xf>
    <xf numFmtId="0" fontId="34" fillId="0" borderId="44" xfId="0" applyFont="1" applyBorder="1" applyAlignment="1" applyProtection="1">
      <alignment horizontal="right" vertical="center"/>
      <protection locked="0"/>
    </xf>
    <xf numFmtId="0" fontId="34" fillId="0" borderId="0" xfId="0" quotePrefix="1" applyFont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 shrinkToFit="1"/>
      <protection locked="0"/>
    </xf>
    <xf numFmtId="0" fontId="5" fillId="0" borderId="0" xfId="5" applyFont="1" applyProtection="1">
      <protection locked="0"/>
    </xf>
    <xf numFmtId="0" fontId="5" fillId="0" borderId="0" xfId="5" applyFont="1" applyAlignment="1" applyProtection="1">
      <alignment horizontal="right"/>
      <protection locked="0"/>
    </xf>
    <xf numFmtId="0" fontId="7" fillId="0" borderId="0" xfId="5" applyFont="1" applyProtection="1"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23" fillId="0" borderId="0" xfId="5" applyFont="1" applyProtection="1">
      <protection locked="0"/>
    </xf>
    <xf numFmtId="0" fontId="7" fillId="0" borderId="81" xfId="5" applyFont="1" applyBorder="1" applyAlignment="1" applyProtection="1">
      <alignment horizontal="center" vertical="center" shrinkToFit="1"/>
      <protection locked="0"/>
    </xf>
    <xf numFmtId="0" fontId="7" fillId="0" borderId="46" xfId="5" applyFont="1" applyBorder="1" applyAlignment="1" applyProtection="1">
      <alignment shrinkToFit="1"/>
      <protection locked="0"/>
    </xf>
    <xf numFmtId="0" fontId="7" fillId="0" borderId="90" xfId="5" applyFont="1" applyBorder="1" applyAlignment="1" applyProtection="1">
      <alignment shrinkToFit="1"/>
      <protection locked="0"/>
    </xf>
    <xf numFmtId="0" fontId="17" fillId="0" borderId="81" xfId="5" applyFont="1" applyBorder="1" applyAlignment="1" applyProtection="1">
      <alignment horizontal="right" shrinkToFit="1"/>
      <protection locked="0"/>
    </xf>
    <xf numFmtId="0" fontId="6" fillId="0" borderId="0" xfId="5" applyFont="1" applyAlignment="1" applyProtection="1">
      <alignment horizontal="right"/>
      <protection locked="0"/>
    </xf>
    <xf numFmtId="0" fontId="6" fillId="0" borderId="118" xfId="5" applyFont="1" applyBorder="1" applyAlignment="1" applyProtection="1">
      <alignment vertical="center" shrinkToFit="1"/>
      <protection locked="0"/>
    </xf>
    <xf numFmtId="0" fontId="6" fillId="0" borderId="68" xfId="5" applyFont="1" applyBorder="1" applyAlignment="1" applyProtection="1">
      <alignment vertical="center" shrinkToFit="1"/>
      <protection locked="0"/>
    </xf>
    <xf numFmtId="182" fontId="7" fillId="0" borderId="0" xfId="5" applyNumberFormat="1" applyFont="1" applyAlignment="1">
      <alignment vertical="center"/>
    </xf>
    <xf numFmtId="0" fontId="6" fillId="0" borderId="38" xfId="5" applyFont="1" applyBorder="1" applyAlignment="1" applyProtection="1">
      <alignment vertical="center" shrinkToFit="1"/>
      <protection locked="0"/>
    </xf>
    <xf numFmtId="0" fontId="6" fillId="0" borderId="21" xfId="5" applyFont="1" applyBorder="1" applyAlignment="1" applyProtection="1">
      <alignment vertical="center" shrinkToFit="1"/>
      <protection locked="0"/>
    </xf>
    <xf numFmtId="0" fontId="6" fillId="0" borderId="108" xfId="5" applyFont="1" applyBorder="1" applyAlignment="1" applyProtection="1">
      <alignment vertical="center" shrinkToFit="1"/>
      <protection locked="0"/>
    </xf>
    <xf numFmtId="0" fontId="6" fillId="0" borderId="32" xfId="5" applyFont="1" applyBorder="1" applyAlignment="1" applyProtection="1">
      <alignment vertical="center" shrinkToFit="1"/>
      <protection locked="0"/>
    </xf>
    <xf numFmtId="0" fontId="7" fillId="0" borderId="109" xfId="5" applyFont="1" applyBorder="1" applyAlignment="1" applyProtection="1">
      <alignment horizontal="distributed" shrinkToFit="1"/>
      <protection locked="0"/>
    </xf>
    <xf numFmtId="0" fontId="7" fillId="0" borderId="93" xfId="5" applyFont="1" applyBorder="1" applyAlignment="1" applyProtection="1">
      <alignment horizontal="distributed" vertical="center" shrinkToFit="1"/>
      <protection locked="0"/>
    </xf>
    <xf numFmtId="0" fontId="12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7" fillId="0" borderId="118" xfId="5" applyFont="1" applyBorder="1" applyProtection="1">
      <protection locked="0"/>
    </xf>
    <xf numFmtId="0" fontId="7" fillId="0" borderId="38" xfId="5" applyFont="1" applyBorder="1" applyProtection="1">
      <protection locked="0"/>
    </xf>
    <xf numFmtId="0" fontId="7" fillId="0" borderId="120" xfId="5" applyFont="1" applyBorder="1" applyProtection="1">
      <protection locked="0"/>
    </xf>
    <xf numFmtId="0" fontId="7" fillId="0" borderId="109" xfId="5" applyFont="1" applyBorder="1" applyAlignment="1" applyProtection="1">
      <alignment vertical="center"/>
      <protection locked="0"/>
    </xf>
    <xf numFmtId="0" fontId="7" fillId="0" borderId="93" xfId="5" applyFont="1" applyBorder="1" applyAlignment="1" applyProtection="1">
      <alignment vertical="center"/>
      <protection locked="0"/>
    </xf>
    <xf numFmtId="3" fontId="7" fillId="0" borderId="0" xfId="5" applyNumberFormat="1" applyFont="1" applyAlignment="1" applyProtection="1">
      <alignment vertical="center"/>
      <protection locked="0"/>
    </xf>
    <xf numFmtId="0" fontId="7" fillId="0" borderId="118" xfId="5" applyFont="1" applyBorder="1" applyAlignment="1" applyProtection="1">
      <alignment shrinkToFit="1"/>
      <protection locked="0"/>
    </xf>
    <xf numFmtId="0" fontId="7" fillId="0" borderId="38" xfId="5" applyFont="1" applyBorder="1" applyAlignment="1" applyProtection="1">
      <alignment shrinkToFit="1"/>
      <protection locked="0"/>
    </xf>
    <xf numFmtId="0" fontId="7" fillId="0" borderId="108" xfId="5" applyFont="1" applyBorder="1" applyAlignment="1" applyProtection="1">
      <alignment shrinkToFit="1"/>
      <protection locked="0"/>
    </xf>
    <xf numFmtId="0" fontId="7" fillId="0" borderId="109" xfId="5" applyFont="1" applyBorder="1" applyAlignment="1" applyProtection="1">
      <alignment shrinkToFit="1"/>
      <protection locked="0"/>
    </xf>
    <xf numFmtId="0" fontId="7" fillId="0" borderId="93" xfId="5" applyFont="1" applyBorder="1" applyAlignment="1" applyProtection="1">
      <alignment horizontal="left" vertical="center" shrinkToFit="1"/>
      <protection locked="0"/>
    </xf>
    <xf numFmtId="0" fontId="7" fillId="0" borderId="44" xfId="5" applyFont="1" applyBorder="1" applyProtection="1">
      <protection locked="0"/>
    </xf>
    <xf numFmtId="0" fontId="8" fillId="0" borderId="42" xfId="5" applyFont="1" applyBorder="1" applyAlignment="1">
      <alignment horizontal="center" vertical="center" shrinkToFit="1"/>
    </xf>
    <xf numFmtId="0" fontId="8" fillId="0" borderId="16" xfId="5" applyFont="1" applyBorder="1" applyAlignment="1">
      <alignment horizontal="center" vertical="center" shrinkToFit="1"/>
    </xf>
    <xf numFmtId="0" fontId="8" fillId="0" borderId="43" xfId="5" applyFont="1" applyBorder="1" applyAlignment="1">
      <alignment horizontal="center" vertical="center" shrinkToFit="1"/>
    </xf>
    <xf numFmtId="0" fontId="8" fillId="0" borderId="132" xfId="5" applyFont="1" applyBorder="1" applyAlignment="1">
      <alignment vertical="center" shrinkToFit="1"/>
    </xf>
    <xf numFmtId="58" fontId="8" fillId="0" borderId="132" xfId="5" applyNumberFormat="1" applyFont="1" applyBorder="1" applyAlignment="1">
      <alignment horizontal="center" vertical="center" shrinkToFit="1"/>
    </xf>
    <xf numFmtId="0" fontId="8" fillId="0" borderId="133" xfId="5" applyFont="1" applyBorder="1" applyAlignment="1">
      <alignment vertical="center" shrinkToFit="1"/>
    </xf>
    <xf numFmtId="0" fontId="8" fillId="0" borderId="17" xfId="5" applyFont="1" applyBorder="1" applyAlignment="1">
      <alignment vertical="center" shrinkToFit="1"/>
    </xf>
    <xf numFmtId="0" fontId="8" fillId="0" borderId="60" xfId="5" applyFont="1" applyBorder="1" applyAlignment="1">
      <alignment horizontal="center" vertical="center" shrinkToFit="1"/>
    </xf>
    <xf numFmtId="0" fontId="8" fillId="0" borderId="132" xfId="5" applyFont="1" applyBorder="1" applyAlignment="1">
      <alignment horizontal="center" vertical="center" shrinkToFit="1"/>
    </xf>
    <xf numFmtId="58" fontId="8" fillId="0" borderId="132" xfId="5" applyNumberFormat="1" applyFont="1" applyBorder="1" applyAlignment="1">
      <alignment horizontal="distributed" vertical="center" shrinkToFit="1"/>
    </xf>
    <xf numFmtId="0" fontId="8" fillId="0" borderId="55" xfId="5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wrapText="1" shrinkToFit="1"/>
    </xf>
    <xf numFmtId="0" fontId="8" fillId="0" borderId="82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" xfId="7" applyFont="1" applyBorder="1" applyAlignment="1">
      <alignment horizontal="center" vertical="center"/>
    </xf>
    <xf numFmtId="0" fontId="5" fillId="0" borderId="109" xfId="0" applyFont="1" applyBorder="1"/>
    <xf numFmtId="0" fontId="7" fillId="0" borderId="44" xfId="7" applyFont="1" applyBorder="1"/>
    <xf numFmtId="0" fontId="29" fillId="0" borderId="0" xfId="2" applyFont="1" applyAlignment="1" applyProtection="1">
      <alignment vertical="center" shrinkToFit="1"/>
      <protection locked="0"/>
    </xf>
    <xf numFmtId="188" fontId="8" fillId="0" borderId="0" xfId="3" applyNumberFormat="1" applyFont="1" applyFill="1" applyBorder="1" applyAlignment="1" applyProtection="1">
      <alignment vertical="center" shrinkToFit="1"/>
      <protection locked="0"/>
    </xf>
    <xf numFmtId="188" fontId="17" fillId="0" borderId="0" xfId="3" applyNumberFormat="1" applyFont="1" applyFill="1" applyBorder="1" applyAlignment="1" applyProtection="1">
      <alignment vertical="center" shrinkToFit="1"/>
      <protection locked="0"/>
    </xf>
    <xf numFmtId="189" fontId="17" fillId="0" borderId="0" xfId="3" applyNumberFormat="1" applyFont="1" applyFill="1" applyBorder="1" applyAlignment="1" applyProtection="1">
      <alignment horizontal="right" vertical="center" shrinkToFit="1"/>
    </xf>
    <xf numFmtId="193" fontId="6" fillId="0" borderId="56" xfId="11" applyNumberFormat="1" applyFont="1" applyFill="1" applyBorder="1" applyAlignment="1">
      <alignment horizontal="right" vertical="center"/>
    </xf>
    <xf numFmtId="193" fontId="6" fillId="0" borderId="64" xfId="11" applyNumberFormat="1" applyFont="1" applyFill="1" applyBorder="1" applyAlignment="1">
      <alignment horizontal="right" vertical="center"/>
    </xf>
    <xf numFmtId="189" fontId="17" fillId="0" borderId="0" xfId="3" applyNumberFormat="1" applyFont="1" applyFill="1" applyBorder="1" applyAlignment="1" applyProtection="1">
      <alignment vertical="center" shrinkToFit="1"/>
      <protection locked="0"/>
    </xf>
    <xf numFmtId="188" fontId="8" fillId="0" borderId="0" xfId="3" applyNumberFormat="1" applyFont="1" applyFill="1" applyBorder="1" applyAlignment="1" applyProtection="1">
      <alignment vertical="center" shrinkToFit="1"/>
    </xf>
    <xf numFmtId="189" fontId="8" fillId="0" borderId="0" xfId="3" applyNumberFormat="1" applyFont="1" applyFill="1" applyBorder="1" applyAlignment="1" applyProtection="1">
      <alignment horizontal="right" vertical="center" shrinkToFit="1"/>
      <protection locked="0"/>
    </xf>
    <xf numFmtId="188" fontId="17" fillId="0" borderId="0" xfId="3" applyNumberFormat="1" applyFont="1" applyFill="1" applyBorder="1" applyAlignment="1" applyProtection="1">
      <alignment horizontal="right" vertical="center" shrinkToFit="1"/>
    </xf>
    <xf numFmtId="188" fontId="8" fillId="0" borderId="0" xfId="3" applyNumberFormat="1" applyFont="1" applyFill="1" applyBorder="1" applyAlignment="1" applyProtection="1">
      <alignment horizontal="right" vertical="center" shrinkToFit="1"/>
    </xf>
    <xf numFmtId="188" fontId="17" fillId="0" borderId="0" xfId="3" applyNumberFormat="1" applyFont="1" applyFill="1" applyBorder="1" applyAlignment="1" applyProtection="1">
      <alignment vertical="center" textRotation="255" shrinkToFit="1"/>
      <protection locked="0"/>
    </xf>
    <xf numFmtId="188" fontId="17" fillId="0" borderId="0" xfId="3" applyNumberFormat="1" applyFont="1" applyFill="1" applyBorder="1" applyAlignment="1" applyProtection="1">
      <alignment horizontal="right" vertical="center" textRotation="255" shrinkToFit="1"/>
    </xf>
    <xf numFmtId="188" fontId="17" fillId="0" borderId="0" xfId="3" applyNumberFormat="1" applyFont="1" applyFill="1" applyBorder="1" applyAlignment="1" applyProtection="1">
      <alignment horizontal="right" vertical="center" textRotation="255" shrinkToFit="1"/>
      <protection locked="0"/>
    </xf>
    <xf numFmtId="188" fontId="8" fillId="0" borderId="0" xfId="3" applyNumberFormat="1" applyFont="1" applyFill="1" applyBorder="1" applyAlignment="1" applyProtection="1">
      <alignment vertical="center" textRotation="255" shrinkToFit="1"/>
      <protection locked="0"/>
    </xf>
    <xf numFmtId="186" fontId="8" fillId="0" borderId="5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4" xfId="3" applyNumberFormat="1" applyFont="1" applyFill="1" applyBorder="1" applyAlignment="1" applyProtection="1">
      <alignment vertical="center" shrinkToFit="1"/>
    </xf>
    <xf numFmtId="186" fontId="8" fillId="0" borderId="5" xfId="3" applyNumberFormat="1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71" xfId="0" applyFont="1" applyBorder="1" applyAlignment="1" applyProtection="1">
      <alignment horizontal="center" vertical="center" wrapText="1" shrinkToFit="1"/>
      <protection locked="0"/>
    </xf>
    <xf numFmtId="0" fontId="8" fillId="0" borderId="78" xfId="0" applyFont="1" applyBorder="1" applyAlignment="1" applyProtection="1">
      <alignment horizontal="center" vertical="center" wrapText="1" shrinkToFit="1"/>
      <protection locked="0"/>
    </xf>
    <xf numFmtId="0" fontId="8" fillId="0" borderId="85" xfId="0" applyFont="1" applyBorder="1" applyAlignment="1" applyProtection="1">
      <alignment horizontal="center" vertical="center" wrapText="1" shrinkToFit="1"/>
      <protection locked="0"/>
    </xf>
    <xf numFmtId="0" fontId="8" fillId="0" borderId="72" xfId="0" applyFont="1" applyBorder="1" applyAlignment="1" applyProtection="1">
      <alignment horizontal="center" vertical="center" wrapText="1" shrinkToFit="1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17" fillId="0" borderId="76" xfId="0" applyFont="1" applyBorder="1" applyAlignment="1" applyProtection="1">
      <alignment horizontal="distributed" vertical="center" wrapText="1"/>
      <protection locked="0"/>
    </xf>
    <xf numFmtId="0" fontId="6" fillId="0" borderId="76" xfId="0" applyFont="1" applyBorder="1" applyAlignment="1" applyProtection="1">
      <alignment horizontal="distributed" vertical="center" wrapText="1"/>
      <protection locked="0"/>
    </xf>
    <xf numFmtId="182" fontId="6" fillId="0" borderId="86" xfId="0" applyNumberFormat="1" applyFont="1" applyBorder="1" applyAlignment="1" applyProtection="1">
      <alignment horizontal="right" vertical="center"/>
      <protection locked="0"/>
    </xf>
    <xf numFmtId="0" fontId="6" fillId="0" borderId="77" xfId="0" applyFont="1" applyBorder="1" applyAlignment="1" applyProtection="1">
      <alignment horizontal="distributed" vertical="center" wrapText="1"/>
      <protection locked="0"/>
    </xf>
    <xf numFmtId="187" fontId="6" fillId="0" borderId="74" xfId="0" applyNumberFormat="1" applyFont="1" applyBorder="1" applyAlignment="1" applyProtection="1">
      <alignment horizontal="right" vertical="center"/>
      <protection locked="0"/>
    </xf>
    <xf numFmtId="187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74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distributed" vertical="center" wrapText="1"/>
      <protection locked="0"/>
    </xf>
    <xf numFmtId="182" fontId="6" fillId="0" borderId="86" xfId="0" applyNumberFormat="1" applyFont="1" applyBorder="1" applyAlignment="1">
      <alignment horizontal="right" vertical="center"/>
    </xf>
    <xf numFmtId="182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74" xfId="0" applyFont="1" applyBorder="1" applyAlignment="1" applyProtection="1">
      <alignment vertical="center" wrapText="1"/>
      <protection locked="0"/>
    </xf>
    <xf numFmtId="0" fontId="6" fillId="0" borderId="77" xfId="0" applyFont="1" applyBorder="1" applyAlignment="1" applyProtection="1">
      <alignment vertical="center" wrapText="1"/>
      <protection locked="0"/>
    </xf>
    <xf numFmtId="187" fontId="6" fillId="0" borderId="1" xfId="0" applyNumberFormat="1" applyFont="1" applyBorder="1" applyAlignment="1" applyProtection="1">
      <alignment vertical="center"/>
      <protection locked="0"/>
    </xf>
    <xf numFmtId="0" fontId="6" fillId="0" borderId="74" xfId="0" applyFont="1" applyBorder="1" applyAlignment="1">
      <alignment wrapText="1"/>
    </xf>
    <xf numFmtId="187" fontId="6" fillId="0" borderId="76" xfId="0" applyNumberFormat="1" applyFont="1" applyBorder="1" applyAlignment="1" applyProtection="1">
      <alignment horizontal="right" vertical="center"/>
      <protection locked="0"/>
    </xf>
    <xf numFmtId="187" fontId="6" fillId="0" borderId="1" xfId="0" applyNumberFormat="1" applyFont="1" applyBorder="1" applyAlignment="1">
      <alignment horizontal="right" vertical="center"/>
    </xf>
    <xf numFmtId="0" fontId="6" fillId="0" borderId="65" xfId="0" applyFont="1" applyBorder="1" applyAlignment="1" applyProtection="1">
      <alignment horizontal="distributed" vertical="center" wrapText="1"/>
      <protection locked="0"/>
    </xf>
    <xf numFmtId="187" fontId="6" fillId="0" borderId="82" xfId="0" applyNumberFormat="1" applyFont="1" applyBorder="1" applyAlignment="1">
      <alignment horizontal="right" vertical="center"/>
    </xf>
    <xf numFmtId="187" fontId="6" fillId="0" borderId="9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wrapText="1"/>
    </xf>
    <xf numFmtId="0" fontId="7" fillId="0" borderId="20" xfId="0" applyFont="1" applyBorder="1" applyAlignment="1" applyProtection="1">
      <alignment wrapText="1"/>
      <protection locked="0"/>
    </xf>
    <xf numFmtId="0" fontId="7" fillId="0" borderId="74" xfId="0" applyFont="1" applyBorder="1" applyAlignment="1" applyProtection="1">
      <alignment horizontal="center" vertical="center" wrapText="1"/>
      <protection locked="0"/>
    </xf>
    <xf numFmtId="0" fontId="17" fillId="0" borderId="77" xfId="0" applyFont="1" applyBorder="1" applyAlignment="1" applyProtection="1">
      <alignment horizontal="distributed" vertical="center" wrapText="1"/>
      <protection locked="0"/>
    </xf>
    <xf numFmtId="0" fontId="37" fillId="0" borderId="80" xfId="0" applyFont="1" applyBorder="1" applyAlignment="1" applyProtection="1">
      <alignment horizontal="center" vertical="center" wrapText="1"/>
      <protection locked="0"/>
    </xf>
    <xf numFmtId="0" fontId="38" fillId="0" borderId="76" xfId="0" applyFont="1" applyBorder="1" applyAlignment="1" applyProtection="1">
      <alignment horizontal="distributed" vertical="center" wrapText="1"/>
      <protection locked="0"/>
    </xf>
    <xf numFmtId="187" fontId="22" fillId="0" borderId="80" xfId="0" applyNumberFormat="1" applyFont="1" applyBorder="1" applyAlignment="1" applyProtection="1">
      <alignment horizontal="right" vertical="center"/>
      <protection locked="0"/>
    </xf>
    <xf numFmtId="187" fontId="22" fillId="0" borderId="82" xfId="0" applyNumberFormat="1" applyFont="1" applyBorder="1" applyAlignment="1" applyProtection="1">
      <alignment horizontal="right" vertical="center"/>
      <protection locked="0"/>
    </xf>
    <xf numFmtId="187" fontId="6" fillId="0" borderId="86" xfId="0" applyNumberFormat="1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>
      <alignment horizontal="center" vertical="center" wrapText="1"/>
    </xf>
    <xf numFmtId="0" fontId="5" fillId="0" borderId="80" xfId="0" applyFont="1" applyBorder="1" applyAlignment="1">
      <alignment wrapText="1"/>
    </xf>
    <xf numFmtId="0" fontId="17" fillId="0" borderId="65" xfId="0" applyFont="1" applyBorder="1" applyAlignment="1" applyProtection="1">
      <alignment horizontal="distributed" vertical="center" wrapText="1"/>
      <protection locked="0"/>
    </xf>
    <xf numFmtId="0" fontId="38" fillId="0" borderId="90" xfId="0" applyFont="1" applyBorder="1" applyAlignment="1" applyProtection="1">
      <alignment horizontal="distributed" vertical="center" wrapText="1"/>
      <protection locked="0"/>
    </xf>
    <xf numFmtId="0" fontId="38" fillId="0" borderId="65" xfId="0" applyFont="1" applyBorder="1" applyAlignment="1" applyProtection="1">
      <alignment horizontal="distributed" vertical="center" wrapTex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6" fillId="0" borderId="9" xfId="0" quotePrefix="1" applyFont="1" applyBorder="1" applyAlignment="1" applyProtection="1">
      <alignment horizontal="center" vertical="center" shrinkToFit="1"/>
      <protection locked="0"/>
    </xf>
    <xf numFmtId="0" fontId="38" fillId="0" borderId="2" xfId="0" applyFont="1" applyBorder="1" applyAlignment="1" applyProtection="1">
      <alignment vertical="center" wrapText="1"/>
      <protection locked="0"/>
    </xf>
    <xf numFmtId="0" fontId="38" fillId="0" borderId="25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shrinkToFit="1"/>
      <protection locked="0"/>
    </xf>
    <xf numFmtId="0" fontId="6" fillId="0" borderId="54" xfId="0" applyFont="1" applyBorder="1" applyAlignment="1" applyProtection="1">
      <alignment horizontal="center" vertical="top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shrinkToFit="1"/>
    </xf>
    <xf numFmtId="0" fontId="7" fillId="0" borderId="92" xfId="7" applyFont="1" applyBorder="1" applyAlignment="1">
      <alignment horizontal="center" vertical="center"/>
    </xf>
    <xf numFmtId="0" fontId="7" fillId="0" borderId="9" xfId="7" applyFont="1" applyBorder="1" applyAlignment="1">
      <alignment horizontal="distributed" vertical="center"/>
    </xf>
    <xf numFmtId="0" fontId="7" fillId="0" borderId="9" xfId="5" applyFont="1" applyBorder="1" applyAlignment="1" applyProtection="1">
      <alignment horizontal="distributed" vertical="center"/>
      <protection locked="0"/>
    </xf>
    <xf numFmtId="0" fontId="7" fillId="0" borderId="70" xfId="5" applyFont="1" applyBorder="1" applyAlignment="1" applyProtection="1">
      <alignment horizontal="distributed" vertical="center"/>
      <protection locked="0"/>
    </xf>
    <xf numFmtId="0" fontId="7" fillId="0" borderId="69" xfId="5" applyFont="1" applyBorder="1" applyAlignment="1" applyProtection="1">
      <alignment horizontal="distributed" vertical="center"/>
      <protection locked="0"/>
    </xf>
    <xf numFmtId="0" fontId="17" fillId="0" borderId="80" xfId="5" applyFont="1" applyBorder="1" applyAlignment="1" applyProtection="1">
      <alignment horizontal="right" shrinkToFit="1"/>
      <protection locked="0"/>
    </xf>
    <xf numFmtId="0" fontId="7" fillId="0" borderId="80" xfId="5" applyFont="1" applyBorder="1" applyAlignment="1" applyProtection="1">
      <alignment horizontal="center" vertical="center" shrinkToFit="1"/>
      <protection locked="0"/>
    </xf>
    <xf numFmtId="179" fontId="6" fillId="0" borderId="8" xfId="0" applyNumberFormat="1" applyFont="1" applyBorder="1" applyAlignment="1" applyProtection="1">
      <alignment horizontal="right" vertical="center"/>
      <protection locked="0"/>
    </xf>
    <xf numFmtId="179" fontId="6" fillId="2" borderId="7" xfId="0" applyNumberFormat="1" applyFont="1" applyFill="1" applyBorder="1" applyAlignment="1" applyProtection="1">
      <alignment horizontal="right" vertical="center"/>
      <protection locked="0"/>
    </xf>
    <xf numFmtId="179" fontId="6" fillId="2" borderId="8" xfId="0" applyNumberFormat="1" applyFont="1" applyFill="1" applyBorder="1" applyAlignment="1" applyProtection="1">
      <alignment horizontal="right" vertical="center"/>
      <protection locked="0"/>
    </xf>
    <xf numFmtId="178" fontId="6" fillId="2" borderId="9" xfId="0" applyNumberFormat="1" applyFont="1" applyFill="1" applyBorder="1" applyAlignment="1" applyProtection="1">
      <alignment horizontal="right" vertical="center"/>
      <protection locked="0"/>
    </xf>
    <xf numFmtId="178" fontId="6" fillId="0" borderId="9" xfId="0" applyNumberFormat="1" applyFont="1" applyBorder="1" applyAlignment="1" applyProtection="1">
      <alignment horizontal="right" vertical="center"/>
      <protection locked="0"/>
    </xf>
    <xf numFmtId="178" fontId="6" fillId="0" borderId="28" xfId="0" applyNumberFormat="1" applyFont="1" applyBorder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178" fontId="6" fillId="0" borderId="11" xfId="0" applyNumberFormat="1" applyFont="1" applyBorder="1" applyAlignment="1" applyProtection="1">
      <alignment horizontal="right" vertical="center"/>
      <protection locked="0"/>
    </xf>
    <xf numFmtId="3" fontId="6" fillId="0" borderId="4" xfId="0" applyNumberFormat="1" applyFont="1" applyBorder="1" applyAlignment="1">
      <alignment vertical="center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6" fillId="0" borderId="55" xfId="0" applyFont="1" applyBorder="1" applyAlignment="1" applyProtection="1">
      <alignment horizontal="right" vertical="top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12" xfId="0" applyNumberFormat="1" applyFont="1" applyBorder="1" applyAlignment="1" applyProtection="1">
      <alignment vertical="center"/>
      <protection locked="0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178" fontId="6" fillId="0" borderId="13" xfId="0" applyNumberFormat="1" applyFont="1" applyBorder="1" applyAlignment="1" applyProtection="1">
      <alignment horizontal="right" vertical="center"/>
      <protection locked="0"/>
    </xf>
    <xf numFmtId="3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176" fontId="6" fillId="0" borderId="31" xfId="0" applyNumberFormat="1" applyFont="1" applyBorder="1" applyAlignment="1" applyProtection="1">
      <alignment vertical="center"/>
      <protection locked="0"/>
    </xf>
    <xf numFmtId="176" fontId="6" fillId="0" borderId="31" xfId="0" applyNumberFormat="1" applyFont="1" applyBorder="1" applyAlignment="1" applyProtection="1">
      <alignment horizontal="right" vertical="center"/>
      <protection locked="0"/>
    </xf>
    <xf numFmtId="178" fontId="6" fillId="0" borderId="32" xfId="0" applyNumberFormat="1" applyFont="1" applyBorder="1" applyAlignment="1" applyProtection="1">
      <alignment horizontal="right" vertical="center"/>
      <protection locked="0"/>
    </xf>
    <xf numFmtId="3" fontId="6" fillId="0" borderId="30" xfId="0" applyNumberFormat="1" applyFont="1" applyBorder="1" applyAlignment="1">
      <alignment vertical="center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78" fontId="6" fillId="0" borderId="6" xfId="0" applyNumberFormat="1" applyFont="1" applyBorder="1" applyAlignment="1" applyProtection="1">
      <alignment horizontal="right" vertical="center"/>
      <protection locked="0"/>
    </xf>
    <xf numFmtId="3" fontId="6" fillId="0" borderId="6" xfId="0" applyNumberFormat="1" applyFont="1" applyBorder="1" applyAlignment="1">
      <alignment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vertical="center"/>
      <protection locked="0"/>
    </xf>
    <xf numFmtId="176" fontId="6" fillId="0" borderId="18" xfId="0" applyNumberFormat="1" applyFont="1" applyBorder="1" applyAlignment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horizontal="right" vertical="center"/>
      <protection locked="0"/>
    </xf>
    <xf numFmtId="178" fontId="6" fillId="0" borderId="33" xfId="0" applyNumberFormat="1" applyFont="1" applyBorder="1" applyAlignment="1" applyProtection="1">
      <alignment horizontal="right" vertical="center"/>
      <protection locked="0"/>
    </xf>
    <xf numFmtId="3" fontId="6" fillId="0" borderId="18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17" fillId="0" borderId="65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0" fontId="6" fillId="0" borderId="10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80" xfId="0" applyFont="1" applyBorder="1" applyAlignment="1" applyProtection="1">
      <alignment horizontal="center" vertical="center" wrapText="1" shrinkToFit="1"/>
      <protection locked="0"/>
    </xf>
    <xf numFmtId="182" fontId="7" fillId="0" borderId="7" xfId="0" applyNumberFormat="1" applyFont="1" applyBorder="1" applyAlignment="1">
      <alignment horizontal="right" vertical="center" shrinkToFit="1"/>
    </xf>
    <xf numFmtId="0" fontId="17" fillId="0" borderId="109" xfId="0" applyFont="1" applyBorder="1" applyAlignment="1" applyProtection="1">
      <alignment vertical="center" wrapText="1" shrinkToFit="1"/>
      <protection locked="0"/>
    </xf>
    <xf numFmtId="182" fontId="7" fillId="0" borderId="94" xfId="0" applyNumberFormat="1" applyFont="1" applyBorder="1" applyAlignment="1">
      <alignment horizontal="right" vertical="center" shrinkToFit="1"/>
    </xf>
    <xf numFmtId="0" fontId="6" fillId="0" borderId="80" xfId="0" applyFont="1" applyBorder="1" applyAlignment="1" applyProtection="1">
      <alignment horizontal="center" vertical="center" wrapText="1" shrinkToFit="1"/>
      <protection locked="0"/>
    </xf>
    <xf numFmtId="0" fontId="17" fillId="0" borderId="80" xfId="0" applyFont="1" applyBorder="1" applyAlignment="1" applyProtection="1">
      <alignment horizontal="right" vertical="center" wrapText="1" shrinkToFit="1"/>
      <protection locked="0"/>
    </xf>
    <xf numFmtId="182" fontId="7" fillId="0" borderId="8" xfId="0" applyNumberFormat="1" applyFont="1" applyBorder="1" applyAlignment="1" applyProtection="1">
      <alignment vertical="center" shrinkToFit="1"/>
      <protection locked="0"/>
    </xf>
    <xf numFmtId="182" fontId="7" fillId="0" borderId="7" xfId="0" applyNumberFormat="1" applyFont="1" applyBorder="1" applyAlignment="1">
      <alignment vertical="center" shrinkToFit="1"/>
    </xf>
    <xf numFmtId="182" fontId="7" fillId="0" borderId="31" xfId="0" applyNumberFormat="1" applyFont="1" applyBorder="1" applyAlignment="1" applyProtection="1">
      <alignment vertical="center" shrinkToFit="1"/>
      <protection locked="0"/>
    </xf>
    <xf numFmtId="182" fontId="7" fillId="0" borderId="30" xfId="0" applyNumberFormat="1" applyFont="1" applyBorder="1" applyAlignment="1">
      <alignment vertical="center" shrinkToFit="1"/>
    </xf>
    <xf numFmtId="182" fontId="7" fillId="0" borderId="14" xfId="0" applyNumberFormat="1" applyFont="1" applyBorder="1" applyAlignment="1">
      <alignment vertical="center" shrinkToFit="1"/>
    </xf>
    <xf numFmtId="0" fontId="7" fillId="0" borderId="109" xfId="0" applyFont="1" applyBorder="1" applyAlignment="1" applyProtection="1">
      <alignment vertical="center" wrapText="1" shrinkToFit="1"/>
      <protection locked="0"/>
    </xf>
    <xf numFmtId="0" fontId="6" fillId="0" borderId="81" xfId="0" applyFont="1" applyBorder="1" applyAlignment="1" applyProtection="1">
      <alignment horizontal="center" vertical="center" wrapText="1" shrinkToFit="1"/>
      <protection locked="0"/>
    </xf>
    <xf numFmtId="0" fontId="7" fillId="0" borderId="46" xfId="0" applyFont="1" applyBorder="1" applyAlignment="1" applyProtection="1">
      <alignment textRotation="255" wrapText="1" shrinkToFit="1"/>
      <protection locked="0"/>
    </xf>
    <xf numFmtId="0" fontId="7" fillId="0" borderId="24" xfId="0" applyFont="1" applyBorder="1" applyAlignment="1" applyProtection="1">
      <alignment horizontal="center" shrinkToFit="1"/>
      <protection locked="0"/>
    </xf>
    <xf numFmtId="0" fontId="6" fillId="0" borderId="80" xfId="0" applyFont="1" applyBorder="1" applyAlignment="1" applyProtection="1">
      <alignment horizontal="center" wrapText="1" shrinkToFit="1"/>
      <protection locked="0"/>
    </xf>
    <xf numFmtId="0" fontId="17" fillId="0" borderId="65" xfId="0" applyFont="1" applyBorder="1" applyAlignment="1" applyProtection="1">
      <alignment horizontal="right" shrinkToFit="1"/>
      <protection locked="0"/>
    </xf>
    <xf numFmtId="0" fontId="17" fillId="0" borderId="65" xfId="0" applyFont="1" applyBorder="1" applyAlignment="1" applyProtection="1">
      <alignment horizontal="right" wrapText="1" shrinkToFit="1"/>
      <protection locked="0"/>
    </xf>
    <xf numFmtId="0" fontId="17" fillId="0" borderId="90" xfId="0" applyFont="1" applyBorder="1" applyAlignment="1" applyProtection="1">
      <alignment horizontal="right" wrapText="1" shrinkToFit="1"/>
      <protection locked="0"/>
    </xf>
    <xf numFmtId="0" fontId="17" fillId="0" borderId="80" xfId="0" applyFont="1" applyBorder="1" applyAlignment="1" applyProtection="1">
      <alignment horizontal="right" wrapText="1" shrinkToFit="1"/>
      <protection locked="0"/>
    </xf>
    <xf numFmtId="0" fontId="17" fillId="0" borderId="81" xfId="0" applyFont="1" applyBorder="1" applyAlignment="1" applyProtection="1">
      <alignment horizontal="right" wrapText="1" shrinkToFit="1"/>
      <protection locked="0"/>
    </xf>
    <xf numFmtId="0" fontId="7" fillId="0" borderId="44" xfId="0" applyFont="1" applyBorder="1" applyAlignment="1" applyProtection="1">
      <alignment vertical="center" textRotation="255" wrapText="1" shrinkToFit="1"/>
      <protection locked="0"/>
    </xf>
    <xf numFmtId="0" fontId="7" fillId="0" borderId="24" xfId="0" applyFont="1" applyBorder="1" applyAlignment="1" applyProtection="1">
      <alignment vertical="center" wrapText="1" shrinkToFit="1"/>
      <protection locked="0"/>
    </xf>
    <xf numFmtId="0" fontId="7" fillId="0" borderId="40" xfId="0" applyFont="1" applyBorder="1" applyAlignment="1" applyProtection="1">
      <alignment vertical="center" textRotation="255" wrapText="1" shrinkToFit="1"/>
      <protection locked="0"/>
    </xf>
    <xf numFmtId="0" fontId="6" fillId="0" borderId="29" xfId="0" applyFont="1" applyBorder="1" applyAlignment="1" applyProtection="1">
      <alignment vertical="center" wrapText="1" shrinkToFit="1"/>
      <protection locked="0"/>
    </xf>
    <xf numFmtId="182" fontId="7" fillId="0" borderId="57" xfId="0" applyNumberFormat="1" applyFont="1" applyBorder="1" applyAlignment="1">
      <alignment horizontal="right" vertical="center" shrinkToFit="1"/>
    </xf>
    <xf numFmtId="0" fontId="39" fillId="0" borderId="0" xfId="0" applyFont="1" applyProtection="1">
      <protection locked="0"/>
    </xf>
    <xf numFmtId="3" fontId="6" fillId="0" borderId="7" xfId="0" applyNumberFormat="1" applyFont="1" applyBorder="1" applyAlignment="1" applyProtection="1">
      <alignment vertical="center" shrinkToFit="1"/>
      <protection locked="0"/>
    </xf>
    <xf numFmtId="3" fontId="6" fillId="0" borderId="7" xfId="0" applyNumberFormat="1" applyFont="1" applyBorder="1" applyAlignment="1" applyProtection="1">
      <alignment horizontal="right" vertical="center" shrinkToFit="1"/>
      <protection locked="0"/>
    </xf>
    <xf numFmtId="3" fontId="6" fillId="0" borderId="59" xfId="0" applyNumberFormat="1" applyFont="1" applyBorder="1" applyAlignment="1">
      <alignment horizontal="right" vertical="center" shrinkToFit="1"/>
    </xf>
    <xf numFmtId="3" fontId="6" fillId="0" borderId="10" xfId="0" applyNumberFormat="1" applyFont="1" applyBorder="1" applyAlignment="1" applyProtection="1">
      <alignment vertical="center" shrinkToFit="1"/>
      <protection locked="0"/>
    </xf>
    <xf numFmtId="3" fontId="6" fillId="0" borderId="10" xfId="0" applyNumberFormat="1" applyFont="1" applyBorder="1" applyAlignment="1" applyProtection="1">
      <alignment horizontal="right" vertical="center" shrinkToFit="1"/>
      <protection locked="0"/>
    </xf>
    <xf numFmtId="3" fontId="6" fillId="0" borderId="57" xfId="0" applyNumberFormat="1" applyFont="1" applyBorder="1" applyAlignment="1">
      <alignment horizontal="right" vertical="center" shrinkToFit="1"/>
    </xf>
    <xf numFmtId="3" fontId="6" fillId="0" borderId="59" xfId="0" applyNumberFormat="1" applyFont="1" applyBorder="1" applyAlignment="1" applyProtection="1">
      <alignment vertical="center" shrinkToFit="1"/>
      <protection locked="0"/>
    </xf>
    <xf numFmtId="3" fontId="6" fillId="0" borderId="57" xfId="0" applyNumberFormat="1" applyFont="1" applyBorder="1" applyAlignment="1" applyProtection="1">
      <alignment vertical="center" shrinkToFit="1"/>
      <protection locked="0"/>
    </xf>
    <xf numFmtId="0" fontId="7" fillId="0" borderId="46" xfId="5" applyFont="1" applyBorder="1" applyAlignment="1">
      <alignment horizontal="center" vertical="center" wrapText="1"/>
    </xf>
    <xf numFmtId="0" fontId="7" fillId="0" borderId="90" xfId="5" applyFont="1" applyBorder="1" applyAlignment="1">
      <alignment horizontal="center" vertical="center" wrapText="1"/>
    </xf>
    <xf numFmtId="0" fontId="5" fillId="0" borderId="44" xfId="5" applyFont="1" applyBorder="1"/>
    <xf numFmtId="0" fontId="6" fillId="0" borderId="24" xfId="5" applyFont="1" applyBorder="1" applyAlignment="1">
      <alignment horizontal="center" vertical="center"/>
    </xf>
    <xf numFmtId="0" fontId="5" fillId="0" borderId="108" xfId="5" applyFont="1" applyBorder="1"/>
    <xf numFmtId="0" fontId="6" fillId="0" borderId="66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5" fillId="0" borderId="118" xfId="5" applyFont="1" applyBorder="1"/>
    <xf numFmtId="0" fontId="6" fillId="0" borderId="69" xfId="5" applyFont="1" applyBorder="1" applyAlignment="1">
      <alignment horizontal="center" vertical="center"/>
    </xf>
    <xf numFmtId="0" fontId="6" fillId="0" borderId="68" xfId="5" applyFont="1" applyBorder="1" applyAlignment="1">
      <alignment horizontal="center" vertical="center"/>
    </xf>
    <xf numFmtId="182" fontId="6" fillId="0" borderId="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0" fontId="6" fillId="0" borderId="24" xfId="5" applyFont="1" applyBorder="1" applyAlignment="1">
      <alignment vertical="top" wrapText="1"/>
    </xf>
    <xf numFmtId="0" fontId="7" fillId="0" borderId="66" xfId="5" applyFont="1" applyBorder="1" applyAlignment="1">
      <alignment vertical="center"/>
    </xf>
    <xf numFmtId="0" fontId="6" fillId="0" borderId="66" xfId="5" applyFont="1" applyBorder="1" applyAlignment="1">
      <alignment horizontal="left" vertical="top" wrapText="1"/>
    </xf>
    <xf numFmtId="0" fontId="6" fillId="0" borderId="32" xfId="5" applyFont="1" applyBorder="1" applyAlignment="1">
      <alignment horizontal="left" vertical="top" wrapText="1"/>
    </xf>
    <xf numFmtId="0" fontId="7" fillId="0" borderId="69" xfId="5" applyFont="1" applyBorder="1" applyAlignment="1">
      <alignment vertical="center"/>
    </xf>
    <xf numFmtId="0" fontId="6" fillId="0" borderId="69" xfId="5" applyFont="1" applyBorder="1" applyAlignment="1">
      <alignment horizontal="left" vertical="top" wrapText="1"/>
    </xf>
    <xf numFmtId="0" fontId="6" fillId="0" borderId="68" xfId="5" applyFont="1" applyBorder="1" applyAlignment="1">
      <alignment horizontal="left" vertical="top" wrapText="1"/>
    </xf>
    <xf numFmtId="0" fontId="6" fillId="0" borderId="24" xfId="5" applyFont="1" applyBorder="1" applyAlignment="1">
      <alignment horizontal="left" vertical="top" wrapText="1"/>
    </xf>
    <xf numFmtId="0" fontId="7" fillId="0" borderId="24" xfId="5" applyFont="1" applyBorder="1" applyAlignment="1">
      <alignment horizontal="left" vertical="center"/>
    </xf>
    <xf numFmtId="0" fontId="8" fillId="0" borderId="24" xfId="5" applyFont="1" applyBorder="1" applyAlignment="1">
      <alignment horizontal="left" vertical="top" wrapText="1"/>
    </xf>
    <xf numFmtId="0" fontId="5" fillId="0" borderId="45" xfId="5" applyFont="1" applyBorder="1"/>
    <xf numFmtId="0" fontId="7" fillId="0" borderId="33" xfId="5" applyFont="1" applyBorder="1" applyAlignment="1">
      <alignment vertical="center"/>
    </xf>
    <xf numFmtId="0" fontId="6" fillId="0" borderId="25" xfId="5" applyFont="1" applyBorder="1" applyAlignment="1">
      <alignment horizontal="left" vertical="top" wrapText="1"/>
    </xf>
    <xf numFmtId="0" fontId="4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91" fontId="6" fillId="0" borderId="0" xfId="0" applyNumberFormat="1" applyFont="1" applyAlignment="1" applyProtection="1">
      <alignment horizontal="center" vertical="center"/>
      <protection locked="0"/>
    </xf>
    <xf numFmtId="191" fontId="6" fillId="0" borderId="0" xfId="0" applyNumberFormat="1" applyFont="1" applyAlignment="1" applyProtection="1">
      <alignment vertical="center" wrapText="1"/>
      <protection locked="0"/>
    </xf>
    <xf numFmtId="0" fontId="7" fillId="0" borderId="54" xfId="7" applyFont="1" applyBorder="1" applyAlignment="1">
      <alignment horizontal="center" vertical="center"/>
    </xf>
    <xf numFmtId="0" fontId="8" fillId="0" borderId="75" xfId="7" applyFont="1" applyBorder="1" applyAlignment="1">
      <alignment horizontal="right"/>
    </xf>
    <xf numFmtId="177" fontId="7" fillId="0" borderId="75" xfId="3" applyNumberFormat="1" applyFont="1" applyFill="1" applyBorder="1" applyAlignment="1" applyProtection="1">
      <alignment vertical="center"/>
      <protection locked="0"/>
    </xf>
    <xf numFmtId="177" fontId="7" fillId="0" borderId="59" xfId="3" applyNumberFormat="1" applyFont="1" applyFill="1" applyBorder="1" applyAlignment="1" applyProtection="1">
      <alignment vertical="center"/>
      <protection locked="0"/>
    </xf>
    <xf numFmtId="177" fontId="7" fillId="0" borderId="48" xfId="3" applyNumberFormat="1" applyFont="1" applyFill="1" applyBorder="1" applyAlignment="1" applyProtection="1">
      <alignment vertical="center"/>
      <protection locked="0"/>
    </xf>
    <xf numFmtId="177" fontId="7" fillId="0" borderId="95" xfId="3" applyNumberFormat="1" applyFont="1" applyFill="1" applyBorder="1" applyAlignment="1">
      <alignment vertical="center"/>
    </xf>
    <xf numFmtId="0" fontId="6" fillId="0" borderId="37" xfId="7" applyFont="1" applyBorder="1" applyAlignment="1">
      <alignment horizontal="center" vertical="center" shrinkToFit="1"/>
    </xf>
    <xf numFmtId="192" fontId="7" fillId="0" borderId="105" xfId="8" applyNumberFormat="1" applyFont="1" applyFill="1" applyBorder="1" applyAlignment="1" applyProtection="1">
      <alignment vertical="center"/>
      <protection locked="0"/>
    </xf>
    <xf numFmtId="177" fontId="7" fillId="0" borderId="15" xfId="7" applyNumberFormat="1" applyFont="1" applyBorder="1" applyAlignment="1" applyProtection="1">
      <alignment vertical="center"/>
      <protection locked="0"/>
    </xf>
    <xf numFmtId="177" fontId="7" fillId="0" borderId="69" xfId="7" applyNumberFormat="1" applyFont="1" applyBorder="1" applyAlignment="1" applyProtection="1">
      <alignment vertical="center"/>
      <protection locked="0"/>
    </xf>
    <xf numFmtId="177" fontId="7" fillId="0" borderId="50" xfId="4" applyNumberFormat="1" applyFont="1" applyFill="1" applyBorder="1" applyAlignment="1" applyProtection="1">
      <alignment vertical="center"/>
      <protection locked="0"/>
    </xf>
    <xf numFmtId="177" fontId="7" fillId="0" borderId="59" xfId="4" applyNumberFormat="1" applyFont="1" applyFill="1" applyBorder="1" applyAlignment="1" applyProtection="1">
      <alignment vertical="center"/>
      <protection locked="0"/>
    </xf>
    <xf numFmtId="177" fontId="7" fillId="0" borderId="48" xfId="4" applyNumberFormat="1" applyFont="1" applyFill="1" applyBorder="1" applyAlignment="1" applyProtection="1">
      <alignment vertical="center"/>
      <protection locked="0"/>
    </xf>
    <xf numFmtId="177" fontId="7" fillId="0" borderId="95" xfId="4" applyNumberFormat="1" applyFont="1" applyFill="1" applyBorder="1" applyAlignment="1">
      <alignment vertical="center"/>
    </xf>
    <xf numFmtId="0" fontId="6" fillId="0" borderId="20" xfId="2" applyFont="1" applyBorder="1" applyAlignment="1" applyProtection="1">
      <alignment horizontal="right" vertical="center" shrinkToFit="1"/>
      <protection locked="0"/>
    </xf>
    <xf numFmtId="49" fontId="6" fillId="0" borderId="20" xfId="2" quotePrefix="1" applyNumberFormat="1" applyFont="1" applyBorder="1" applyAlignment="1" applyProtection="1">
      <alignment horizontal="center" vertical="center" shrinkToFit="1"/>
      <protection locked="0"/>
    </xf>
    <xf numFmtId="49" fontId="6" fillId="0" borderId="20" xfId="2" quotePrefix="1" applyNumberFormat="1" applyFont="1" applyBorder="1" applyAlignment="1" applyProtection="1">
      <alignment horizontal="left" vertical="center" shrinkToFit="1"/>
      <protection locked="0"/>
    </xf>
    <xf numFmtId="0" fontId="6" fillId="0" borderId="61" xfId="2" applyFont="1" applyBorder="1" applyAlignment="1" applyProtection="1">
      <alignment horizontal="left" vertical="center" shrinkToFit="1"/>
      <protection locked="0"/>
    </xf>
    <xf numFmtId="0" fontId="31" fillId="0" borderId="29" xfId="0" applyFont="1" applyBorder="1" applyAlignment="1" applyProtection="1">
      <alignment horizontal="left" vertical="center"/>
      <protection locked="0"/>
    </xf>
    <xf numFmtId="0" fontId="31" fillId="0" borderId="28" xfId="0" quotePrefix="1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 applyProtection="1">
      <alignment horizontal="right" vertical="center"/>
      <protection locked="0"/>
    </xf>
    <xf numFmtId="0" fontId="34" fillId="0" borderId="28" xfId="0" quotePrefix="1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right" vertical="center" shrinkToFit="1"/>
      <protection locked="0"/>
    </xf>
    <xf numFmtId="0" fontId="7" fillId="0" borderId="20" xfId="0" quotePrefix="1" applyFont="1" applyBorder="1" applyAlignment="1">
      <alignment horizontal="center" vertical="center" shrinkToFit="1"/>
    </xf>
    <xf numFmtId="0" fontId="7" fillId="0" borderId="61" xfId="0" applyFont="1" applyBorder="1" applyAlignment="1" applyProtection="1">
      <alignment horizontal="left" vertical="center" shrinkToFit="1"/>
      <protection locked="0"/>
    </xf>
    <xf numFmtId="182" fontId="6" fillId="0" borderId="67" xfId="5" applyNumberFormat="1" applyFont="1" applyBorder="1" applyAlignment="1" applyProtection="1">
      <alignment vertical="center" shrinkToFit="1"/>
      <protection locked="0"/>
    </xf>
    <xf numFmtId="182" fontId="6" fillId="0" borderId="8" xfId="5" applyNumberFormat="1" applyFont="1" applyBorder="1" applyAlignment="1" applyProtection="1">
      <alignment vertical="center" shrinkToFit="1"/>
      <protection locked="0"/>
    </xf>
    <xf numFmtId="182" fontId="6" fillId="0" borderId="31" xfId="5" applyNumberFormat="1" applyFont="1" applyBorder="1" applyAlignment="1" applyProtection="1">
      <alignment vertical="center" shrinkToFit="1"/>
      <protection locked="0"/>
    </xf>
    <xf numFmtId="182" fontId="7" fillId="0" borderId="131" xfId="5" applyNumberFormat="1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 applyProtection="1">
      <alignment vertical="center"/>
      <protection locked="0"/>
    </xf>
    <xf numFmtId="0" fontId="6" fillId="0" borderId="50" xfId="0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6" fillId="0" borderId="38" xfId="0" applyFont="1" applyBorder="1" applyAlignment="1">
      <alignment horizontal="right" vertical="center" shrinkToFit="1"/>
    </xf>
    <xf numFmtId="0" fontId="8" fillId="0" borderId="83" xfId="0" applyFont="1" applyBorder="1" applyAlignment="1" applyProtection="1">
      <alignment horizontal="center" vertical="center" wrapText="1" shrinkToFit="1"/>
      <protection locked="0"/>
    </xf>
    <xf numFmtId="187" fontId="6" fillId="0" borderId="37" xfId="0" applyNumberFormat="1" applyFont="1" applyBorder="1" applyAlignment="1" applyProtection="1">
      <alignment horizontal="right" vertical="center"/>
      <protection locked="0"/>
    </xf>
    <xf numFmtId="187" fontId="6" fillId="0" borderId="37" xfId="0" applyNumberFormat="1" applyFont="1" applyBorder="1" applyAlignment="1" applyProtection="1">
      <alignment vertical="center"/>
      <protection locked="0"/>
    </xf>
    <xf numFmtId="187" fontId="6" fillId="0" borderId="37" xfId="0" applyNumberFormat="1" applyFont="1" applyBorder="1" applyAlignment="1">
      <alignment horizontal="right" vertical="center"/>
    </xf>
    <xf numFmtId="187" fontId="6" fillId="0" borderId="95" xfId="0" applyNumberFormat="1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center" vertical="center" wrapText="1" shrinkToFit="1"/>
      <protection locked="0"/>
    </xf>
    <xf numFmtId="187" fontId="22" fillId="0" borderId="81" xfId="0" applyNumberFormat="1" applyFont="1" applyBorder="1" applyAlignment="1" applyProtection="1">
      <alignment horizontal="right" vertical="center"/>
      <protection locked="0"/>
    </xf>
    <xf numFmtId="187" fontId="6" fillId="0" borderId="94" xfId="0" applyNumberFormat="1" applyFont="1" applyBorder="1" applyAlignment="1">
      <alignment vertical="center"/>
    </xf>
    <xf numFmtId="187" fontId="6" fillId="0" borderId="95" xfId="0" applyNumberFormat="1" applyFont="1" applyBorder="1" applyAlignment="1">
      <alignment vertical="center"/>
    </xf>
    <xf numFmtId="0" fontId="7" fillId="0" borderId="44" xfId="0" applyFont="1" applyBorder="1" applyAlignment="1" applyProtection="1">
      <alignment vertical="center" shrinkToFit="1"/>
      <protection locked="0"/>
    </xf>
    <xf numFmtId="0" fontId="5" fillId="0" borderId="44" xfId="0" applyFont="1" applyBorder="1" applyAlignment="1">
      <alignment shrinkToFit="1"/>
    </xf>
    <xf numFmtId="0" fontId="5" fillId="0" borderId="108" xfId="0" applyFont="1" applyBorder="1" applyAlignment="1">
      <alignment shrinkToFit="1"/>
    </xf>
    <xf numFmtId="0" fontId="5" fillId="0" borderId="40" xfId="0" applyFont="1" applyBorder="1" applyAlignment="1">
      <alignment shrinkToFit="1"/>
    </xf>
    <xf numFmtId="0" fontId="8" fillId="0" borderId="81" xfId="0" applyFont="1" applyBorder="1" applyAlignment="1" applyProtection="1">
      <alignment horizontal="center" vertical="center" wrapText="1" shrinkToFit="1"/>
      <protection locked="0"/>
    </xf>
    <xf numFmtId="182" fontId="7" fillId="0" borderId="47" xfId="0" applyNumberFormat="1" applyFont="1" applyBorder="1" applyAlignment="1">
      <alignment horizontal="right" vertical="center" shrinkToFit="1"/>
    </xf>
    <xf numFmtId="182" fontId="7" fillId="0" borderId="59" xfId="0" applyNumberFormat="1" applyFont="1" applyBorder="1" applyAlignment="1">
      <alignment horizontal="right" vertical="center" shrinkToFit="1"/>
    </xf>
    <xf numFmtId="182" fontId="7" fillId="0" borderId="48" xfId="0" applyNumberFormat="1" applyFont="1" applyBorder="1" applyAlignment="1" applyProtection="1">
      <alignment horizontal="right" vertical="center" shrinkToFit="1"/>
      <protection locked="0"/>
    </xf>
    <xf numFmtId="182" fontId="7" fillId="0" borderId="95" xfId="0" applyNumberFormat="1" applyFont="1" applyBorder="1" applyAlignment="1">
      <alignment horizontal="right" vertical="center" shrinkToFit="1"/>
    </xf>
    <xf numFmtId="0" fontId="17" fillId="0" borderId="81" xfId="0" applyFont="1" applyBorder="1" applyAlignment="1" applyProtection="1">
      <alignment horizontal="right" vertical="center" wrapText="1" shrinkToFit="1"/>
      <protection locked="0"/>
    </xf>
    <xf numFmtId="182" fontId="7" fillId="0" borderId="47" xfId="0" applyNumberFormat="1" applyFont="1" applyBorder="1" applyAlignment="1" applyProtection="1">
      <alignment horizontal="right" vertical="center"/>
      <protection locked="0"/>
    </xf>
    <xf numFmtId="182" fontId="7" fillId="0" borderId="59" xfId="0" applyNumberFormat="1" applyFont="1" applyBorder="1" applyAlignment="1">
      <alignment vertical="center" shrinkToFit="1"/>
    </xf>
    <xf numFmtId="182" fontId="7" fillId="0" borderId="53" xfId="0" applyNumberFormat="1" applyFont="1" applyBorder="1" applyAlignment="1">
      <alignment vertical="center" shrinkToFit="1"/>
    </xf>
    <xf numFmtId="182" fontId="7" fillId="0" borderId="81" xfId="0" applyNumberFormat="1" applyFont="1" applyBorder="1" applyAlignment="1" applyProtection="1">
      <alignment horizontal="right" vertical="center"/>
      <protection locked="0"/>
    </xf>
    <xf numFmtId="182" fontId="7" fillId="0" borderId="48" xfId="0" applyNumberFormat="1" applyFont="1" applyBorder="1" applyAlignment="1">
      <alignment vertical="center" shrinkToFit="1"/>
    </xf>
    <xf numFmtId="0" fontId="6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top" wrapText="1"/>
    </xf>
    <xf numFmtId="0" fontId="6" fillId="0" borderId="0" xfId="5" applyFont="1" applyAlignment="1">
      <alignment horizontal="left" vertical="top" wrapText="1"/>
    </xf>
    <xf numFmtId="0" fontId="7" fillId="0" borderId="0" xfId="5" applyFont="1" applyAlignment="1">
      <alignment horizontal="left" vertical="center"/>
    </xf>
    <xf numFmtId="0" fontId="31" fillId="0" borderId="40" xfId="0" applyFont="1" applyBorder="1" applyAlignment="1" applyProtection="1">
      <alignment horizontal="right" vertical="center"/>
      <protection locked="0"/>
    </xf>
    <xf numFmtId="0" fontId="6" fillId="0" borderId="60" xfId="0" applyFont="1" applyBorder="1" applyAlignment="1">
      <alignment horizontal="right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82" fontId="6" fillId="0" borderId="50" xfId="5" applyNumberFormat="1" applyFont="1" applyBorder="1" applyAlignment="1">
      <alignment vertical="center" shrinkToFit="1"/>
    </xf>
    <xf numFmtId="182" fontId="7" fillId="0" borderId="95" xfId="5" applyNumberFormat="1" applyFont="1" applyBorder="1" applyAlignment="1">
      <alignment vertical="center" shrinkToFit="1"/>
    </xf>
    <xf numFmtId="0" fontId="8" fillId="0" borderId="34" xfId="5" applyFont="1" applyBorder="1" applyAlignment="1">
      <alignment horizontal="center" vertical="center" shrinkToFit="1"/>
    </xf>
    <xf numFmtId="0" fontId="8" fillId="0" borderId="26" xfId="5" applyFont="1" applyBorder="1" applyAlignment="1">
      <alignment horizontal="center" vertical="center" shrinkToFit="1"/>
    </xf>
    <xf numFmtId="0" fontId="8" fillId="0" borderId="35" xfId="5" applyFont="1" applyBorder="1" applyAlignment="1">
      <alignment horizontal="center" vertical="center" shrinkToFit="1"/>
    </xf>
    <xf numFmtId="0" fontId="8" fillId="0" borderId="52" xfId="5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right" vertical="center" shrinkToFit="1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187" fontId="7" fillId="0" borderId="7" xfId="0" quotePrefix="1" applyNumberFormat="1" applyFont="1" applyBorder="1" applyAlignment="1" applyProtection="1">
      <alignment vertical="center" shrinkToFit="1"/>
      <protection locked="0"/>
    </xf>
    <xf numFmtId="41" fontId="7" fillId="0" borderId="7" xfId="0" quotePrefix="1" applyNumberFormat="1" applyFont="1" applyBorder="1" applyAlignment="1" applyProtection="1">
      <alignment horizontal="right" vertical="center" shrinkToFit="1"/>
      <protection locked="0"/>
    </xf>
    <xf numFmtId="41" fontId="7" fillId="0" borderId="59" xfId="0" quotePrefix="1" applyNumberFormat="1" applyFont="1" applyBorder="1" applyAlignment="1" applyProtection="1">
      <alignment horizontal="right" vertical="center" shrinkToFit="1"/>
      <protection locked="0"/>
    </xf>
    <xf numFmtId="42" fontId="7" fillId="0" borderId="7" xfId="0" quotePrefix="1" applyNumberFormat="1" applyFont="1" applyBorder="1" applyAlignment="1" applyProtection="1">
      <alignment horizontal="right" vertical="center" shrinkToFit="1"/>
      <protection locked="0"/>
    </xf>
    <xf numFmtId="186" fontId="8" fillId="0" borderId="4" xfId="3" applyNumberFormat="1" applyFont="1" applyFill="1" applyBorder="1" applyAlignment="1" applyProtection="1">
      <alignment horizontal="right" vertical="center" shrinkToFit="1"/>
      <protection locked="0"/>
    </xf>
    <xf numFmtId="0" fontId="5" fillId="0" borderId="93" xfId="0" applyFont="1" applyBorder="1" applyAlignment="1">
      <alignment vertical="center"/>
    </xf>
    <xf numFmtId="176" fontId="6" fillId="0" borderId="30" xfId="0" applyNumberFormat="1" applyFont="1" applyBorder="1" applyAlignment="1" applyProtection="1">
      <alignment vertical="center"/>
      <protection locked="0"/>
    </xf>
    <xf numFmtId="41" fontId="7" fillId="0" borderId="11" xfId="0" applyNumberFormat="1" applyFont="1" applyBorder="1" applyAlignment="1" applyProtection="1">
      <alignment vertical="center" shrinkToFit="1"/>
      <protection locked="0"/>
    </xf>
    <xf numFmtId="41" fontId="7" fillId="0" borderId="21" xfId="0" applyNumberFormat="1" applyFont="1" applyBorder="1" applyAlignment="1" applyProtection="1">
      <alignment vertical="center" shrinkToFit="1"/>
      <protection locked="0"/>
    </xf>
    <xf numFmtId="41" fontId="7" fillId="0" borderId="21" xfId="0" quotePrefix="1" applyNumberFormat="1" applyFont="1" applyBorder="1" applyAlignment="1" applyProtection="1">
      <alignment horizontal="right" vertical="center" shrinkToFit="1"/>
      <protection locked="0"/>
    </xf>
    <xf numFmtId="41" fontId="7" fillId="0" borderId="21" xfId="0" quotePrefix="1" applyNumberFormat="1" applyFont="1" applyBorder="1" applyAlignment="1" applyProtection="1">
      <alignment vertical="center" shrinkToFit="1"/>
      <protection locked="0"/>
    </xf>
    <xf numFmtId="41" fontId="7" fillId="0" borderId="32" xfId="0" applyNumberFormat="1" applyFont="1" applyBorder="1" applyAlignment="1" applyProtection="1">
      <alignment vertical="center" shrinkToFit="1"/>
      <protection locked="0"/>
    </xf>
    <xf numFmtId="41" fontId="7" fillId="0" borderId="93" xfId="0" quotePrefix="1" applyNumberFormat="1" applyFont="1" applyBorder="1" applyAlignment="1" applyProtection="1">
      <alignment vertical="center" shrinkToFit="1"/>
      <protection locked="0"/>
    </xf>
    <xf numFmtId="41" fontId="7" fillId="0" borderId="56" xfId="0" quotePrefix="1" applyNumberFormat="1" applyFont="1" applyBorder="1" applyAlignment="1" applyProtection="1">
      <alignment vertical="center" shrinkToFit="1"/>
      <protection locked="0"/>
    </xf>
    <xf numFmtId="182" fontId="7" fillId="0" borderId="14" xfId="0" applyNumberFormat="1" applyFont="1" applyBorder="1" applyAlignment="1" applyProtection="1">
      <alignment horizontal="right" vertical="center" shrinkToFit="1"/>
      <protection locked="0"/>
    </xf>
    <xf numFmtId="3" fontId="6" fillId="0" borderId="30" xfId="0" applyNumberFormat="1" applyFont="1" applyBorder="1" applyAlignment="1" applyProtection="1">
      <alignment vertical="center" shrinkToFit="1"/>
      <protection locked="0"/>
    </xf>
    <xf numFmtId="3" fontId="6" fillId="0" borderId="30" xfId="0" applyNumberFormat="1" applyFont="1" applyBorder="1" applyAlignment="1" applyProtection="1">
      <alignment horizontal="right" vertical="center" shrinkToFit="1"/>
      <protection locked="0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 applyProtection="1">
      <alignment vertical="center" shrinkToFit="1"/>
      <protection locked="0"/>
    </xf>
    <xf numFmtId="192" fontId="7" fillId="0" borderId="21" xfId="8" applyNumberFormat="1" applyFont="1" applyFill="1" applyBorder="1" applyAlignment="1" applyProtection="1">
      <alignment horizontal="right" vertical="center"/>
      <protection locked="0"/>
    </xf>
    <xf numFmtId="177" fontId="7" fillId="0" borderId="24" xfId="7" applyNumberFormat="1" applyFont="1" applyBorder="1" applyAlignment="1" applyProtection="1">
      <alignment vertical="center"/>
      <protection locked="0"/>
    </xf>
    <xf numFmtId="177" fontId="7" fillId="0" borderId="21" xfId="7" applyNumberFormat="1" applyFont="1" applyBorder="1" applyAlignment="1" applyProtection="1">
      <alignment vertical="center"/>
      <protection locked="0"/>
    </xf>
    <xf numFmtId="177" fontId="7" fillId="0" borderId="13" xfId="7" applyNumberFormat="1" applyFont="1" applyBorder="1" applyAlignment="1" applyProtection="1">
      <alignment vertical="center"/>
      <protection locked="0"/>
    </xf>
    <xf numFmtId="192" fontId="7" fillId="0" borderId="113" xfId="8" quotePrefix="1" applyNumberFormat="1" applyFont="1" applyFill="1" applyBorder="1" applyAlignment="1">
      <alignment horizontal="right" vertical="center"/>
    </xf>
    <xf numFmtId="182" fontId="7" fillId="0" borderId="17" xfId="0" applyNumberFormat="1" applyFont="1" applyBorder="1" applyAlignment="1" applyProtection="1">
      <alignment vertical="center" shrinkToFit="1"/>
      <protection locked="0"/>
    </xf>
    <xf numFmtId="182" fontId="7" fillId="0" borderId="3" xfId="0" applyNumberFormat="1" applyFont="1" applyBorder="1" applyAlignment="1" applyProtection="1">
      <alignment vertical="center" shrinkToFit="1"/>
      <protection locked="0"/>
    </xf>
    <xf numFmtId="180" fontId="7" fillId="0" borderId="30" xfId="0" applyNumberFormat="1" applyFont="1" applyBorder="1" applyAlignment="1">
      <alignment vertical="center"/>
    </xf>
    <xf numFmtId="182" fontId="7" fillId="2" borderId="10" xfId="0" applyNumberFormat="1" applyFont="1" applyFill="1" applyBorder="1" applyAlignment="1" applyProtection="1">
      <alignment vertical="center" shrinkToFit="1"/>
      <protection locked="0"/>
    </xf>
    <xf numFmtId="182" fontId="7" fillId="2" borderId="27" xfId="0" applyNumberFormat="1" applyFont="1" applyFill="1" applyBorder="1" applyAlignment="1" applyProtection="1">
      <alignment vertical="center" shrinkToFit="1"/>
      <protection locked="0"/>
    </xf>
    <xf numFmtId="180" fontId="7" fillId="2" borderId="10" xfId="0" applyNumberFormat="1" applyFont="1" applyFill="1" applyBorder="1" applyAlignment="1">
      <alignment vertical="center"/>
    </xf>
    <xf numFmtId="177" fontId="25" fillId="0" borderId="9" xfId="7" applyNumberFormat="1" applyFont="1" applyBorder="1" applyAlignment="1" applyProtection="1">
      <alignment vertical="center"/>
      <protection locked="0"/>
    </xf>
    <xf numFmtId="192" fontId="25" fillId="0" borderId="7" xfId="8" applyNumberFormat="1" applyFont="1" applyFill="1" applyBorder="1" applyAlignment="1" applyProtection="1">
      <alignment vertical="center"/>
      <protection locked="0"/>
    </xf>
    <xf numFmtId="192" fontId="25" fillId="0" borderId="39" xfId="8" applyNumberFormat="1" applyFont="1" applyFill="1" applyBorder="1" applyAlignment="1" applyProtection="1">
      <alignment vertical="center"/>
      <protection locked="0"/>
    </xf>
    <xf numFmtId="192" fontId="25" fillId="0" borderId="8" xfId="8" quotePrefix="1" applyNumberFormat="1" applyFont="1" applyFill="1" applyBorder="1" applyAlignment="1" applyProtection="1">
      <alignment horizontal="right" vertical="center"/>
      <protection locked="0"/>
    </xf>
    <xf numFmtId="192" fontId="25" fillId="0" borderId="59" xfId="8" quotePrefix="1" applyNumberFormat="1" applyFont="1" applyFill="1" applyBorder="1" applyAlignment="1" applyProtection="1">
      <alignment horizontal="right" vertical="center"/>
      <protection locked="0"/>
    </xf>
    <xf numFmtId="192" fontId="25" fillId="0" borderId="7" xfId="8" applyNumberFormat="1" applyFont="1" applyFill="1" applyBorder="1" applyAlignment="1" applyProtection="1">
      <alignment horizontal="right" vertical="center"/>
      <protection locked="0"/>
    </xf>
    <xf numFmtId="192" fontId="25" fillId="0" borderId="59" xfId="8" applyNumberFormat="1" applyFont="1" applyFill="1" applyBorder="1" applyAlignment="1" applyProtection="1">
      <alignment horizontal="right" vertical="center"/>
      <protection locked="0"/>
    </xf>
    <xf numFmtId="192" fontId="25" fillId="0" borderId="7" xfId="8" quotePrefix="1" applyNumberFormat="1" applyFont="1" applyFill="1" applyBorder="1" applyAlignment="1" applyProtection="1">
      <alignment horizontal="right" vertical="center"/>
      <protection locked="0"/>
    </xf>
    <xf numFmtId="192" fontId="25" fillId="0" borderId="8" xfId="8" applyNumberFormat="1" applyFont="1" applyFill="1" applyBorder="1" applyAlignment="1" applyProtection="1">
      <alignment horizontal="right" vertical="center"/>
      <protection locked="0"/>
    </xf>
    <xf numFmtId="192" fontId="25" fillId="0" borderId="59" xfId="8" applyNumberFormat="1" applyFont="1" applyFill="1" applyBorder="1" applyAlignment="1" applyProtection="1">
      <alignment vertical="center"/>
      <protection locked="0"/>
    </xf>
    <xf numFmtId="192" fontId="25" fillId="0" borderId="14" xfId="8" quotePrefix="1" applyNumberFormat="1" applyFont="1" applyFill="1" applyBorder="1" applyAlignment="1" applyProtection="1">
      <alignment horizontal="right" vertical="center"/>
      <protection locked="0"/>
    </xf>
    <xf numFmtId="192" fontId="25" fillId="0" borderId="98" xfId="8" applyNumberFormat="1" applyFont="1" applyFill="1" applyBorder="1" applyAlignment="1" applyProtection="1">
      <alignment vertical="center"/>
      <protection locked="0"/>
    </xf>
    <xf numFmtId="177" fontId="7" fillId="0" borderId="67" xfId="4" applyNumberFormat="1" applyFont="1" applyFill="1" applyBorder="1" applyAlignment="1" applyProtection="1">
      <alignment vertical="center"/>
      <protection locked="0"/>
    </xf>
    <xf numFmtId="177" fontId="7" fillId="0" borderId="8" xfId="4" applyNumberFormat="1" applyFont="1" applyFill="1" applyBorder="1" applyAlignment="1" applyProtection="1">
      <alignment vertical="center"/>
      <protection locked="0"/>
    </xf>
    <xf numFmtId="177" fontId="7" fillId="0" borderId="12" xfId="4" applyNumberFormat="1" applyFont="1" applyFill="1" applyBorder="1" applyAlignment="1" applyProtection="1">
      <alignment vertical="center"/>
      <protection locked="0"/>
    </xf>
    <xf numFmtId="177" fontId="7" fillId="0" borderId="91" xfId="4" applyNumberFormat="1" applyFont="1" applyFill="1" applyBorder="1" applyAlignment="1">
      <alignment vertical="center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47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57" xfId="0" applyFont="1" applyFill="1" applyBorder="1" applyAlignment="1" applyProtection="1">
      <alignment vertical="center"/>
      <protection locked="0"/>
    </xf>
    <xf numFmtId="182" fontId="7" fillId="0" borderId="75" xfId="0" applyNumberFormat="1" applyFont="1" applyBorder="1" applyAlignment="1">
      <alignment horizontal="right" vertical="center" shrinkToFit="1"/>
    </xf>
    <xf numFmtId="179" fontId="41" fillId="2" borderId="7" xfId="0" applyNumberFormat="1" applyFont="1" applyFill="1" applyBorder="1" applyAlignment="1" applyProtection="1">
      <alignment horizontal="right" vertical="center"/>
      <protection locked="0"/>
    </xf>
    <xf numFmtId="182" fontId="6" fillId="0" borderId="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182" fontId="6" fillId="0" borderId="105" xfId="5" applyNumberFormat="1" applyFont="1" applyBorder="1" applyAlignment="1">
      <alignment horizontal="center" vertical="center"/>
    </xf>
    <xf numFmtId="182" fontId="6" fillId="0" borderId="0" xfId="5" applyNumberFormat="1" applyFont="1" applyAlignment="1">
      <alignment horizontal="center" vertical="center"/>
    </xf>
    <xf numFmtId="192" fontId="7" fillId="0" borderId="95" xfId="8" applyNumberFormat="1" applyFont="1" applyFill="1" applyBorder="1" applyAlignme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182" fontId="7" fillId="0" borderId="91" xfId="0" applyNumberFormat="1" applyFont="1" applyBorder="1" applyAlignment="1">
      <alignment horizontal="right" vertical="center" shrinkToFit="1"/>
    </xf>
    <xf numFmtId="182" fontId="7" fillId="0" borderId="91" xfId="0" applyNumberFormat="1" applyFont="1" applyBorder="1" applyAlignment="1" applyProtection="1">
      <alignment horizontal="right" vertical="center" shrinkToFit="1"/>
      <protection locked="0"/>
    </xf>
    <xf numFmtId="182" fontId="7" fillId="0" borderId="92" xfId="0" applyNumberFormat="1" applyFont="1" applyBorder="1" applyAlignment="1" applyProtection="1">
      <alignment horizontal="right" vertical="center" shrinkToFit="1"/>
      <protection locked="0"/>
    </xf>
    <xf numFmtId="182" fontId="7" fillId="0" borderId="8" xfId="0" applyNumberFormat="1" applyFont="1" applyBorder="1" applyAlignment="1" applyProtection="1">
      <alignment horizontal="right" vertical="center" shrinkToFit="1"/>
      <protection locked="0"/>
    </xf>
    <xf numFmtId="182" fontId="7" fillId="0" borderId="9" xfId="0" applyNumberFormat="1" applyFont="1" applyBorder="1" applyAlignment="1" applyProtection="1">
      <alignment horizontal="right" vertical="center" shrinkToFit="1"/>
      <protection locked="0"/>
    </xf>
    <xf numFmtId="182" fontId="7" fillId="0" borderId="12" xfId="0" applyNumberFormat="1" applyFont="1" applyBorder="1" applyAlignment="1" applyProtection="1">
      <alignment horizontal="right" vertical="center" shrinkToFit="1"/>
      <protection locked="0"/>
    </xf>
    <xf numFmtId="182" fontId="7" fillId="0" borderId="70" xfId="0" applyNumberFormat="1" applyFont="1" applyBorder="1" applyAlignment="1" applyProtection="1">
      <alignment horizontal="right" vertical="center" shrinkToFit="1"/>
      <protection locked="0"/>
    </xf>
    <xf numFmtId="182" fontId="7" fillId="0" borderId="82" xfId="0" applyNumberFormat="1" applyFont="1" applyBorder="1" applyAlignment="1" applyProtection="1">
      <alignment horizontal="right" vertical="center"/>
      <protection locked="0"/>
    </xf>
    <xf numFmtId="182" fontId="7" fillId="0" borderId="65" xfId="0" applyNumberFormat="1" applyFont="1" applyBorder="1" applyAlignment="1" applyProtection="1">
      <alignment horizontal="right" vertical="center"/>
      <protection locked="0"/>
    </xf>
    <xf numFmtId="182" fontId="7" fillId="0" borderId="8" xfId="0" applyNumberFormat="1" applyFont="1" applyBorder="1" applyAlignment="1" applyProtection="1">
      <alignment vertical="center" shrinkToFit="1"/>
      <protection locked="0"/>
    </xf>
    <xf numFmtId="182" fontId="7" fillId="0" borderId="9" xfId="0" applyNumberFormat="1" applyFont="1" applyBorder="1" applyAlignment="1" applyProtection="1">
      <alignment vertical="center" shrinkToFit="1"/>
      <protection locked="0"/>
    </xf>
    <xf numFmtId="182" fontId="7" fillId="0" borderId="31" xfId="0" applyNumberFormat="1" applyFont="1" applyBorder="1" applyAlignment="1" applyProtection="1">
      <alignment vertical="center" shrinkToFit="1"/>
      <protection locked="0"/>
    </xf>
    <xf numFmtId="182" fontId="7" fillId="0" borderId="66" xfId="0" applyNumberFormat="1" applyFont="1" applyBorder="1" applyAlignment="1" applyProtection="1">
      <alignment vertical="center" shrinkToFit="1"/>
      <protection locked="0"/>
    </xf>
    <xf numFmtId="182" fontId="7" fillId="0" borderId="4" xfId="0" applyNumberFormat="1" applyFont="1" applyBorder="1" applyAlignment="1" applyProtection="1">
      <alignment horizontal="right" vertical="center"/>
      <protection locked="0"/>
    </xf>
    <xf numFmtId="182" fontId="7" fillId="0" borderId="11" xfId="0" applyNumberFormat="1" applyFont="1" applyBorder="1" applyAlignment="1" applyProtection="1">
      <alignment horizontal="right" vertical="center"/>
      <protection locked="0"/>
    </xf>
    <xf numFmtId="0" fontId="6" fillId="0" borderId="74" xfId="0" applyFont="1" applyBorder="1" applyAlignment="1" applyProtection="1">
      <alignment horizontal="center" vertical="center" wrapText="1" shrinkToFit="1"/>
      <protection locked="0"/>
    </xf>
    <xf numFmtId="182" fontId="7" fillId="0" borderId="12" xfId="0" applyNumberFormat="1" applyFont="1" applyBorder="1" applyAlignment="1">
      <alignment horizontal="right" vertical="center" shrinkToFit="1"/>
    </xf>
    <xf numFmtId="182" fontId="7" fillId="2" borderId="92" xfId="0" applyNumberFormat="1" applyFont="1" applyFill="1" applyBorder="1" applyAlignment="1" applyProtection="1">
      <alignment horizontal="right" vertical="center" shrinkToFit="1"/>
      <protection locked="0"/>
    </xf>
    <xf numFmtId="182" fontId="7" fillId="0" borderId="5" xfId="0" applyNumberFormat="1" applyFont="1" applyBorder="1" applyAlignment="1" applyProtection="1">
      <alignment horizontal="right" vertical="center" shrinkToFit="1"/>
      <protection locked="0"/>
    </xf>
    <xf numFmtId="182" fontId="7" fillId="0" borderId="5" xfId="0" applyNumberFormat="1" applyFont="1" applyBorder="1" applyAlignment="1">
      <alignment horizontal="right" vertical="center" shrinkToFit="1"/>
    </xf>
    <xf numFmtId="182" fontId="7" fillId="0" borderId="6" xfId="0" applyNumberFormat="1" applyFont="1" applyBorder="1" applyAlignment="1" applyProtection="1">
      <alignment horizontal="right" vertical="center" shrinkToFit="1"/>
      <protection locked="0"/>
    </xf>
    <xf numFmtId="0" fontId="8" fillId="0" borderId="74" xfId="0" applyFont="1" applyBorder="1" applyAlignment="1" applyProtection="1">
      <alignment horizontal="center" vertical="center" wrapText="1" shrinkToFit="1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2" applyFont="1" applyAlignment="1" applyProtection="1">
      <alignment shrinkToFit="1"/>
      <protection locked="0"/>
    </xf>
    <xf numFmtId="0" fontId="8" fillId="0" borderId="46" xfId="5" applyFont="1" applyBorder="1" applyAlignment="1">
      <alignment horizontal="center" vertical="center" shrinkToFit="1"/>
    </xf>
    <xf numFmtId="0" fontId="8" fillId="0" borderId="45" xfId="5" applyFont="1" applyBorder="1" applyAlignment="1">
      <alignment horizontal="center" vertical="center" shrinkToFit="1"/>
    </xf>
    <xf numFmtId="0" fontId="8" fillId="0" borderId="82" xfId="5" applyFont="1" applyBorder="1" applyAlignment="1">
      <alignment vertical="center" shrinkToFit="1"/>
    </xf>
    <xf numFmtId="0" fontId="8" fillId="0" borderId="18" xfId="5" applyFont="1" applyBorder="1" applyAlignment="1">
      <alignment vertical="center" shrinkToFit="1"/>
    </xf>
    <xf numFmtId="0" fontId="8" fillId="0" borderId="56" xfId="5" applyFont="1" applyBorder="1" applyAlignment="1">
      <alignment vertical="center" shrinkToFit="1"/>
    </xf>
    <xf numFmtId="0" fontId="20" fillId="0" borderId="49" xfId="5" applyFont="1" applyBorder="1" applyAlignment="1">
      <alignment horizontal="center" vertical="center" wrapText="1" shrinkToFit="1"/>
    </xf>
    <xf numFmtId="0" fontId="8" fillId="0" borderId="17" xfId="5" applyFont="1" applyBorder="1" applyAlignment="1">
      <alignment horizontal="left" vertical="center" shrinkToFit="1"/>
    </xf>
    <xf numFmtId="58" fontId="8" fillId="0" borderId="18" xfId="5" applyNumberFormat="1" applyFont="1" applyBorder="1" applyAlignment="1">
      <alignment horizontal="distributed" vertical="center" shrinkToFit="1"/>
    </xf>
    <xf numFmtId="0" fontId="8" fillId="0" borderId="49" xfId="5" applyFont="1" applyBorder="1" applyAlignment="1">
      <alignment horizontal="center" vertical="center" wrapText="1" shrinkToFit="1"/>
    </xf>
    <xf numFmtId="0" fontId="8" fillId="0" borderId="51" xfId="5" applyFont="1" applyBorder="1" applyAlignment="1">
      <alignment horizontal="center" vertical="center" wrapText="1" shrinkToFit="1"/>
    </xf>
    <xf numFmtId="0" fontId="8" fillId="0" borderId="17" xfId="5" applyFont="1" applyBorder="1" applyAlignment="1">
      <alignment horizontal="left" vertical="center" wrapText="1" shrinkToFit="1"/>
    </xf>
    <xf numFmtId="0" fontId="8" fillId="0" borderId="17" xfId="5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182" fontId="7" fillId="0" borderId="4" xfId="0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0" fontId="10" fillId="0" borderId="0" xfId="0" applyFont="1" applyAlignment="1" applyProtection="1">
      <alignment vertical="center"/>
      <protection locked="0"/>
    </xf>
    <xf numFmtId="0" fontId="5" fillId="0" borderId="0" xfId="5" applyFont="1" applyAlignment="1">
      <alignment horizontal="left"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 applyProtection="1">
      <alignment horizontal="left" vertical="center"/>
      <protection locked="0"/>
    </xf>
    <xf numFmtId="38" fontId="7" fillId="0" borderId="0" xfId="3" applyFont="1" applyFill="1" applyAlignment="1">
      <alignment shrinkToFit="1"/>
    </xf>
    <xf numFmtId="38" fontId="23" fillId="0" borderId="0" xfId="3" applyFont="1" applyFill="1" applyAlignment="1" applyProtection="1">
      <alignment shrinkToFit="1"/>
      <protection locked="0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 applyProtection="1">
      <alignment shrinkToFit="1"/>
      <protection locked="0"/>
    </xf>
    <xf numFmtId="0" fontId="6" fillId="0" borderId="0" xfId="0" applyFont="1" applyFill="1" applyAlignment="1">
      <alignment horizontal="right" shrinkToFit="1"/>
    </xf>
    <xf numFmtId="0" fontId="8" fillId="0" borderId="0" xfId="0" applyFont="1" applyFill="1" applyAlignment="1">
      <alignment horizontal="right" shrinkToFit="1"/>
    </xf>
    <xf numFmtId="0" fontId="6" fillId="0" borderId="0" xfId="0" applyFont="1" applyFill="1" applyAlignment="1">
      <alignment horizontal="center" shrinkToFit="1"/>
    </xf>
    <xf numFmtId="0" fontId="7" fillId="0" borderId="13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4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38" fontId="7" fillId="0" borderId="0" xfId="3" applyFont="1" applyFill="1" applyBorder="1" applyAlignment="1">
      <alignment shrinkToFit="1"/>
    </xf>
    <xf numFmtId="0" fontId="7" fillId="0" borderId="18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190" fontId="8" fillId="0" borderId="0" xfId="0" applyNumberFormat="1" applyFont="1" applyFill="1" applyAlignment="1" applyProtection="1">
      <alignment vertical="center" shrinkToFit="1"/>
      <protection locked="0"/>
    </xf>
    <xf numFmtId="0" fontId="7" fillId="0" borderId="36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37" xfId="0" applyNumberFormat="1" applyFont="1" applyFill="1" applyBorder="1" applyAlignment="1">
      <alignment horizontal="right" vertical="center"/>
    </xf>
    <xf numFmtId="0" fontId="7" fillId="0" borderId="49" xfId="0" applyFont="1" applyFill="1" applyBorder="1" applyAlignment="1">
      <alignment horizontal="center" vertical="center"/>
    </xf>
    <xf numFmtId="3" fontId="6" fillId="0" borderId="82" xfId="0" applyNumberFormat="1" applyFont="1" applyFill="1" applyBorder="1" applyAlignment="1">
      <alignment horizontal="right" vertical="center"/>
    </xf>
    <xf numFmtId="3" fontId="6" fillId="0" borderId="81" xfId="0" applyNumberFormat="1" applyFont="1" applyFill="1" applyBorder="1" applyAlignment="1">
      <alignment horizontal="right" vertical="center"/>
    </xf>
    <xf numFmtId="0" fontId="7" fillId="0" borderId="128" xfId="0" applyFont="1" applyFill="1" applyBorder="1" applyAlignment="1">
      <alignment horizontal="center" vertical="center"/>
    </xf>
    <xf numFmtId="3" fontId="6" fillId="0" borderId="129" xfId="0" applyNumberFormat="1" applyFont="1" applyFill="1" applyBorder="1" applyAlignment="1">
      <alignment horizontal="right" vertical="center"/>
    </xf>
    <xf numFmtId="3" fontId="6" fillId="0" borderId="130" xfId="0" applyNumberFormat="1" applyFont="1" applyFill="1" applyBorder="1" applyAlignment="1">
      <alignment horizontal="right" vertical="center"/>
    </xf>
    <xf numFmtId="0" fontId="7" fillId="0" borderId="52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75" xfId="0" applyNumberFormat="1" applyFont="1" applyFill="1" applyBorder="1" applyAlignment="1">
      <alignment horizontal="right" vertical="center"/>
    </xf>
    <xf numFmtId="0" fontId="7" fillId="0" borderId="51" xfId="0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shrinkToFit="1"/>
      <protection locked="0"/>
    </xf>
    <xf numFmtId="38" fontId="7" fillId="0" borderId="0" xfId="3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7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 applyAlignment="1">
      <alignment shrinkToFit="1"/>
    </xf>
    <xf numFmtId="0" fontId="7" fillId="0" borderId="0" xfId="0" applyFont="1" applyFill="1" applyAlignment="1" applyProtection="1">
      <alignment horizontal="right" shrinkToFit="1"/>
      <protection locked="0"/>
    </xf>
    <xf numFmtId="0" fontId="6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horizontal="center" vertical="center" textRotation="255" shrinkToFit="1"/>
      <protection locked="0"/>
    </xf>
    <xf numFmtId="0" fontId="6" fillId="0" borderId="0" xfId="0" applyFont="1" applyFill="1" applyAlignment="1" applyProtection="1">
      <alignment horizontal="distributed" vertical="center" shrinkToFit="1"/>
      <protection locked="0"/>
    </xf>
    <xf numFmtId="190" fontId="8" fillId="0" borderId="0" xfId="0" applyNumberFormat="1" applyFont="1" applyFill="1" applyAlignment="1">
      <alignment vertical="center" shrinkToFit="1"/>
    </xf>
    <xf numFmtId="190" fontId="8" fillId="0" borderId="0" xfId="0" applyNumberFormat="1" applyFont="1" applyFill="1" applyAlignment="1" applyProtection="1">
      <alignment horizontal="right" vertical="center" shrinkToFit="1"/>
      <protection locked="0"/>
    </xf>
    <xf numFmtId="0" fontId="6" fillId="0" borderId="0" xfId="0" applyFont="1" applyFill="1" applyAlignment="1" applyProtection="1">
      <alignment shrinkToFit="1"/>
      <protection locked="0"/>
    </xf>
    <xf numFmtId="0" fontId="7" fillId="0" borderId="0" xfId="0" applyFont="1" applyFill="1" applyAlignment="1">
      <alignment horizontal="right" shrinkToFit="1"/>
    </xf>
    <xf numFmtId="0" fontId="5" fillId="0" borderId="0" xfId="0" applyFont="1" applyFill="1" applyAlignment="1" applyProtection="1">
      <alignment horizontal="left" vertical="center" shrinkToFit="1"/>
      <protection locked="0"/>
    </xf>
    <xf numFmtId="38" fontId="23" fillId="0" borderId="0" xfId="3" applyFont="1" applyFill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5" fillId="0" borderId="0" xfId="2" applyFont="1" applyBorder="1" applyAlignment="1" applyProtection="1">
      <alignment shrinkToFit="1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0" fontId="5" fillId="0" borderId="0" xfId="5" applyFont="1" applyAlignment="1">
      <alignment vertical="center" shrinkToFit="1"/>
    </xf>
    <xf numFmtId="0" fontId="5" fillId="0" borderId="0" xfId="5" applyFont="1" applyAlignment="1">
      <alignment horizontal="left" vertical="center" shrinkToFit="1"/>
    </xf>
    <xf numFmtId="0" fontId="17" fillId="0" borderId="0" xfId="5" applyFont="1" applyAlignment="1">
      <alignment vertical="center" shrinkToFit="1"/>
    </xf>
    <xf numFmtId="0" fontId="17" fillId="0" borderId="0" xfId="5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179" fontId="6" fillId="0" borderId="29" xfId="0" applyNumberFormat="1" applyFont="1" applyBorder="1" applyAlignment="1" applyProtection="1">
      <alignment horizontal="right" vertical="center"/>
      <protection locked="0"/>
    </xf>
    <xf numFmtId="179" fontId="6" fillId="0" borderId="7" xfId="0" quotePrefix="1" applyNumberFormat="1" applyFont="1" applyBorder="1" applyAlignment="1" applyProtection="1">
      <alignment horizontal="right" vertical="center"/>
      <protection locked="0"/>
    </xf>
    <xf numFmtId="179" fontId="6" fillId="0" borderId="10" xfId="0" quotePrefix="1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182" fontId="8" fillId="0" borderId="82" xfId="3" applyNumberFormat="1" applyFont="1" applyFill="1" applyBorder="1" applyAlignment="1" applyProtection="1">
      <alignment horizontal="right" vertical="center" shrinkToFit="1"/>
      <protection locked="0"/>
    </xf>
    <xf numFmtId="182" fontId="8" fillId="0" borderId="17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5" xfId="3" applyNumberFormat="1" applyFont="1" applyFill="1" applyBorder="1" applyAlignment="1" applyProtection="1">
      <alignment vertical="center" shrinkToFit="1"/>
      <protection locked="0"/>
    </xf>
    <xf numFmtId="187" fontId="6" fillId="0" borderId="82" xfId="0" applyNumberFormat="1" applyFont="1" applyBorder="1" applyAlignment="1" applyProtection="1">
      <alignment horizontal="right" vertical="center"/>
      <protection locked="0"/>
    </xf>
    <xf numFmtId="0" fontId="17" fillId="0" borderId="90" xfId="0" applyFont="1" applyBorder="1" applyAlignment="1" applyProtection="1">
      <alignment horizontal="distributed" vertical="center" wrapText="1"/>
      <protection locked="0"/>
    </xf>
    <xf numFmtId="187" fontId="6" fillId="0" borderId="81" xfId="0" applyNumberFormat="1" applyFont="1" applyBorder="1" applyAlignment="1" applyProtection="1">
      <alignment horizontal="right" vertical="center"/>
      <protection locked="0"/>
    </xf>
    <xf numFmtId="182" fontId="6" fillId="0" borderId="74" xfId="0" applyNumberFormat="1" applyFont="1" applyBorder="1" applyAlignment="1" applyProtection="1">
      <alignment horizontal="right" vertical="center"/>
      <protection locked="0"/>
    </xf>
    <xf numFmtId="0" fontId="8" fillId="0" borderId="71" xfId="0" applyFont="1" applyBorder="1" applyAlignment="1" applyProtection="1">
      <alignment horizontal="center" vertical="center" shrinkToFit="1"/>
      <protection locked="0"/>
    </xf>
    <xf numFmtId="0" fontId="8" fillId="0" borderId="84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5" fillId="0" borderId="74" xfId="0" applyFont="1" applyBorder="1" applyAlignment="1">
      <alignment wrapText="1"/>
    </xf>
    <xf numFmtId="0" fontId="17" fillId="0" borderId="77" xfId="0" applyFont="1" applyBorder="1" applyAlignment="1" applyProtection="1">
      <alignment vertical="center" wrapText="1"/>
      <protection locked="0"/>
    </xf>
    <xf numFmtId="182" fontId="6" fillId="0" borderId="1" xfId="0" applyNumberFormat="1" applyFont="1" applyBorder="1" applyAlignment="1" applyProtection="1">
      <alignment vertical="center"/>
      <protection locked="0"/>
    </xf>
    <xf numFmtId="182" fontId="6" fillId="0" borderId="86" xfId="0" applyNumberFormat="1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38" fillId="0" borderId="74" xfId="0" applyFont="1" applyBorder="1" applyAlignment="1" applyProtection="1">
      <alignment vertical="center" wrapText="1"/>
      <protection locked="0"/>
    </xf>
    <xf numFmtId="0" fontId="38" fillId="0" borderId="77" xfId="0" applyFont="1" applyBorder="1" applyAlignment="1" applyProtection="1">
      <alignment vertical="center" wrapText="1"/>
      <protection locked="0"/>
    </xf>
    <xf numFmtId="187" fontId="22" fillId="0" borderId="1" xfId="0" applyNumberFormat="1" applyFont="1" applyBorder="1" applyAlignment="1">
      <alignment vertical="center"/>
    </xf>
    <xf numFmtId="187" fontId="22" fillId="0" borderId="37" xfId="0" applyNumberFormat="1" applyFont="1" applyBorder="1" applyAlignment="1">
      <alignment vertical="center"/>
    </xf>
    <xf numFmtId="187" fontId="22" fillId="0" borderId="18" xfId="0" applyNumberFormat="1" applyFont="1" applyBorder="1" applyAlignment="1">
      <alignment vertical="center"/>
    </xf>
    <xf numFmtId="187" fontId="22" fillId="0" borderId="54" xfId="0" applyNumberFormat="1" applyFont="1" applyBorder="1" applyAlignment="1">
      <alignment vertical="center"/>
    </xf>
    <xf numFmtId="0" fontId="5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177" fontId="7" fillId="0" borderId="17" xfId="0" applyNumberFormat="1" applyFont="1" applyBorder="1" applyAlignment="1" applyProtection="1">
      <alignment horizontal="right" vertical="center"/>
      <protection locked="0"/>
    </xf>
    <xf numFmtId="177" fontId="7" fillId="3" borderId="17" xfId="0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18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/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left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178" fontId="6" fillId="0" borderId="11" xfId="0" applyNumberFormat="1" applyFont="1" applyFill="1" applyBorder="1" applyAlignment="1" applyProtection="1">
      <alignment horizontal="right" vertical="center"/>
      <protection locked="0"/>
    </xf>
    <xf numFmtId="3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56" xfId="0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8" fontId="6" fillId="0" borderId="29" xfId="0" applyNumberFormat="1" applyFont="1" applyFill="1" applyBorder="1" applyAlignment="1" applyProtection="1">
      <alignment horizontal="right" vertical="center"/>
      <protection locked="0"/>
    </xf>
    <xf numFmtId="3" fontId="6" fillId="0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right" vertical="center"/>
      <protection locked="0"/>
    </xf>
    <xf numFmtId="184" fontId="6" fillId="0" borderId="124" xfId="0" applyNumberFormat="1" applyFont="1" applyBorder="1" applyAlignment="1">
      <alignment vertical="center" shrinkToFit="1"/>
    </xf>
    <xf numFmtId="184" fontId="6" fillId="0" borderId="39" xfId="0" applyNumberFormat="1" applyFont="1" applyBorder="1" applyAlignment="1">
      <alignment vertical="center" shrinkToFit="1"/>
    </xf>
    <xf numFmtId="184" fontId="6" fillId="0" borderId="41" xfId="0" applyNumberFormat="1" applyFont="1" applyBorder="1" applyAlignment="1">
      <alignment vertical="center" shrinkToFit="1"/>
    </xf>
    <xf numFmtId="0" fontId="15" fillId="0" borderId="5" xfId="2" applyFont="1" applyBorder="1" applyAlignment="1" applyProtection="1">
      <alignment horizontal="center" vertical="center" shrinkToFit="1"/>
      <protection locked="0"/>
    </xf>
    <xf numFmtId="3" fontId="16" fillId="0" borderId="4" xfId="2" applyNumberFormat="1" applyFont="1" applyBorder="1" applyAlignment="1">
      <alignment horizontal="center" vertical="center" shrinkToFit="1"/>
    </xf>
    <xf numFmtId="3" fontId="16" fillId="0" borderId="4" xfId="2" applyNumberFormat="1" applyFont="1" applyBorder="1" applyAlignment="1">
      <alignment vertical="center" shrinkToFit="1"/>
    </xf>
    <xf numFmtId="3" fontId="15" fillId="0" borderId="4" xfId="2" applyNumberFormat="1" applyFont="1" applyBorder="1" applyAlignment="1">
      <alignment vertical="center" shrinkToFit="1"/>
    </xf>
    <xf numFmtId="3" fontId="16" fillId="0" borderId="47" xfId="2" applyNumberFormat="1" applyFont="1" applyBorder="1" applyAlignment="1">
      <alignment vertical="center" shrinkToFit="1"/>
    </xf>
    <xf numFmtId="0" fontId="15" fillId="0" borderId="67" xfId="2" applyFont="1" applyBorder="1" applyAlignment="1" applyProtection="1">
      <alignment horizontal="center" vertical="center" shrinkToFit="1"/>
      <protection locked="0"/>
    </xf>
    <xf numFmtId="3" fontId="16" fillId="0" borderId="15" xfId="2" applyNumberFormat="1" applyFont="1" applyBorder="1" applyAlignment="1">
      <alignment horizontal="center" vertical="center" shrinkToFit="1"/>
    </xf>
    <xf numFmtId="3" fontId="16" fillId="0" borderId="15" xfId="2" applyNumberFormat="1" applyFont="1" applyBorder="1" applyAlignment="1">
      <alignment vertical="center" shrinkToFit="1"/>
    </xf>
    <xf numFmtId="3" fontId="16" fillId="0" borderId="67" xfId="2" applyNumberFormat="1" applyFont="1" applyBorder="1" applyAlignment="1">
      <alignment vertical="center" shrinkToFit="1"/>
    </xf>
    <xf numFmtId="3" fontId="16" fillId="0" borderId="50" xfId="2" applyNumberFormat="1" applyFont="1" applyBorder="1" applyAlignment="1">
      <alignment vertical="center" shrinkToFit="1"/>
    </xf>
    <xf numFmtId="0" fontId="17" fillId="0" borderId="31" xfId="2" applyFont="1" applyBorder="1" applyAlignment="1" applyProtection="1">
      <alignment horizontal="center" vertical="center" shrinkToFit="1"/>
      <protection locked="0"/>
    </xf>
    <xf numFmtId="3" fontId="16" fillId="0" borderId="31" xfId="2" applyNumberFormat="1" applyFont="1" applyBorder="1" applyAlignment="1" applyProtection="1">
      <alignment vertical="center" shrinkToFit="1"/>
      <protection locked="0"/>
    </xf>
    <xf numFmtId="3" fontId="16" fillId="0" borderId="30" xfId="2" applyNumberFormat="1" applyFont="1" applyBorder="1" applyAlignment="1">
      <alignment vertical="center" shrinkToFit="1"/>
    </xf>
    <xf numFmtId="3" fontId="15" fillId="0" borderId="30" xfId="2" applyNumberFormat="1" applyFont="1" applyBorder="1" applyAlignment="1">
      <alignment vertical="center" shrinkToFit="1"/>
    </xf>
    <xf numFmtId="3" fontId="16" fillId="0" borderId="30" xfId="2" applyNumberFormat="1" applyFont="1" applyBorder="1" applyAlignment="1" applyProtection="1">
      <alignment vertical="center" shrinkToFit="1"/>
      <protection locked="0"/>
    </xf>
    <xf numFmtId="3" fontId="16" fillId="0" borderId="53" xfId="2" applyNumberFormat="1" applyFont="1" applyBorder="1" applyAlignment="1">
      <alignment vertical="center" shrinkToFit="1"/>
    </xf>
    <xf numFmtId="3" fontId="16" fillId="0" borderId="5" xfId="2" applyNumberFormat="1" applyFont="1" applyBorder="1" applyAlignment="1">
      <alignment vertical="center" shrinkToFit="1"/>
    </xf>
    <xf numFmtId="3" fontId="16" fillId="0" borderId="53" xfId="2" applyNumberFormat="1" applyFont="1" applyBorder="1" applyAlignment="1" applyProtection="1">
      <alignment vertical="center" shrinkToFit="1"/>
      <protection locked="0"/>
    </xf>
    <xf numFmtId="3" fontId="16" fillId="0" borderId="69" xfId="2" applyNumberFormat="1" applyFont="1" applyBorder="1" applyAlignment="1">
      <alignment vertical="center" shrinkToFit="1"/>
    </xf>
    <xf numFmtId="3" fontId="16" fillId="0" borderId="68" xfId="2" applyNumberFormat="1" applyFont="1" applyBorder="1" applyAlignment="1">
      <alignment vertical="center" shrinkToFit="1"/>
    </xf>
    <xf numFmtId="0" fontId="15" fillId="0" borderId="15" xfId="2" applyFont="1" applyBorder="1" applyAlignment="1" applyProtection="1">
      <alignment horizontal="center" vertical="center" shrinkToFit="1"/>
      <protection locked="0"/>
    </xf>
    <xf numFmtId="0" fontId="16" fillId="0" borderId="30" xfId="2" applyFont="1" applyBorder="1" applyAlignment="1">
      <alignment shrinkToFit="1"/>
    </xf>
    <xf numFmtId="0" fontId="16" fillId="0" borderId="66" xfId="2" applyFont="1" applyBorder="1" applyAlignment="1">
      <alignment shrinkToFit="1"/>
    </xf>
    <xf numFmtId="0" fontId="16" fillId="0" borderId="32" xfId="2" applyFont="1" applyBorder="1" applyAlignment="1">
      <alignment shrinkToFit="1"/>
    </xf>
    <xf numFmtId="0" fontId="16" fillId="0" borderId="53" xfId="2" applyFont="1" applyBorder="1" applyAlignment="1">
      <alignment shrinkToFit="1"/>
    </xf>
    <xf numFmtId="0" fontId="15" fillId="0" borderId="4" xfId="2" applyFont="1" applyBorder="1" applyAlignment="1" applyProtection="1">
      <alignment horizontal="center" vertical="center" shrinkToFit="1"/>
      <protection locked="0"/>
    </xf>
    <xf numFmtId="185" fontId="16" fillId="0" borderId="31" xfId="2" applyNumberFormat="1" applyFont="1" applyBorder="1" applyAlignment="1" applyProtection="1">
      <alignment vertical="center" shrinkToFit="1"/>
      <protection locked="0"/>
    </xf>
    <xf numFmtId="178" fontId="16" fillId="0" borderId="30" xfId="2" applyNumberFormat="1" applyFont="1" applyBorder="1" applyAlignment="1">
      <alignment vertical="center" shrinkToFit="1"/>
    </xf>
    <xf numFmtId="3" fontId="16" fillId="0" borderId="18" xfId="2" applyNumberFormat="1" applyFont="1" applyBorder="1" applyAlignment="1" applyProtection="1">
      <alignment vertical="center" shrinkToFit="1"/>
      <protection locked="0"/>
    </xf>
    <xf numFmtId="3" fontId="16" fillId="0" borderId="17" xfId="2" applyNumberFormat="1" applyFont="1" applyBorder="1" applyAlignment="1" applyProtection="1">
      <alignment vertical="center" shrinkToFit="1"/>
      <protection locked="0"/>
    </xf>
    <xf numFmtId="3" fontId="16" fillId="0" borderId="56" xfId="2" applyNumberFormat="1" applyFont="1" applyBorder="1" applyAlignment="1" applyProtection="1">
      <alignment vertical="center" shrinkToFit="1"/>
      <protection locked="0"/>
    </xf>
    <xf numFmtId="0" fontId="16" fillId="0" borderId="0" xfId="2" applyFont="1" applyBorder="1" applyAlignment="1">
      <alignment shrinkToFit="1"/>
    </xf>
    <xf numFmtId="0" fontId="16" fillId="0" borderId="24" xfId="2" applyFont="1" applyBorder="1" applyAlignment="1">
      <alignment shrinkToFit="1"/>
    </xf>
    <xf numFmtId="38" fontId="17" fillId="0" borderId="80" xfId="3" applyFont="1" applyFill="1" applyBorder="1" applyAlignment="1" applyProtection="1">
      <alignment horizontal="center" vertical="center" shrinkToFit="1"/>
      <protection locked="0"/>
    </xf>
    <xf numFmtId="186" fontId="19" fillId="0" borderId="80" xfId="3" applyNumberFormat="1" applyFont="1" applyFill="1" applyBorder="1" applyAlignment="1" applyProtection="1">
      <alignment horizontal="right" vertical="center" shrinkToFit="1"/>
    </xf>
    <xf numFmtId="186" fontId="19" fillId="0" borderId="80" xfId="3" applyNumberFormat="1" applyFont="1" applyFill="1" applyBorder="1" applyAlignment="1" applyProtection="1">
      <alignment vertical="center" shrinkToFit="1"/>
    </xf>
    <xf numFmtId="186" fontId="19" fillId="0" borderId="81" xfId="3" applyNumberFormat="1" applyFont="1" applyFill="1" applyBorder="1" applyAlignment="1" applyProtection="1">
      <alignment vertical="center" shrinkToFit="1"/>
    </xf>
    <xf numFmtId="186" fontId="19" fillId="0" borderId="82" xfId="3" applyNumberFormat="1" applyFont="1" applyFill="1" applyBorder="1" applyAlignment="1" applyProtection="1">
      <alignment vertical="center" shrinkToFit="1"/>
    </xf>
    <xf numFmtId="38" fontId="17" fillId="0" borderId="31" xfId="3" applyFont="1" applyFill="1" applyBorder="1" applyAlignment="1" applyProtection="1">
      <alignment horizontal="center" vertical="center" shrinkToFit="1"/>
      <protection locked="0"/>
    </xf>
    <xf numFmtId="178" fontId="19" fillId="0" borderId="31" xfId="3" applyNumberFormat="1" applyFont="1" applyFill="1" applyBorder="1" applyAlignment="1" applyProtection="1">
      <alignment horizontal="right" vertical="center" shrinkToFit="1"/>
      <protection locked="0"/>
    </xf>
    <xf numFmtId="186" fontId="19" fillId="0" borderId="31" xfId="3" applyNumberFormat="1" applyFont="1" applyFill="1" applyBorder="1" applyAlignment="1" applyProtection="1">
      <alignment vertical="center" shrinkToFit="1"/>
    </xf>
    <xf numFmtId="186" fontId="19" fillId="0" borderId="31" xfId="3" applyNumberFormat="1" applyFont="1" applyFill="1" applyBorder="1" applyAlignment="1" applyProtection="1">
      <alignment horizontal="right" vertical="center" shrinkToFit="1"/>
      <protection locked="0"/>
    </xf>
    <xf numFmtId="186" fontId="19" fillId="0" borderId="30" xfId="3" applyNumberFormat="1" applyFont="1" applyFill="1" applyBorder="1" applyAlignment="1" applyProtection="1">
      <alignment vertical="center" shrinkToFit="1"/>
      <protection locked="0"/>
    </xf>
    <xf numFmtId="186" fontId="19" fillId="0" borderId="53" xfId="3" applyNumberFormat="1" applyFont="1" applyFill="1" applyBorder="1" applyAlignment="1" applyProtection="1">
      <alignment vertical="center" shrinkToFit="1"/>
      <protection locked="0"/>
    </xf>
    <xf numFmtId="178" fontId="19" fillId="0" borderId="30" xfId="3" applyNumberFormat="1" applyFont="1" applyFill="1" applyBorder="1" applyAlignment="1" applyProtection="1">
      <alignment horizontal="right" vertical="center" shrinkToFit="1"/>
    </xf>
    <xf numFmtId="186" fontId="19" fillId="0" borderId="30" xfId="3" applyNumberFormat="1" applyFont="1" applyFill="1" applyBorder="1" applyAlignment="1" applyProtection="1">
      <alignment vertical="center" shrinkToFit="1"/>
    </xf>
    <xf numFmtId="186" fontId="19" fillId="0" borderId="53" xfId="3" applyNumberFormat="1" applyFont="1" applyFill="1" applyBorder="1" applyAlignment="1" applyProtection="1">
      <alignment vertical="center" shrinkToFit="1"/>
    </xf>
    <xf numFmtId="186" fontId="8" fillId="0" borderId="5" xfId="3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41" fontId="7" fillId="0" borderId="48" xfId="0" applyNumberFormat="1" applyFont="1" applyBorder="1" applyAlignment="1" applyProtection="1">
      <alignment horizontal="right" vertical="center" shrinkToFit="1"/>
      <protection locked="0"/>
    </xf>
    <xf numFmtId="41" fontId="7" fillId="0" borderId="5" xfId="0" applyNumberFormat="1" applyFont="1" applyBorder="1" applyAlignment="1" applyProtection="1">
      <alignment horizontal="right"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47" xfId="0" applyNumberFormat="1" applyFont="1" applyBorder="1" applyAlignment="1" applyProtection="1">
      <alignment horizontal="right" vertical="center" shrinkToFit="1"/>
      <protection locked="0"/>
    </xf>
    <xf numFmtId="41" fontId="7" fillId="0" borderId="8" xfId="0" applyNumberFormat="1" applyFont="1" applyBorder="1" applyAlignment="1" applyProtection="1">
      <alignment horizontal="right" vertical="center" shrinkToFit="1"/>
      <protection locked="0"/>
    </xf>
    <xf numFmtId="41" fontId="7" fillId="0" borderId="7" xfId="0" applyNumberFormat="1" applyFont="1" applyBorder="1" applyAlignment="1" applyProtection="1">
      <alignment horizontal="right" vertical="center" shrinkToFit="1"/>
      <protection locked="0"/>
    </xf>
    <xf numFmtId="41" fontId="7" fillId="0" borderId="9" xfId="0" applyNumberFormat="1" applyFont="1" applyBorder="1" applyAlignment="1" applyProtection="1">
      <alignment horizontal="right" vertical="center" shrinkToFit="1"/>
      <protection locked="0"/>
    </xf>
    <xf numFmtId="41" fontId="7" fillId="0" borderId="59" xfId="0" applyNumberFormat="1" applyFont="1" applyBorder="1" applyAlignment="1" applyProtection="1">
      <alignment horizontal="right" vertical="center" shrinkToFit="1"/>
      <protection locked="0"/>
    </xf>
    <xf numFmtId="41" fontId="7" fillId="0" borderId="8" xfId="0" quotePrefix="1" applyNumberFormat="1" applyFont="1" applyBorder="1" applyAlignment="1" applyProtection="1">
      <alignment horizontal="right" vertical="center" shrinkToFit="1"/>
      <protection locked="0"/>
    </xf>
    <xf numFmtId="41" fontId="7" fillId="0" borderId="9" xfId="0" quotePrefix="1" applyNumberFormat="1" applyFont="1" applyBorder="1" applyAlignment="1" applyProtection="1">
      <alignment horizontal="right" vertical="center" shrinkToFit="1"/>
      <protection locked="0"/>
    </xf>
    <xf numFmtId="41" fontId="7" fillId="0" borderId="31" xfId="0" applyNumberFormat="1" applyFont="1" applyBorder="1" applyAlignment="1" applyProtection="1">
      <alignment horizontal="right" vertical="center" shrinkToFit="1"/>
      <protection locked="0"/>
    </xf>
    <xf numFmtId="41" fontId="7" fillId="0" borderId="30" xfId="0" applyNumberFormat="1" applyFont="1" applyBorder="1" applyAlignment="1" applyProtection="1">
      <alignment horizontal="right" vertical="center" shrinkToFit="1"/>
      <protection locked="0"/>
    </xf>
    <xf numFmtId="41" fontId="7" fillId="0" borderId="14" xfId="0" applyNumberFormat="1" applyFont="1" applyBorder="1" applyAlignment="1" applyProtection="1">
      <alignment horizontal="right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176" fontId="7" fillId="0" borderId="94" xfId="0" applyNumberFormat="1" applyFont="1" applyBorder="1" applyAlignment="1">
      <alignment horizontal="right" vertical="center"/>
    </xf>
    <xf numFmtId="176" fontId="7" fillId="0" borderId="93" xfId="0" applyNumberFormat="1" applyFont="1" applyBorder="1" applyAlignment="1">
      <alignment horizontal="right" vertical="center"/>
    </xf>
    <xf numFmtId="176" fontId="7" fillId="0" borderId="61" xfId="0" applyNumberFormat="1" applyFont="1" applyBorder="1" applyAlignment="1">
      <alignment horizontal="right" vertical="center"/>
    </xf>
    <xf numFmtId="176" fontId="7" fillId="0" borderId="56" xfId="0" applyNumberFormat="1" applyFont="1" applyBorder="1" applyAlignment="1">
      <alignment horizontal="right" vertical="center"/>
    </xf>
    <xf numFmtId="176" fontId="7" fillId="0" borderId="6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20" xfId="7" applyFont="1" applyBorder="1" applyAlignment="1"/>
    <xf numFmtId="0" fontId="7" fillId="0" borderId="20" xfId="7" applyFont="1" applyBorder="1" applyAlignment="1">
      <alignment horizontal="right"/>
    </xf>
    <xf numFmtId="0" fontId="32" fillId="0" borderId="0" xfId="0" applyFont="1" applyBorder="1" applyProtection="1">
      <protection locked="0"/>
    </xf>
    <xf numFmtId="0" fontId="32" fillId="0" borderId="0" xfId="0" applyFont="1" applyBorder="1" applyAlignment="1" applyProtection="1">
      <alignment horizontal="right"/>
      <protection locked="0"/>
    </xf>
    <xf numFmtId="0" fontId="7" fillId="0" borderId="0" xfId="0" applyFont="1" applyBorder="1"/>
    <xf numFmtId="0" fontId="32" fillId="0" borderId="20" xfId="0" applyFont="1" applyBorder="1" applyAlignment="1" applyProtection="1">
      <alignment horizontal="right"/>
      <protection locked="0"/>
    </xf>
    <xf numFmtId="186" fontId="8" fillId="0" borderId="47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53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54" xfId="3" applyNumberFormat="1" applyFont="1" applyFill="1" applyBorder="1" applyAlignment="1" applyProtection="1">
      <alignment horizontal="right" vertical="center" shrinkToFit="1"/>
      <protection locked="0"/>
    </xf>
    <xf numFmtId="186" fontId="8" fillId="0" borderId="47" xfId="3" applyNumberFormat="1" applyFont="1" applyFill="1" applyBorder="1" applyAlignment="1" applyProtection="1">
      <alignment vertical="center" shrinkToFit="1"/>
    </xf>
    <xf numFmtId="186" fontId="8" fillId="0" borderId="75" xfId="3" applyNumberFormat="1" applyFont="1" applyFill="1" applyBorder="1" applyAlignment="1" applyProtection="1">
      <alignment vertical="center" shrinkToFit="1"/>
    </xf>
    <xf numFmtId="186" fontId="8" fillId="0" borderId="64" xfId="3" applyNumberFormat="1" applyFont="1" applyFill="1" applyBorder="1" applyAlignment="1" applyProtection="1">
      <alignment vertical="center" shrinkToFit="1"/>
    </xf>
    <xf numFmtId="0" fontId="6" fillId="0" borderId="0" xfId="0" applyFont="1" applyProtection="1">
      <protection locked="0"/>
    </xf>
    <xf numFmtId="186" fontId="6" fillId="0" borderId="1" xfId="1" applyNumberFormat="1" applyFont="1" applyFill="1" applyBorder="1" applyAlignment="1">
      <alignment vertical="center"/>
    </xf>
    <xf numFmtId="186" fontId="6" fillId="0" borderId="74" xfId="1" applyNumberFormat="1" applyFont="1" applyFill="1" applyBorder="1" applyAlignment="1">
      <alignment vertical="center"/>
    </xf>
    <xf numFmtId="186" fontId="6" fillId="0" borderId="82" xfId="1" applyNumberFormat="1" applyFont="1" applyFill="1" applyBorder="1" applyAlignment="1">
      <alignment vertical="center"/>
    </xf>
    <xf numFmtId="186" fontId="6" fillId="0" borderId="129" xfId="1" applyNumberFormat="1" applyFont="1" applyFill="1" applyBorder="1" applyAlignment="1">
      <alignment vertical="center"/>
    </xf>
    <xf numFmtId="186" fontId="6" fillId="0" borderId="17" xfId="1" applyNumberFormat="1" applyFont="1" applyFill="1" applyBorder="1" applyAlignment="1">
      <alignment vertical="center"/>
    </xf>
    <xf numFmtId="186" fontId="6" fillId="0" borderId="3" xfId="1" applyNumberFormat="1" applyFont="1" applyFill="1" applyBorder="1" applyAlignment="1">
      <alignment vertical="center"/>
    </xf>
    <xf numFmtId="186" fontId="6" fillId="0" borderId="18" xfId="1" applyNumberFormat="1" applyFont="1" applyFill="1" applyBorder="1" applyAlignment="1">
      <alignment vertical="center"/>
    </xf>
    <xf numFmtId="186" fontId="6" fillId="0" borderId="2" xfId="1" applyNumberFormat="1" applyFont="1" applyFill="1" applyBorder="1" applyAlignment="1">
      <alignment vertical="center"/>
    </xf>
    <xf numFmtId="186" fontId="6" fillId="0" borderId="80" xfId="1" applyNumberFormat="1" applyFont="1" applyFill="1" applyBorder="1" applyAlignment="1">
      <alignment vertical="center"/>
    </xf>
    <xf numFmtId="193" fontId="6" fillId="0" borderId="56" xfId="11" applyNumberFormat="1" applyFont="1" applyFill="1" applyBorder="1" applyAlignment="1">
      <alignment vertical="center"/>
    </xf>
    <xf numFmtId="193" fontId="6" fillId="0" borderId="62" xfId="11" applyNumberFormat="1" applyFont="1" applyFill="1" applyBorder="1" applyAlignment="1">
      <alignment vertical="center"/>
    </xf>
    <xf numFmtId="0" fontId="7" fillId="0" borderId="0" xfId="0" applyFont="1" applyAlignment="1" applyProtection="1">
      <protection locked="0"/>
    </xf>
    <xf numFmtId="182" fontId="7" fillId="2" borderId="117" xfId="0" applyNumberFormat="1" applyFont="1" applyFill="1" applyBorder="1" applyAlignment="1">
      <alignment shrinkToFit="1"/>
    </xf>
    <xf numFmtId="182" fontId="7" fillId="2" borderId="107" xfId="0" applyNumberFormat="1" applyFont="1" applyFill="1" applyBorder="1" applyAlignment="1">
      <alignment shrinkToFit="1"/>
    </xf>
    <xf numFmtId="0" fontId="7" fillId="2" borderId="46" xfId="0" applyFont="1" applyFill="1" applyBorder="1" applyAlignment="1" applyProtection="1">
      <alignment horizontal="center" shrinkToFit="1"/>
      <protection locked="0"/>
    </xf>
    <xf numFmtId="0" fontId="7" fillId="2" borderId="90" xfId="7" applyFont="1" applyFill="1" applyBorder="1" applyAlignment="1">
      <alignment shrinkToFit="1"/>
    </xf>
    <xf numFmtId="0" fontId="7" fillId="2" borderId="118" xfId="0" applyFont="1" applyFill="1" applyBorder="1" applyAlignment="1" applyProtection="1">
      <alignment shrinkToFit="1"/>
      <protection locked="0"/>
    </xf>
    <xf numFmtId="0" fontId="7" fillId="2" borderId="0" xfId="7" applyFont="1" applyFill="1" applyAlignment="1">
      <alignment shrinkToFit="1"/>
    </xf>
    <xf numFmtId="0" fontId="7" fillId="2" borderId="108" xfId="0" applyFont="1" applyFill="1" applyBorder="1" applyAlignment="1" applyProtection="1">
      <alignment vertical="center" shrinkToFit="1"/>
      <protection locked="0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7" fillId="2" borderId="68" xfId="7" applyFont="1" applyFill="1" applyBorder="1" applyAlignment="1">
      <alignment shrinkToFit="1"/>
    </xf>
    <xf numFmtId="0" fontId="7" fillId="2" borderId="108" xfId="0" applyFont="1" applyFill="1" applyBorder="1" applyAlignment="1" applyProtection="1">
      <alignment shrinkToFit="1"/>
      <protection locked="0"/>
    </xf>
    <xf numFmtId="0" fontId="7" fillId="2" borderId="32" xfId="7" applyFont="1" applyFill="1" applyBorder="1" applyAlignment="1">
      <alignment shrinkToFit="1"/>
    </xf>
    <xf numFmtId="0" fontId="7" fillId="2" borderId="60" xfId="0" applyFont="1" applyFill="1" applyBorder="1" applyAlignment="1" applyProtection="1">
      <alignment shrinkToFit="1"/>
      <protection locked="0"/>
    </xf>
    <xf numFmtId="0" fontId="7" fillId="2" borderId="61" xfId="7" applyFont="1" applyFill="1" applyBorder="1" applyAlignment="1">
      <alignment shrinkToFit="1"/>
    </xf>
    <xf numFmtId="182" fontId="7" fillId="0" borderId="4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right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 applyProtection="1">
      <alignment horizontal="right" vertical="center"/>
      <protection locked="0"/>
    </xf>
    <xf numFmtId="177" fontId="6" fillId="0" borderId="9" xfId="0" applyNumberFormat="1" applyFont="1" applyBorder="1" applyAlignment="1" applyProtection="1">
      <alignment horizontal="right" vertical="center"/>
      <protection locked="0"/>
    </xf>
    <xf numFmtId="177" fontId="6" fillId="0" borderId="8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 applyProtection="1">
      <alignment horizontal="right" vertical="center"/>
      <protection locked="0"/>
    </xf>
    <xf numFmtId="177" fontId="6" fillId="0" borderId="39" xfId="0" applyNumberFormat="1" applyFont="1" applyBorder="1" applyAlignment="1" applyProtection="1">
      <alignment horizontal="right" vertical="center"/>
      <protection locked="0"/>
    </xf>
    <xf numFmtId="177" fontId="6" fillId="2" borderId="8" xfId="0" applyNumberFormat="1" applyFont="1" applyFill="1" applyBorder="1" applyAlignment="1" applyProtection="1">
      <alignment horizontal="right" vertical="center"/>
      <protection locked="0"/>
    </xf>
    <xf numFmtId="177" fontId="6" fillId="2" borderId="9" xfId="0" applyNumberFormat="1" applyFont="1" applyFill="1" applyBorder="1" applyAlignment="1" applyProtection="1">
      <alignment horizontal="right" vertical="center"/>
      <protection locked="0"/>
    </xf>
    <xf numFmtId="177" fontId="6" fillId="2" borderId="8" xfId="0" applyNumberFormat="1" applyFont="1" applyFill="1" applyBorder="1" applyAlignment="1">
      <alignment horizontal="right" vertical="center"/>
    </xf>
    <xf numFmtId="177" fontId="6" fillId="2" borderId="9" xfId="0" applyNumberFormat="1" applyFont="1" applyFill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7" fontId="6" fillId="2" borderId="21" xfId="0" applyNumberFormat="1" applyFont="1" applyFill="1" applyBorder="1" applyAlignment="1" applyProtection="1">
      <alignment horizontal="right" vertical="center"/>
      <protection locked="0"/>
    </xf>
    <xf numFmtId="177" fontId="6" fillId="2" borderId="39" xfId="0" applyNumberFormat="1" applyFont="1" applyFill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wrapTex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9" fontId="6" fillId="0" borderId="27" xfId="0" applyNumberFormat="1" applyFont="1" applyBorder="1" applyAlignment="1" applyProtection="1">
      <alignment horizontal="right" vertical="center"/>
      <protection locked="0"/>
    </xf>
    <xf numFmtId="179" fontId="6" fillId="0" borderId="28" xfId="0" applyNumberFormat="1" applyFont="1" applyBorder="1" applyAlignment="1" applyProtection="1">
      <alignment horizontal="right" vertical="center"/>
      <protection locked="0"/>
    </xf>
    <xf numFmtId="179" fontId="6" fillId="0" borderId="27" xfId="0" applyNumberFormat="1" applyFont="1" applyBorder="1" applyAlignment="1">
      <alignment horizontal="right" vertical="center"/>
    </xf>
    <xf numFmtId="179" fontId="6" fillId="0" borderId="28" xfId="0" applyNumberFormat="1" applyFont="1" applyBorder="1" applyAlignment="1">
      <alignment horizontal="right" vertical="center"/>
    </xf>
    <xf numFmtId="179" fontId="6" fillId="0" borderId="29" xfId="0" applyNumberFormat="1" applyFont="1" applyBorder="1" applyAlignment="1" applyProtection="1">
      <alignment horizontal="right" vertical="center"/>
      <protection locked="0"/>
    </xf>
    <xf numFmtId="179" fontId="6" fillId="0" borderId="4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80" fontId="6" fillId="0" borderId="7" xfId="0" applyNumberFormat="1" applyFont="1" applyBorder="1" applyAlignment="1" applyProtection="1">
      <alignment horizontal="right" vertical="center" shrinkToFit="1"/>
      <protection locked="0"/>
    </xf>
    <xf numFmtId="180" fontId="6" fillId="0" borderId="10" xfId="0" applyNumberFormat="1" applyFont="1" applyBorder="1" applyAlignment="1" applyProtection="1">
      <alignment horizontal="right" vertical="center" shrinkToFit="1"/>
      <protection locked="0"/>
    </xf>
    <xf numFmtId="180" fontId="7" fillId="0" borderId="0" xfId="0" applyNumberFormat="1" applyFont="1" applyAlignment="1" applyProtection="1">
      <alignment horizontal="right" wrapText="1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182" fontId="6" fillId="0" borderId="7" xfId="0" applyNumberFormat="1" applyFont="1" applyBorder="1" applyAlignment="1">
      <alignment horizontal="right" vertical="center" shrinkToFit="1"/>
    </xf>
    <xf numFmtId="3" fontId="6" fillId="0" borderId="136" xfId="0" applyNumberFormat="1" applyFont="1" applyBorder="1" applyAlignment="1" applyProtection="1">
      <alignment horizontal="center" vertical="center" shrinkToFit="1"/>
      <protection locked="0"/>
    </xf>
    <xf numFmtId="3" fontId="6" fillId="0" borderId="152" xfId="0" applyNumberFormat="1" applyFont="1" applyBorder="1" applyAlignment="1" applyProtection="1">
      <alignment horizontal="center" vertical="center" shrinkToFit="1"/>
      <protection locked="0"/>
    </xf>
    <xf numFmtId="3" fontId="6" fillId="0" borderId="10" xfId="0" applyNumberFormat="1" applyFont="1" applyBorder="1" applyAlignment="1" applyProtection="1">
      <alignment horizontal="right" vertical="center" shrinkToFit="1"/>
      <protection locked="0"/>
    </xf>
    <xf numFmtId="3" fontId="6" fillId="0" borderId="27" xfId="0" applyNumberFormat="1" applyFont="1" applyBorder="1" applyAlignment="1" applyProtection="1">
      <alignment horizontal="right" vertical="center" shrinkToFit="1"/>
      <protection locked="0"/>
    </xf>
    <xf numFmtId="178" fontId="6" fillId="0" borderId="29" xfId="0" applyNumberFormat="1" applyFont="1" applyBorder="1" applyAlignment="1" applyProtection="1">
      <alignment horizontal="center" vertical="center" shrinkToFit="1"/>
      <protection locked="0"/>
    </xf>
    <xf numFmtId="178" fontId="6" fillId="0" borderId="10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>
      <alignment horizontal="right" vertical="center" shrinkToFit="1"/>
    </xf>
    <xf numFmtId="0" fontId="6" fillId="0" borderId="149" xfId="0" applyFont="1" applyBorder="1" applyAlignment="1" applyProtection="1">
      <alignment horizontal="center" vertical="center" shrinkToFit="1"/>
      <protection locked="0"/>
    </xf>
    <xf numFmtId="0" fontId="6" fillId="0" borderId="135" xfId="0" applyFont="1" applyBorder="1" applyAlignment="1" applyProtection="1">
      <alignment horizontal="center" vertical="center" shrinkToFit="1"/>
      <protection locked="0"/>
    </xf>
    <xf numFmtId="0" fontId="6" fillId="0" borderId="150" xfId="0" applyFont="1" applyBorder="1" applyAlignment="1" applyProtection="1">
      <alignment horizontal="center" vertical="center" shrinkToFit="1"/>
      <protection locked="0"/>
    </xf>
    <xf numFmtId="0" fontId="6" fillId="0" borderId="136" xfId="0" applyFont="1" applyBorder="1" applyAlignment="1" applyProtection="1">
      <alignment horizontal="center" vertical="center" shrinkToFit="1"/>
      <protection locked="0"/>
    </xf>
    <xf numFmtId="3" fontId="6" fillId="0" borderId="135" xfId="0" applyNumberFormat="1" applyFont="1" applyBorder="1" applyAlignment="1" applyProtection="1">
      <alignment horizontal="center" vertical="center" shrinkToFit="1"/>
      <protection locked="0"/>
    </xf>
    <xf numFmtId="3" fontId="6" fillId="0" borderId="96" xfId="0" applyNumberFormat="1" applyFont="1" applyBorder="1" applyAlignment="1" applyProtection="1">
      <alignment horizontal="center" vertical="center" shrinkToFit="1"/>
      <protection locked="0"/>
    </xf>
    <xf numFmtId="3" fontId="6" fillId="0" borderId="7" xfId="0" applyNumberFormat="1" applyFont="1" applyBorder="1" applyAlignment="1" applyProtection="1">
      <alignment horizontal="right" vertical="center" shrinkToFit="1"/>
      <protection locked="0"/>
    </xf>
    <xf numFmtId="3" fontId="6" fillId="0" borderId="8" xfId="0" applyNumberFormat="1" applyFont="1" applyBorder="1" applyAlignment="1" applyProtection="1">
      <alignment horizontal="right" vertical="center" shrinkToFit="1"/>
      <protection locked="0"/>
    </xf>
    <xf numFmtId="178" fontId="6" fillId="0" borderId="21" xfId="0" applyNumberFormat="1" applyFont="1" applyBorder="1" applyAlignment="1" applyProtection="1">
      <alignment horizontal="center" vertical="center" shrinkToFit="1"/>
      <protection locked="0"/>
    </xf>
    <xf numFmtId="178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148" xfId="0" applyFont="1" applyBorder="1" applyAlignment="1" applyProtection="1">
      <alignment horizontal="center" vertical="center" shrinkToFit="1"/>
      <protection locked="0"/>
    </xf>
    <xf numFmtId="0" fontId="6" fillId="0" borderId="147" xfId="0" applyFont="1" applyBorder="1" applyAlignment="1" applyProtection="1">
      <alignment horizontal="center" vertical="center" shrinkToFit="1"/>
      <protection locked="0"/>
    </xf>
    <xf numFmtId="3" fontId="6" fillId="0" borderId="147" xfId="0" applyNumberFormat="1" applyFont="1" applyBorder="1" applyAlignment="1" applyProtection="1">
      <alignment horizontal="center" vertical="center" shrinkToFit="1"/>
      <protection locked="0"/>
    </xf>
    <xf numFmtId="3" fontId="6" fillId="0" borderId="151" xfId="0" applyNumberFormat="1" applyFont="1" applyBorder="1" applyAlignment="1" applyProtection="1">
      <alignment horizontal="center" vertical="center" shrinkToFit="1"/>
      <protection locked="0"/>
    </xf>
    <xf numFmtId="180" fontId="6" fillId="0" borderId="4" xfId="0" applyNumberFormat="1" applyFont="1" applyBorder="1" applyAlignment="1" applyProtection="1">
      <alignment horizontal="right" vertical="center" shrinkToFit="1"/>
      <protection locked="0"/>
    </xf>
    <xf numFmtId="3" fontId="6" fillId="0" borderId="4" xfId="0" applyNumberFormat="1" applyFont="1" applyBorder="1" applyAlignment="1" applyProtection="1">
      <alignment horizontal="right" vertical="center" shrinkToFit="1"/>
      <protection locked="0"/>
    </xf>
    <xf numFmtId="3" fontId="6" fillId="0" borderId="5" xfId="0" applyNumberFormat="1" applyFont="1" applyBorder="1" applyAlignment="1" applyProtection="1">
      <alignment horizontal="right" vertical="center" shrinkToFit="1"/>
      <protection locked="0"/>
    </xf>
    <xf numFmtId="178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182" fontId="6" fillId="0" borderId="4" xfId="0" applyNumberFormat="1" applyFont="1" applyBorder="1" applyAlignment="1">
      <alignment horizontal="right" vertical="center" shrinkToFit="1"/>
    </xf>
    <xf numFmtId="182" fontId="7" fillId="0" borderId="0" xfId="0" applyNumberFormat="1" applyFont="1" applyAlignment="1" applyProtection="1">
      <alignment horizontal="right" wrapText="1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right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top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82" fontId="6" fillId="0" borderId="30" xfId="0" applyNumberFormat="1" applyFont="1" applyBorder="1" applyAlignment="1" applyProtection="1">
      <alignment horizontal="right" vertical="center" shrinkToFit="1"/>
      <protection locked="0"/>
    </xf>
    <xf numFmtId="183" fontId="6" fillId="0" borderId="30" xfId="0" applyNumberFormat="1" applyFont="1" applyBorder="1" applyAlignment="1">
      <alignment horizontal="right" vertical="center" shrinkToFit="1"/>
    </xf>
    <xf numFmtId="183" fontId="6" fillId="0" borderId="53" xfId="0" applyNumberFormat="1" applyFont="1" applyBorder="1" applyAlignment="1">
      <alignment horizontal="right" vertical="center" shrinkToFit="1"/>
    </xf>
    <xf numFmtId="180" fontId="6" fillId="0" borderId="27" xfId="0" applyNumberFormat="1" applyFont="1" applyBorder="1" applyAlignment="1" applyProtection="1">
      <alignment horizontal="right" vertical="center" shrinkToFit="1"/>
      <protection locked="0"/>
    </xf>
    <xf numFmtId="181" fontId="6" fillId="0" borderId="29" xfId="0" applyNumberFormat="1" applyFont="1" applyBorder="1" applyAlignment="1" applyProtection="1">
      <alignment horizontal="center" vertical="center" shrinkToFit="1"/>
      <protection locked="0"/>
    </xf>
    <xf numFmtId="181" fontId="6" fillId="0" borderId="27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 applyProtection="1">
      <alignment horizontal="right" vertical="center" shrinkToFit="1"/>
      <protection locked="0"/>
    </xf>
    <xf numFmtId="183" fontId="6" fillId="0" borderId="10" xfId="0" applyNumberFormat="1" applyFont="1" applyBorder="1" applyAlignment="1">
      <alignment horizontal="right" vertical="center" shrinkToFit="1"/>
    </xf>
    <xf numFmtId="183" fontId="6" fillId="0" borderId="57" xfId="0" applyNumberFormat="1" applyFont="1" applyBorder="1" applyAlignment="1">
      <alignment horizontal="right" vertical="center" shrinkToFit="1"/>
    </xf>
    <xf numFmtId="180" fontId="6" fillId="0" borderId="32" xfId="0" applyNumberFormat="1" applyFont="1" applyBorder="1" applyAlignment="1" applyProtection="1">
      <alignment horizontal="right" vertical="center" shrinkToFit="1"/>
      <protection locked="0"/>
    </xf>
    <xf numFmtId="180" fontId="6" fillId="0" borderId="31" xfId="0" applyNumberFormat="1" applyFont="1" applyBorder="1" applyAlignment="1" applyProtection="1">
      <alignment horizontal="right" vertical="center" shrinkToFit="1"/>
      <protection locked="0"/>
    </xf>
    <xf numFmtId="181" fontId="6" fillId="0" borderId="32" xfId="0" applyNumberFormat="1" applyFont="1" applyBorder="1" applyAlignment="1" applyProtection="1">
      <alignment horizontal="center" vertical="center" shrinkToFit="1"/>
      <protection locked="0"/>
    </xf>
    <xf numFmtId="181" fontId="6" fillId="0" borderId="31" xfId="0" applyNumberFormat="1" applyFont="1" applyBorder="1" applyAlignment="1" applyProtection="1">
      <alignment horizontal="center" vertical="center" shrinkToFit="1"/>
      <protection locked="0"/>
    </xf>
    <xf numFmtId="182" fontId="6" fillId="0" borderId="30" xfId="0" applyNumberFormat="1" applyFont="1" applyBorder="1" applyAlignment="1">
      <alignment horizontal="right" vertical="center" shrinkToFit="1"/>
    </xf>
    <xf numFmtId="180" fontId="6" fillId="0" borderId="8" xfId="0" applyNumberFormat="1" applyFont="1" applyBorder="1" applyAlignment="1" applyProtection="1">
      <alignment horizontal="right" vertical="center" shrinkToFit="1"/>
      <protection locked="0"/>
    </xf>
    <xf numFmtId="180" fontId="6" fillId="0" borderId="9" xfId="0" applyNumberFormat="1" applyFont="1" applyBorder="1" applyAlignment="1" applyProtection="1">
      <alignment horizontal="right" vertical="center" shrinkToFit="1"/>
      <protection locked="0"/>
    </xf>
    <xf numFmtId="181" fontId="6" fillId="0" borderId="9" xfId="0" applyNumberFormat="1" applyFont="1" applyBorder="1" applyAlignment="1" applyProtection="1">
      <alignment horizontal="center" vertical="center" shrinkToFit="1"/>
      <protection locked="0"/>
    </xf>
    <xf numFmtId="181" fontId="6" fillId="0" borderId="21" xfId="0" applyNumberFormat="1" applyFont="1" applyBorder="1" applyAlignment="1" applyProtection="1">
      <alignment horizontal="center" vertical="center" shrinkToFit="1"/>
      <protection locked="0"/>
    </xf>
    <xf numFmtId="182" fontId="6" fillId="0" borderId="7" xfId="0" applyNumberFormat="1" applyFont="1" applyBorder="1" applyAlignment="1" applyProtection="1">
      <alignment horizontal="right" vertical="center" shrinkToFit="1"/>
      <protection locked="0"/>
    </xf>
    <xf numFmtId="183" fontId="6" fillId="0" borderId="7" xfId="0" applyNumberFormat="1" applyFont="1" applyBorder="1" applyAlignment="1">
      <alignment horizontal="right" vertical="center" shrinkToFit="1"/>
    </xf>
    <xf numFmtId="183" fontId="6" fillId="0" borderId="59" xfId="0" applyNumberFormat="1" applyFont="1" applyBorder="1" applyAlignment="1">
      <alignment horizontal="right" vertical="center" shrinkToFit="1"/>
    </xf>
    <xf numFmtId="181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 shrinkToFit="1"/>
      <protection locked="0"/>
    </xf>
    <xf numFmtId="0" fontId="6" fillId="0" borderId="16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shrinkToFit="1"/>
      <protection locked="0"/>
    </xf>
    <xf numFmtId="0" fontId="6" fillId="0" borderId="54" xfId="0" applyFont="1" applyBorder="1" applyAlignment="1" applyProtection="1">
      <alignment horizontal="center" vertical="top" shrinkToFit="1"/>
      <protection locked="0"/>
    </xf>
    <xf numFmtId="182" fontId="6" fillId="0" borderId="0" xfId="0" applyNumberFormat="1" applyFont="1" applyAlignment="1">
      <alignment horizontal="right" vertical="center" shrinkToFit="1"/>
    </xf>
    <xf numFmtId="182" fontId="6" fillId="0" borderId="24" xfId="0" applyNumberFormat="1" applyFont="1" applyBorder="1" applyAlignment="1">
      <alignment horizontal="right" vertical="center" shrinkToFit="1"/>
    </xf>
    <xf numFmtId="182" fontId="6" fillId="0" borderId="3" xfId="0" applyNumberFormat="1" applyFont="1" applyBorder="1" applyAlignment="1" applyProtection="1">
      <alignment horizontal="right" vertical="center" shrinkToFit="1"/>
      <protection locked="0"/>
    </xf>
    <xf numFmtId="182" fontId="6" fillId="0" borderId="24" xfId="0" applyNumberFormat="1" applyFont="1" applyBorder="1" applyAlignment="1" applyProtection="1">
      <alignment horizontal="right" vertical="center" shrinkToFit="1"/>
      <protection locked="0"/>
    </xf>
    <xf numFmtId="183" fontId="6" fillId="0" borderId="3" xfId="0" applyNumberFormat="1" applyFont="1" applyBorder="1" applyAlignment="1">
      <alignment horizontal="right" vertical="center" shrinkToFit="1"/>
    </xf>
    <xf numFmtId="183" fontId="6" fillId="0" borderId="24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 applyProtection="1">
      <alignment horizontal="right" vertical="center" shrinkToFit="1"/>
      <protection locked="0"/>
    </xf>
    <xf numFmtId="183" fontId="6" fillId="0" borderId="17" xfId="0" applyNumberFormat="1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right" wrapText="1" shrinkToFit="1"/>
      <protection locked="0"/>
    </xf>
    <xf numFmtId="182" fontId="6" fillId="0" borderId="31" xfId="0" applyNumberFormat="1" applyFont="1" applyBorder="1" applyAlignment="1" applyProtection="1">
      <alignment horizontal="right" vertical="center" shrinkToFit="1"/>
      <protection locked="0"/>
    </xf>
    <xf numFmtId="182" fontId="6" fillId="0" borderId="32" xfId="0" applyNumberFormat="1" applyFont="1" applyBorder="1" applyAlignment="1" applyProtection="1">
      <alignment horizontal="right" vertical="center" shrinkToFit="1"/>
      <protection locked="0"/>
    </xf>
    <xf numFmtId="183" fontId="6" fillId="0" borderId="31" xfId="0" applyNumberFormat="1" applyFont="1" applyBorder="1" applyAlignment="1">
      <alignment horizontal="right" vertical="center" shrinkToFit="1"/>
    </xf>
    <xf numFmtId="183" fontId="6" fillId="0" borderId="107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 applyProtection="1">
      <alignment horizontal="right" vertical="center" shrinkToFit="1"/>
      <protection locked="0"/>
    </xf>
    <xf numFmtId="0" fontId="6" fillId="0" borderId="27" xfId="0" applyFont="1" applyBorder="1" applyAlignment="1" applyProtection="1">
      <alignment horizontal="right" vertical="center" shrinkToFit="1"/>
      <protection locked="0"/>
    </xf>
    <xf numFmtId="0" fontId="6" fillId="0" borderId="28" xfId="0" applyFont="1" applyBorder="1" applyAlignment="1" applyProtection="1">
      <alignment horizontal="right" vertical="center" shrinkToFit="1"/>
      <protection locked="0"/>
    </xf>
    <xf numFmtId="181" fontId="6" fillId="0" borderId="28" xfId="0" applyNumberFormat="1" applyFont="1" applyBorder="1" applyAlignment="1" applyProtection="1">
      <alignment horizontal="center" vertical="center" shrinkToFit="1"/>
      <protection locked="0"/>
    </xf>
    <xf numFmtId="182" fontId="6" fillId="0" borderId="27" xfId="0" applyNumberFormat="1" applyFont="1" applyBorder="1" applyAlignment="1" applyProtection="1">
      <alignment horizontal="right" vertical="center" shrinkToFit="1"/>
      <protection locked="0"/>
    </xf>
    <xf numFmtId="182" fontId="6" fillId="0" borderId="29" xfId="0" applyNumberFormat="1" applyFont="1" applyBorder="1" applyAlignment="1" applyProtection="1">
      <alignment horizontal="right" vertical="center" shrinkToFit="1"/>
      <protection locked="0"/>
    </xf>
    <xf numFmtId="182" fontId="6" fillId="0" borderId="27" xfId="0" applyNumberFormat="1" applyFont="1" applyBorder="1" applyAlignment="1">
      <alignment horizontal="right" vertical="center" shrinkToFit="1"/>
    </xf>
    <xf numFmtId="182" fontId="6" fillId="0" borderId="29" xfId="0" applyNumberFormat="1" applyFont="1" applyBorder="1" applyAlignment="1">
      <alignment horizontal="right" vertical="center" shrinkToFit="1"/>
    </xf>
    <xf numFmtId="183" fontId="6" fillId="0" borderId="27" xfId="0" applyNumberFormat="1" applyFont="1" applyBorder="1" applyAlignment="1">
      <alignment horizontal="right" vertical="center" shrinkToFit="1"/>
    </xf>
    <xf numFmtId="183" fontId="6" fillId="0" borderId="41" xfId="0" applyNumberFormat="1" applyFont="1" applyBorder="1" applyAlignment="1">
      <alignment horizontal="right" vertical="center" shrinkToFit="1"/>
    </xf>
    <xf numFmtId="0" fontId="6" fillId="0" borderId="31" xfId="0" applyFont="1" applyBorder="1" applyAlignment="1" applyProtection="1">
      <alignment horizontal="right" vertical="center" shrinkToFit="1"/>
      <protection locked="0"/>
    </xf>
    <xf numFmtId="0" fontId="6" fillId="0" borderId="66" xfId="0" applyFont="1" applyBorder="1" applyAlignment="1" applyProtection="1">
      <alignment horizontal="right" vertical="center" shrinkToFit="1"/>
      <protection locked="0"/>
    </xf>
    <xf numFmtId="181" fontId="6" fillId="0" borderId="66" xfId="0" applyNumberFormat="1" applyFont="1" applyBorder="1" applyAlignment="1" applyProtection="1">
      <alignment horizontal="center" vertical="center" shrinkToFit="1"/>
      <protection locked="0"/>
    </xf>
    <xf numFmtId="182" fontId="6" fillId="0" borderId="31" xfId="0" applyNumberFormat="1" applyFont="1" applyBorder="1" applyAlignment="1">
      <alignment horizontal="right" vertical="center" shrinkToFit="1"/>
    </xf>
    <xf numFmtId="182" fontId="6" fillId="0" borderId="32" xfId="0" applyNumberFormat="1" applyFont="1" applyBorder="1" applyAlignment="1">
      <alignment horizontal="right" vertical="center" shrinkToFit="1"/>
    </xf>
    <xf numFmtId="180" fontId="6" fillId="0" borderId="21" xfId="0" applyNumberFormat="1" applyFont="1" applyBorder="1" applyAlignment="1" applyProtection="1">
      <alignment horizontal="right" vertical="center" shrinkToFit="1"/>
      <protection locked="0"/>
    </xf>
    <xf numFmtId="0" fontId="6" fillId="0" borderId="8" xfId="0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  <protection locked="0"/>
    </xf>
    <xf numFmtId="182" fontId="6" fillId="0" borderId="8" xfId="0" applyNumberFormat="1" applyFont="1" applyBorder="1" applyAlignment="1" applyProtection="1">
      <alignment horizontal="right" vertical="center" shrinkToFit="1"/>
      <protection locked="0"/>
    </xf>
    <xf numFmtId="182" fontId="6" fillId="0" borderId="21" xfId="0" applyNumberFormat="1" applyFont="1" applyBorder="1" applyAlignment="1" applyProtection="1">
      <alignment horizontal="right" vertical="center" shrinkToFit="1"/>
      <protection locked="0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3" fontId="6" fillId="0" borderId="8" xfId="0" applyNumberFormat="1" applyFont="1" applyBorder="1" applyAlignment="1">
      <alignment horizontal="right" vertical="center" shrinkToFit="1"/>
    </xf>
    <xf numFmtId="183" fontId="6" fillId="0" borderId="39" xfId="0" applyNumberFormat="1" applyFont="1" applyBorder="1" applyAlignment="1">
      <alignment horizontal="right" vertical="center" shrinkToFit="1"/>
    </xf>
    <xf numFmtId="0" fontId="7" fillId="0" borderId="19" xfId="2" applyFont="1" applyBorder="1" applyAlignment="1" applyProtection="1">
      <alignment horizontal="right" wrapText="1" shrinkToFit="1"/>
      <protection locked="0"/>
    </xf>
    <xf numFmtId="0" fontId="6" fillId="0" borderId="0" xfId="2" applyFont="1" applyAlignment="1">
      <alignment horizontal="left" shrinkToFit="1"/>
    </xf>
    <xf numFmtId="0" fontId="15" fillId="0" borderId="49" xfId="2" applyFont="1" applyBorder="1" applyAlignment="1" applyProtection="1">
      <alignment horizontal="center" vertical="center" shrinkToFit="1"/>
      <protection locked="0"/>
    </xf>
    <xf numFmtId="0" fontId="15" fillId="0" borderId="52" xfId="2" applyFont="1" applyBorder="1" applyAlignment="1" applyProtection="1">
      <alignment horizontal="center" vertical="center" shrinkToFit="1"/>
      <protection locked="0"/>
    </xf>
    <xf numFmtId="0" fontId="15" fillId="0" borderId="51" xfId="2" applyFont="1" applyBorder="1" applyAlignment="1" applyProtection="1">
      <alignment horizontal="center" vertical="center" shrinkToFit="1"/>
      <protection locked="0"/>
    </xf>
    <xf numFmtId="0" fontId="15" fillId="0" borderId="55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left" shrinkToFit="1"/>
      <protection locked="0"/>
    </xf>
    <xf numFmtId="0" fontId="8" fillId="0" borderId="20" xfId="2" applyFont="1" applyBorder="1" applyAlignment="1" applyProtection="1">
      <alignment horizontal="right" shrinkToFit="1"/>
      <protection locked="0"/>
    </xf>
    <xf numFmtId="0" fontId="15" fillId="0" borderId="42" xfId="2" applyFont="1" applyBorder="1" applyAlignment="1" applyProtection="1">
      <alignment horizontal="center" vertical="center" shrinkToFit="1"/>
      <protection locked="0"/>
    </xf>
    <xf numFmtId="0" fontId="15" fillId="0" borderId="23" xfId="2" applyFont="1" applyBorder="1" applyAlignment="1">
      <alignment horizontal="center" vertical="center" shrinkToFit="1"/>
    </xf>
    <xf numFmtId="0" fontId="15" fillId="0" borderId="45" xfId="2" applyFont="1" applyBorder="1" applyAlignment="1">
      <alignment horizontal="center" vertical="center" shrinkToFit="1"/>
    </xf>
    <xf numFmtId="0" fontId="15" fillId="0" borderId="25" xfId="2" applyFont="1" applyBorder="1" applyAlignment="1">
      <alignment horizontal="center" vertical="center" shrinkToFit="1"/>
    </xf>
    <xf numFmtId="0" fontId="15" fillId="0" borderId="71" xfId="2" applyFont="1" applyBorder="1" applyAlignment="1" applyProtection="1">
      <alignment horizontal="center" vertical="center" shrinkToFit="1"/>
      <protection locked="0"/>
    </xf>
    <xf numFmtId="0" fontId="15" fillId="0" borderId="72" xfId="2" applyFont="1" applyBorder="1" applyAlignment="1" applyProtection="1">
      <alignment horizontal="center" vertical="center" shrinkToFit="1"/>
      <protection locked="0"/>
    </xf>
    <xf numFmtId="0" fontId="15" fillId="0" borderId="73" xfId="2" applyFont="1" applyBorder="1" applyAlignment="1" applyProtection="1">
      <alignment horizontal="center" vertical="center" shrinkToFit="1"/>
      <protection locked="0"/>
    </xf>
    <xf numFmtId="38" fontId="8" fillId="0" borderId="20" xfId="3" applyFont="1" applyFill="1" applyBorder="1" applyAlignment="1" applyProtection="1">
      <alignment horizontal="right" shrinkToFit="1"/>
      <protection locked="0"/>
    </xf>
    <xf numFmtId="38" fontId="6" fillId="0" borderId="46" xfId="3" applyFont="1" applyFill="1" applyBorder="1" applyAlignment="1" applyProtection="1">
      <alignment horizontal="center" vertical="center" shrinkToFit="1"/>
      <protection locked="0"/>
    </xf>
    <xf numFmtId="38" fontId="6" fillId="0" borderId="65" xfId="3" applyFont="1" applyFill="1" applyBorder="1" applyAlignment="1" applyProtection="1">
      <alignment horizontal="center" vertical="center" shrinkToFit="1"/>
      <protection locked="0"/>
    </xf>
    <xf numFmtId="38" fontId="6" fillId="0" borderId="44" xfId="3" applyFont="1" applyFill="1" applyBorder="1" applyAlignment="1" applyProtection="1">
      <alignment horizontal="center" vertical="center" shrinkToFit="1"/>
      <protection locked="0"/>
    </xf>
    <xf numFmtId="38" fontId="6" fillId="0" borderId="24" xfId="3" applyFont="1" applyFill="1" applyBorder="1" applyAlignment="1" applyProtection="1">
      <alignment horizontal="center" vertical="center" shrinkToFit="1"/>
      <protection locked="0"/>
    </xf>
    <xf numFmtId="38" fontId="6" fillId="0" borderId="60" xfId="3" applyFont="1" applyFill="1" applyBorder="1" applyAlignment="1" applyProtection="1">
      <alignment horizontal="center" vertical="center" shrinkToFit="1"/>
      <protection locked="0"/>
    </xf>
    <xf numFmtId="38" fontId="6" fillId="0" borderId="61" xfId="3" applyFont="1" applyFill="1" applyBorder="1" applyAlignment="1" applyProtection="1">
      <alignment horizontal="center" vertical="center" shrinkToFit="1"/>
      <protection locked="0"/>
    </xf>
    <xf numFmtId="186" fontId="7" fillId="0" borderId="19" xfId="3" applyNumberFormat="1" applyFont="1" applyFill="1" applyBorder="1" applyAlignment="1" applyProtection="1">
      <alignment horizontal="right" wrapText="1" shrinkToFit="1"/>
    </xf>
    <xf numFmtId="38" fontId="8" fillId="0" borderId="49" xfId="3" applyFont="1" applyFill="1" applyBorder="1" applyAlignment="1" applyProtection="1">
      <alignment horizontal="center" vertical="center" wrapText="1" shrinkToFit="1"/>
      <protection locked="0"/>
    </xf>
    <xf numFmtId="38" fontId="8" fillId="0" borderId="52" xfId="3" applyFont="1" applyFill="1" applyBorder="1" applyAlignment="1" applyProtection="1">
      <alignment horizontal="center" vertical="center" wrapText="1" shrinkToFit="1"/>
      <protection locked="0"/>
    </xf>
    <xf numFmtId="38" fontId="8" fillId="0" borderId="51" xfId="3" applyFont="1" applyFill="1" applyBorder="1" applyAlignment="1" applyProtection="1">
      <alignment horizontal="center" vertical="center" wrapText="1" shrinkToFit="1"/>
      <protection locked="0"/>
    </xf>
    <xf numFmtId="38" fontId="8" fillId="0" borderId="82" xfId="3" applyFont="1" applyFill="1" applyBorder="1" applyAlignment="1" applyProtection="1">
      <alignment horizontal="center" vertical="center" shrinkToFit="1"/>
      <protection locked="0"/>
    </xf>
    <xf numFmtId="38" fontId="8" fillId="0" borderId="17" xfId="3" applyFont="1" applyFill="1" applyBorder="1" applyAlignment="1" applyProtection="1">
      <alignment horizontal="center" vertical="center" shrinkToFit="1"/>
      <protection locked="0"/>
    </xf>
    <xf numFmtId="38" fontId="8" fillId="0" borderId="18" xfId="3" applyFont="1" applyFill="1" applyBorder="1" applyAlignment="1" applyProtection="1">
      <alignment horizontal="center" vertical="center" shrinkToFit="1"/>
      <protection locked="0"/>
    </xf>
    <xf numFmtId="186" fontId="8" fillId="0" borderId="153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154" xfId="3" applyNumberFormat="1" applyFont="1" applyFill="1" applyBorder="1" applyAlignment="1" applyProtection="1">
      <alignment horizontal="center" vertical="center" shrinkToFit="1"/>
      <protection locked="0"/>
    </xf>
    <xf numFmtId="186" fontId="8" fillId="0" borderId="155" xfId="3" applyNumberFormat="1" applyFont="1" applyFill="1" applyBorder="1" applyAlignment="1" applyProtection="1">
      <alignment horizontal="center" vertical="center" shrinkToFit="1"/>
      <protection locked="0"/>
    </xf>
    <xf numFmtId="38" fontId="8" fillId="0" borderId="22" xfId="3" applyFont="1" applyFill="1" applyBorder="1" applyAlignment="1" applyProtection="1">
      <alignment horizontal="center" vertical="center" shrinkToFit="1"/>
      <protection locked="0"/>
    </xf>
    <xf numFmtId="38" fontId="8" fillId="0" borderId="78" xfId="3" applyFont="1" applyFill="1" applyBorder="1" applyAlignment="1" applyProtection="1">
      <alignment horizontal="center" vertical="center" shrinkToFit="1"/>
      <protection locked="0"/>
    </xf>
    <xf numFmtId="38" fontId="8" fillId="0" borderId="73" xfId="3" applyFont="1" applyFill="1" applyBorder="1" applyAlignment="1" applyProtection="1">
      <alignment horizontal="center" vertical="center" shrinkToFit="1"/>
      <protection locked="0"/>
    </xf>
    <xf numFmtId="38" fontId="6" fillId="0" borderId="0" xfId="3" applyFont="1" applyFill="1" applyAlignment="1" applyProtection="1">
      <alignment horizontal="left" shrinkToFit="1"/>
      <protection locked="0"/>
    </xf>
    <xf numFmtId="0" fontId="6" fillId="0" borderId="49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5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3" applyNumberFormat="1" applyFont="1" applyFill="1" applyBorder="1" applyAlignment="1" applyProtection="1">
      <alignment horizontal="center" vertical="center" shrinkToFit="1"/>
      <protection locked="0"/>
    </xf>
    <xf numFmtId="38" fontId="20" fillId="0" borderId="82" xfId="3" applyFont="1" applyFill="1" applyBorder="1" applyAlignment="1" applyProtection="1">
      <alignment horizontal="center" vertical="center" wrapText="1" shrinkToFit="1"/>
      <protection locked="0"/>
    </xf>
    <xf numFmtId="38" fontId="20" fillId="0" borderId="17" xfId="3" applyFont="1" applyFill="1" applyBorder="1" applyAlignment="1" applyProtection="1">
      <alignment horizontal="center" vertical="center" shrinkToFit="1"/>
      <protection locked="0"/>
    </xf>
    <xf numFmtId="38" fontId="20" fillId="0" borderId="18" xfId="3" applyFont="1" applyFill="1" applyBorder="1" applyAlignment="1" applyProtection="1">
      <alignment horizontal="center" vertical="center" shrinkToFit="1"/>
      <protection locked="0"/>
    </xf>
    <xf numFmtId="38" fontId="5" fillId="0" borderId="0" xfId="3" applyFont="1" applyFill="1" applyAlignment="1" applyProtection="1">
      <alignment horizontal="left" vertical="center" shrinkToFit="1"/>
      <protection locked="0"/>
    </xf>
    <xf numFmtId="38" fontId="6" fillId="0" borderId="49" xfId="3" applyFont="1" applyFill="1" applyBorder="1" applyAlignment="1" applyProtection="1">
      <alignment horizontal="center" vertical="center" shrinkToFit="1"/>
      <protection locked="0"/>
    </xf>
    <xf numFmtId="38" fontId="6" fillId="0" borderId="52" xfId="3" applyFont="1" applyFill="1" applyBorder="1" applyAlignment="1" applyProtection="1">
      <alignment horizontal="center" vertical="center" shrinkToFit="1"/>
      <protection locked="0"/>
    </xf>
    <xf numFmtId="38" fontId="6" fillId="0" borderId="51" xfId="3" applyFont="1" applyFill="1" applyBorder="1" applyAlignment="1" applyProtection="1">
      <alignment horizontal="center" vertical="center" shrinkToFit="1"/>
      <protection locked="0"/>
    </xf>
    <xf numFmtId="38" fontId="6" fillId="0" borderId="58" xfId="3" applyFont="1" applyFill="1" applyBorder="1" applyAlignment="1" applyProtection="1">
      <alignment horizontal="center" vertical="center" shrinkToFit="1"/>
      <protection locked="0"/>
    </xf>
    <xf numFmtId="38" fontId="6" fillId="0" borderId="16" xfId="3" applyFont="1" applyFill="1" applyBorder="1" applyAlignment="1" applyProtection="1">
      <alignment horizontal="center" vertical="center" shrinkToFit="1"/>
      <protection locked="0"/>
    </xf>
    <xf numFmtId="38" fontId="6" fillId="0" borderId="18" xfId="3" applyFont="1" applyFill="1" applyBorder="1" applyAlignment="1" applyProtection="1">
      <alignment horizontal="center" vertical="center" shrinkToFit="1"/>
      <protection locked="0"/>
    </xf>
    <xf numFmtId="186" fontId="6" fillId="0" borderId="16" xfId="3" applyNumberFormat="1" applyFont="1" applyFill="1" applyBorder="1" applyAlignment="1" applyProtection="1">
      <alignment horizontal="center" vertical="center" shrinkToFit="1"/>
      <protection locked="0"/>
    </xf>
    <xf numFmtId="186" fontId="6" fillId="0" borderId="18" xfId="3" applyNumberFormat="1" applyFont="1" applyFill="1" applyBorder="1" applyAlignment="1" applyProtection="1">
      <alignment horizontal="center" vertical="center" shrinkToFit="1"/>
      <protection locked="0"/>
    </xf>
    <xf numFmtId="180" fontId="6" fillId="0" borderId="82" xfId="3" applyNumberFormat="1" applyFont="1" applyFill="1" applyBorder="1" applyAlignment="1" applyProtection="1">
      <alignment vertical="center" shrinkToFit="1"/>
      <protection locked="0"/>
    </xf>
    <xf numFmtId="180" fontId="6" fillId="0" borderId="17" xfId="3" applyNumberFormat="1" applyFont="1" applyFill="1" applyBorder="1" applyAlignment="1" applyProtection="1">
      <alignment vertical="center" shrinkToFit="1"/>
      <protection locked="0"/>
    </xf>
    <xf numFmtId="180" fontId="6" fillId="0" borderId="18" xfId="3" applyNumberFormat="1" applyFont="1" applyFill="1" applyBorder="1" applyAlignment="1" applyProtection="1">
      <alignment vertical="center" shrinkToFit="1"/>
      <protection locked="0"/>
    </xf>
    <xf numFmtId="0" fontId="6" fillId="0" borderId="55" xfId="3" applyNumberFormat="1" applyFont="1" applyFill="1" applyBorder="1" applyAlignment="1" applyProtection="1">
      <alignment horizontal="center" vertical="center" shrinkToFit="1"/>
      <protection locked="0"/>
    </xf>
    <xf numFmtId="38" fontId="7" fillId="0" borderId="19" xfId="3" applyFont="1" applyFill="1" applyBorder="1" applyAlignment="1" applyProtection="1">
      <alignment horizontal="right" wrapText="1" shrinkToFit="1"/>
      <protection locked="0"/>
    </xf>
    <xf numFmtId="38" fontId="6" fillId="0" borderId="42" xfId="3" applyFont="1" applyFill="1" applyBorder="1" applyAlignment="1" applyProtection="1">
      <alignment horizontal="center" vertical="center" shrinkToFit="1"/>
      <protection locked="0"/>
    </xf>
    <xf numFmtId="38" fontId="6" fillId="0" borderId="23" xfId="3" applyFont="1" applyFill="1" applyBorder="1" applyAlignment="1" applyProtection="1">
      <alignment horizontal="center" vertical="center" shrinkToFit="1"/>
      <protection locked="0"/>
    </xf>
    <xf numFmtId="38" fontId="6" fillId="0" borderId="45" xfId="3" applyFont="1" applyFill="1" applyBorder="1" applyAlignment="1" applyProtection="1">
      <alignment horizontal="center" vertical="center" shrinkToFit="1"/>
      <protection locked="0"/>
    </xf>
    <xf numFmtId="38" fontId="6" fillId="0" borderId="25" xfId="3" applyFont="1" applyFill="1" applyBorder="1" applyAlignment="1" applyProtection="1">
      <alignment horizontal="center" vertical="center" shrinkToFit="1"/>
      <protection locked="0"/>
    </xf>
    <xf numFmtId="38" fontId="6" fillId="0" borderId="71" xfId="3" applyFont="1" applyFill="1" applyBorder="1" applyAlignment="1" applyProtection="1">
      <alignment horizontal="center" vertical="center" shrinkToFit="1"/>
      <protection locked="0"/>
    </xf>
    <xf numFmtId="38" fontId="6" fillId="0" borderId="78" xfId="3" applyFont="1" applyFill="1" applyBorder="1" applyAlignment="1" applyProtection="1">
      <alignment horizontal="center" vertical="center" shrinkToFit="1"/>
      <protection locked="0"/>
    </xf>
    <xf numFmtId="38" fontId="6" fillId="0" borderId="73" xfId="3" applyFont="1" applyFill="1" applyBorder="1" applyAlignment="1" applyProtection="1">
      <alignment horizontal="center" vertical="center" shrinkToFit="1"/>
      <protection locked="0"/>
    </xf>
    <xf numFmtId="38" fontId="8" fillId="0" borderId="74" xfId="3" applyFont="1" applyFill="1" applyBorder="1" applyAlignment="1" applyProtection="1">
      <alignment horizontal="center" vertical="center" shrinkToFit="1"/>
      <protection locked="0"/>
    </xf>
    <xf numFmtId="38" fontId="8" fillId="0" borderId="77" xfId="3" applyFont="1" applyFill="1" applyBorder="1" applyAlignment="1" applyProtection="1">
      <alignment horizontal="center" vertical="center" shrinkToFit="1"/>
      <protection locked="0"/>
    </xf>
    <xf numFmtId="38" fontId="8" fillId="0" borderId="79" xfId="3" applyFont="1" applyFill="1" applyBorder="1" applyAlignment="1" applyProtection="1">
      <alignment horizontal="center" vertical="center" shrinkToFit="1"/>
      <protection locked="0"/>
    </xf>
    <xf numFmtId="0" fontId="6" fillId="0" borderId="109" xfId="0" applyFont="1" applyBorder="1" applyAlignment="1" applyProtection="1">
      <alignment horizontal="center" vertical="center" wrapText="1" shrinkToFit="1"/>
      <protection locked="0"/>
    </xf>
    <xf numFmtId="0" fontId="6" fillId="0" borderId="92" xfId="0" applyFont="1" applyBorder="1" applyAlignment="1" applyProtection="1">
      <alignment horizontal="center" vertical="center" wrapText="1" shrinkToFit="1"/>
      <protection locked="0"/>
    </xf>
    <xf numFmtId="0" fontId="6" fillId="0" borderId="93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>
      <alignment horizontal="right" wrapText="1"/>
    </xf>
    <xf numFmtId="187" fontId="6" fillId="0" borderId="141" xfId="0" applyNumberFormat="1" applyFont="1" applyBorder="1" applyAlignment="1" applyProtection="1">
      <alignment horizontal="right" vertical="center"/>
      <protection locked="0"/>
    </xf>
    <xf numFmtId="187" fontId="6" fillId="0" borderId="142" xfId="0" applyNumberFormat="1" applyFont="1" applyBorder="1" applyAlignment="1" applyProtection="1">
      <alignment horizontal="right" vertical="center"/>
      <protection locked="0"/>
    </xf>
    <xf numFmtId="0" fontId="22" fillId="0" borderId="87" xfId="0" applyFont="1" applyBorder="1" applyAlignment="1" applyProtection="1">
      <alignment horizontal="center" vertical="center" wrapText="1" shrinkToFit="1"/>
      <protection locked="0"/>
    </xf>
    <xf numFmtId="0" fontId="22" fillId="0" borderId="89" xfId="0" applyFont="1" applyBorder="1" applyAlignment="1" applyProtection="1">
      <alignment horizontal="center" vertical="center" wrapText="1" shrinkToFit="1"/>
      <protection locked="0"/>
    </xf>
    <xf numFmtId="0" fontId="22" fillId="0" borderId="88" xfId="0" applyFont="1" applyBorder="1" applyAlignment="1" applyProtection="1">
      <alignment horizontal="center" vertical="center" wrapText="1" shrinkToFit="1"/>
      <protection locked="0"/>
    </xf>
    <xf numFmtId="0" fontId="6" fillId="0" borderId="49" xfId="0" applyFont="1" applyBorder="1" applyAlignment="1" applyProtection="1">
      <alignment horizontal="center" vertical="center" wrapText="1" shrinkToFit="1"/>
      <protection locked="0"/>
    </xf>
    <xf numFmtId="0" fontId="6" fillId="0" borderId="51" xfId="0" applyFont="1" applyBorder="1" applyAlignment="1" applyProtection="1">
      <alignment horizontal="center" vertical="center" wrapText="1" shrinkToFit="1"/>
      <protection locked="0"/>
    </xf>
    <xf numFmtId="0" fontId="6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87" xfId="0" applyFont="1" applyBorder="1" applyAlignment="1" applyProtection="1">
      <alignment horizontal="center" vertical="center" wrapText="1" shrinkToFit="1"/>
      <protection locked="0"/>
    </xf>
    <xf numFmtId="0" fontId="6" fillId="0" borderId="89" xfId="0" applyFont="1" applyBorder="1" applyAlignment="1" applyProtection="1">
      <alignment horizontal="center" vertical="center" wrapText="1" shrinkToFit="1"/>
      <protection locked="0"/>
    </xf>
    <xf numFmtId="0" fontId="6" fillId="0" borderId="88" xfId="0" applyFont="1" applyBorder="1" applyAlignment="1" applyProtection="1">
      <alignment horizontal="center" vertical="center" wrapText="1" shrinkToFit="1"/>
      <protection locked="0"/>
    </xf>
    <xf numFmtId="0" fontId="6" fillId="0" borderId="109" xfId="0" applyFont="1" applyBorder="1" applyAlignment="1" applyProtection="1">
      <alignment horizontal="center" vertical="center" wrapText="1"/>
      <protection locked="0"/>
    </xf>
    <xf numFmtId="0" fontId="6" fillId="0" borderId="92" xfId="0" applyFont="1" applyBorder="1" applyAlignment="1" applyProtection="1">
      <alignment horizontal="center" vertical="center" wrapText="1"/>
      <protection locked="0"/>
    </xf>
    <xf numFmtId="0" fontId="6" fillId="0" borderId="9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right" wrapText="1" shrinkToFit="1"/>
    </xf>
    <xf numFmtId="0" fontId="17" fillId="0" borderId="90" xfId="0" applyFont="1" applyBorder="1" applyAlignment="1" applyProtection="1">
      <alignment horizontal="distributed" vertical="center" wrapText="1"/>
      <protection locked="0"/>
    </xf>
    <xf numFmtId="0" fontId="17" fillId="0" borderId="33" xfId="0" applyFont="1" applyBorder="1" applyAlignment="1" applyProtection="1">
      <alignment horizontal="distributed" vertical="center" wrapText="1"/>
      <protection locked="0"/>
    </xf>
    <xf numFmtId="187" fontId="6" fillId="0" borderId="82" xfId="0" applyNumberFormat="1" applyFont="1" applyBorder="1" applyAlignment="1" applyProtection="1">
      <alignment horizontal="right" vertical="center"/>
      <protection locked="0"/>
    </xf>
    <xf numFmtId="187" fontId="6" fillId="0" borderId="18" xfId="0" applyNumberFormat="1" applyFont="1" applyBorder="1" applyAlignment="1" applyProtection="1">
      <alignment horizontal="right" vertical="center"/>
      <protection locked="0"/>
    </xf>
    <xf numFmtId="0" fontId="6" fillId="0" borderId="87" xfId="0" applyFont="1" applyBorder="1" applyAlignment="1" applyProtection="1">
      <alignment horizontal="center" vertical="center" wrapText="1"/>
      <protection locked="0"/>
    </xf>
    <xf numFmtId="0" fontId="6" fillId="0" borderId="89" xfId="0" applyFont="1" applyBorder="1" applyAlignment="1" applyProtection="1">
      <alignment horizontal="center" vertical="center" wrapText="1"/>
      <protection locked="0"/>
    </xf>
    <xf numFmtId="0" fontId="6" fillId="0" borderId="88" xfId="0" applyFont="1" applyBorder="1" applyAlignment="1" applyProtection="1">
      <alignment horizontal="center" vertical="center" wrapText="1"/>
      <protection locked="0"/>
    </xf>
    <xf numFmtId="187" fontId="6" fillId="0" borderId="81" xfId="0" applyNumberFormat="1" applyFont="1" applyBorder="1" applyAlignment="1" applyProtection="1">
      <alignment horizontal="right" vertical="center"/>
      <protection locked="0"/>
    </xf>
    <xf numFmtId="187" fontId="6" fillId="0" borderId="54" xfId="0" applyNumberFormat="1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0" fontId="6" fillId="0" borderId="8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182" fontId="6" fillId="0" borderId="82" xfId="0" applyNumberFormat="1" applyFont="1" applyBorder="1" applyAlignment="1" applyProtection="1">
      <alignment vertical="center"/>
      <protection locked="0"/>
    </xf>
    <xf numFmtId="182" fontId="6" fillId="0" borderId="18" xfId="0" applyNumberFormat="1" applyFont="1" applyBorder="1" applyAlignment="1" applyProtection="1">
      <alignment vertical="center"/>
      <protection locked="0"/>
    </xf>
    <xf numFmtId="182" fontId="6" fillId="0" borderId="141" xfId="0" applyNumberFormat="1" applyFont="1" applyBorder="1" applyAlignment="1" applyProtection="1">
      <alignment vertical="center"/>
      <protection locked="0"/>
    </xf>
    <xf numFmtId="182" fontId="6" fillId="0" borderId="142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right"/>
    </xf>
    <xf numFmtId="0" fontId="6" fillId="0" borderId="0" xfId="0" applyFont="1" applyAlignment="1">
      <alignment horizontal="left" shrinkToFit="1"/>
    </xf>
    <xf numFmtId="187" fontId="6" fillId="0" borderId="74" xfId="0" applyNumberFormat="1" applyFont="1" applyBorder="1" applyAlignment="1" applyProtection="1">
      <alignment horizontal="right" vertical="center" shrinkToFit="1"/>
      <protection locked="0"/>
    </xf>
    <xf numFmtId="187" fontId="6" fillId="0" borderId="77" xfId="0" applyNumberFormat="1" applyFont="1" applyBorder="1" applyAlignment="1" applyProtection="1">
      <alignment horizontal="right" vertical="center" shrinkToFit="1"/>
      <protection locked="0"/>
    </xf>
    <xf numFmtId="187" fontId="6" fillId="0" borderId="74" xfId="0" applyNumberFormat="1" applyFont="1" applyBorder="1" applyAlignment="1">
      <alignment horizontal="right" vertical="center" shrinkToFit="1"/>
    </xf>
    <xf numFmtId="187" fontId="5" fillId="0" borderId="77" xfId="0" applyNumberFormat="1" applyFont="1" applyBorder="1" applyAlignment="1">
      <alignment horizontal="right" vertical="center" shrinkToFit="1"/>
    </xf>
    <xf numFmtId="187" fontId="6" fillId="0" borderId="79" xfId="0" applyNumberFormat="1" applyFont="1" applyBorder="1" applyAlignment="1" applyProtection="1">
      <alignment horizontal="right" vertical="center" shrinkToFit="1"/>
      <protection locked="0"/>
    </xf>
    <xf numFmtId="0" fontId="6" fillId="0" borderId="112" xfId="0" applyFont="1" applyBorder="1" applyAlignment="1" applyProtection="1">
      <alignment horizontal="center" vertical="center" shrinkToFit="1"/>
      <protection locked="0"/>
    </xf>
    <xf numFmtId="0" fontId="6" fillId="0" borderId="94" xfId="0" applyFont="1" applyBorder="1" applyAlignment="1" applyProtection="1">
      <alignment horizontal="center" vertical="center" shrinkToFit="1"/>
      <protection locked="0"/>
    </xf>
    <xf numFmtId="187" fontId="6" fillId="0" borderId="110" xfId="0" applyNumberFormat="1" applyFont="1" applyBorder="1" applyAlignment="1" applyProtection="1">
      <alignment horizontal="center" vertical="center" shrinkToFit="1"/>
      <protection locked="0"/>
    </xf>
    <xf numFmtId="187" fontId="6" fillId="0" borderId="111" xfId="0" applyNumberFormat="1" applyFont="1" applyBorder="1" applyAlignment="1" applyProtection="1">
      <alignment horizontal="center" vertical="center" shrinkToFit="1"/>
      <protection locked="0"/>
    </xf>
    <xf numFmtId="187" fontId="6" fillId="0" borderId="113" xfId="0" applyNumberFormat="1" applyFont="1" applyBorder="1" applyAlignment="1" applyProtection="1">
      <alignment horizontal="center" vertical="center" shrinkToFit="1"/>
      <protection locked="0"/>
    </xf>
    <xf numFmtId="187" fontId="6" fillId="0" borderId="91" xfId="0" applyNumberFormat="1" applyFont="1" applyBorder="1" applyAlignment="1" applyProtection="1">
      <alignment horizontal="right" vertical="center" shrinkToFit="1"/>
      <protection locked="0"/>
    </xf>
    <xf numFmtId="187" fontId="6" fillId="0" borderId="93" xfId="0" applyNumberFormat="1" applyFont="1" applyBorder="1" applyAlignment="1" applyProtection="1">
      <alignment horizontal="right" vertical="center" shrinkToFit="1"/>
      <protection locked="0"/>
    </xf>
    <xf numFmtId="187" fontId="6" fillId="0" borderId="91" xfId="0" applyNumberFormat="1" applyFont="1" applyBorder="1" applyAlignment="1">
      <alignment horizontal="right" vertical="center" shrinkToFit="1"/>
    </xf>
    <xf numFmtId="187" fontId="5" fillId="0" borderId="93" xfId="0" applyNumberFormat="1" applyFont="1" applyBorder="1" applyAlignment="1">
      <alignment horizontal="right" vertical="center" shrinkToFit="1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187" fontId="6" fillId="0" borderId="114" xfId="0" applyNumberFormat="1" applyFont="1" applyBorder="1" applyAlignment="1" applyProtection="1">
      <alignment horizontal="right" vertical="center" shrinkToFit="1"/>
      <protection locked="0"/>
    </xf>
    <xf numFmtId="0" fontId="7" fillId="0" borderId="19" xfId="0" applyFont="1" applyBorder="1" applyAlignment="1" applyProtection="1">
      <alignment horizontal="right" wrapText="1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105" xfId="0" applyFont="1" applyBorder="1" applyAlignment="1" applyProtection="1">
      <alignment horizontal="center" vertical="center" shrinkToFit="1"/>
      <protection locked="0"/>
    </xf>
    <xf numFmtId="187" fontId="6" fillId="0" borderId="74" xfId="0" applyNumberFormat="1" applyFont="1" applyBorder="1" applyAlignment="1" applyProtection="1">
      <alignment vertical="center" shrinkToFit="1"/>
      <protection locked="0"/>
    </xf>
    <xf numFmtId="187" fontId="6" fillId="0" borderId="77" xfId="0" applyNumberFormat="1" applyFont="1" applyBorder="1" applyAlignment="1" applyProtection="1">
      <alignment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73" xfId="0" applyFont="1" applyBorder="1" applyAlignment="1" applyProtection="1">
      <alignment horizontal="center" vertical="center" shrinkToFit="1"/>
      <protection locked="0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187" fontId="6" fillId="0" borderId="74" xfId="0" applyNumberFormat="1" applyFont="1" applyBorder="1" applyAlignment="1">
      <alignment vertical="center" shrinkToFit="1"/>
    </xf>
    <xf numFmtId="187" fontId="5" fillId="0" borderId="77" xfId="0" applyNumberFormat="1" applyFont="1" applyBorder="1" applyAlignment="1">
      <alignment vertical="center" shrinkToFit="1"/>
    </xf>
    <xf numFmtId="187" fontId="6" fillId="0" borderId="79" xfId="0" applyNumberFormat="1" applyFont="1" applyBorder="1" applyAlignment="1" applyProtection="1">
      <alignment vertical="center" shrinkToFit="1"/>
      <protection locked="0"/>
    </xf>
    <xf numFmtId="182" fontId="6" fillId="0" borderId="74" xfId="0" applyNumberFormat="1" applyFont="1" applyBorder="1" applyAlignment="1">
      <alignment horizontal="right" vertical="center" shrinkToFit="1"/>
    </xf>
    <xf numFmtId="182" fontId="6" fillId="0" borderId="77" xfId="0" applyNumberFormat="1" applyFont="1" applyBorder="1" applyAlignment="1">
      <alignment horizontal="right" vertical="center" shrinkToFit="1"/>
    </xf>
    <xf numFmtId="187" fontId="6" fillId="0" borderId="77" xfId="0" applyNumberFormat="1" applyFont="1" applyBorder="1" applyAlignment="1">
      <alignment horizontal="right" vertical="center" shrinkToFit="1"/>
    </xf>
    <xf numFmtId="182" fontId="6" fillId="0" borderId="74" xfId="0" applyNumberFormat="1" applyFont="1" applyBorder="1" applyAlignment="1" applyProtection="1">
      <alignment horizontal="right" vertical="center" shrinkToFit="1"/>
      <protection locked="0"/>
    </xf>
    <xf numFmtId="182" fontId="6" fillId="0" borderId="77" xfId="0" applyNumberFormat="1" applyFont="1" applyBorder="1" applyAlignment="1" applyProtection="1">
      <alignment horizontal="right" vertical="center" shrinkToFit="1"/>
      <protection locked="0"/>
    </xf>
    <xf numFmtId="182" fontId="6" fillId="0" borderId="79" xfId="0" applyNumberFormat="1" applyFont="1" applyBorder="1" applyAlignment="1" applyProtection="1">
      <alignment horizontal="right" vertical="center" shrinkToFit="1"/>
      <protection locked="0"/>
    </xf>
    <xf numFmtId="0" fontId="6" fillId="0" borderId="109" xfId="0" applyFont="1" applyBorder="1" applyAlignment="1" applyProtection="1">
      <alignment horizontal="center" vertical="center" shrinkToFit="1"/>
      <protection locked="0"/>
    </xf>
    <xf numFmtId="0" fontId="6" fillId="0" borderId="92" xfId="0" applyFont="1" applyBorder="1" applyAlignment="1" applyProtection="1">
      <alignment horizontal="center" vertical="center" shrinkToFit="1"/>
      <protection locked="0"/>
    </xf>
    <xf numFmtId="0" fontId="6" fillId="0" borderId="93" xfId="0" applyFont="1" applyBorder="1" applyAlignment="1" applyProtection="1">
      <alignment horizontal="center" vertical="center" shrinkToFit="1"/>
      <protection locked="0"/>
    </xf>
    <xf numFmtId="182" fontId="6" fillId="0" borderId="91" xfId="0" applyNumberFormat="1" applyFont="1" applyBorder="1" applyAlignment="1" applyProtection="1">
      <alignment horizontal="right" vertical="center" shrinkToFit="1"/>
      <protection locked="0"/>
    </xf>
    <xf numFmtId="182" fontId="6" fillId="0" borderId="92" xfId="0" applyNumberFormat="1" applyFont="1" applyBorder="1" applyAlignment="1" applyProtection="1">
      <alignment horizontal="right" vertical="center" shrinkToFit="1"/>
      <protection locked="0"/>
    </xf>
    <xf numFmtId="182" fontId="6" fillId="0" borderId="93" xfId="0" applyNumberFormat="1" applyFont="1" applyBorder="1" applyAlignment="1" applyProtection="1">
      <alignment horizontal="right" vertical="center" shrinkToFit="1"/>
      <protection locked="0"/>
    </xf>
    <xf numFmtId="182" fontId="6" fillId="0" borderId="110" xfId="0" applyNumberFormat="1" applyFont="1" applyBorder="1" applyAlignment="1" applyProtection="1">
      <alignment horizontal="right" vertical="center" shrinkToFit="1"/>
      <protection locked="0"/>
    </xf>
    <xf numFmtId="182" fontId="6" fillId="0" borderId="111" xfId="0" applyNumberFormat="1" applyFont="1" applyBorder="1" applyAlignment="1" applyProtection="1">
      <alignment horizontal="right" vertical="center" shrinkToFit="1"/>
      <protection locked="0"/>
    </xf>
    <xf numFmtId="182" fontId="6" fillId="0" borderId="146" xfId="0" applyNumberFormat="1" applyFont="1" applyBorder="1" applyAlignment="1" applyProtection="1">
      <alignment horizontal="right" vertical="center" shrinkToFit="1"/>
      <protection locked="0"/>
    </xf>
    <xf numFmtId="0" fontId="6" fillId="0" borderId="145" xfId="0" applyFont="1" applyBorder="1" applyAlignment="1" applyProtection="1">
      <alignment horizontal="center" vertical="center" shrinkToFit="1"/>
      <protection locked="0"/>
    </xf>
    <xf numFmtId="0" fontId="6" fillId="0" borderId="76" xfId="0" applyFont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182" fontId="6" fillId="0" borderId="76" xfId="0" applyNumberFormat="1" applyFont="1" applyBorder="1" applyAlignment="1" applyProtection="1">
      <alignment horizontal="right" vertical="center" shrinkToFit="1"/>
      <protection locked="0"/>
    </xf>
    <xf numFmtId="38" fontId="6" fillId="0" borderId="27" xfId="1" applyFont="1" applyBorder="1" applyAlignment="1">
      <alignment horizontal="right" vertical="center" shrinkToFit="1"/>
    </xf>
    <xf numFmtId="38" fontId="6" fillId="0" borderId="41" xfId="1" applyFont="1" applyBorder="1" applyAlignment="1">
      <alignment horizontal="right" vertical="center" shrinkToFit="1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38" fontId="6" fillId="0" borderId="28" xfId="1" applyFont="1" applyBorder="1" applyAlignment="1">
      <alignment horizontal="right" vertical="center" shrinkToFit="1"/>
    </xf>
    <xf numFmtId="38" fontId="6" fillId="0" borderId="29" xfId="1" applyFont="1" applyBorder="1" applyAlignment="1">
      <alignment horizontal="right" vertical="center" shrinkToFit="1"/>
    </xf>
    <xf numFmtId="38" fontId="6" fillId="0" borderId="8" xfId="1" applyFont="1" applyBorder="1" applyAlignment="1" applyProtection="1">
      <alignment horizontal="right" vertical="center" shrinkToFit="1"/>
      <protection locked="0"/>
    </xf>
    <xf numFmtId="38" fontId="6" fillId="0" borderId="39" xfId="1" applyFont="1" applyBorder="1" applyAlignment="1" applyProtection="1">
      <alignment horizontal="right" vertical="center" shrinkToFit="1"/>
      <protection locked="0"/>
    </xf>
    <xf numFmtId="0" fontId="6" fillId="0" borderId="66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38" fontId="6" fillId="0" borderId="8" xfId="1" applyFont="1" applyBorder="1" applyAlignment="1">
      <alignment horizontal="right" vertical="center" shrinkToFit="1"/>
    </xf>
    <xf numFmtId="38" fontId="6" fillId="0" borderId="9" xfId="1" applyFont="1" applyBorder="1" applyAlignment="1">
      <alignment horizontal="right" vertical="center" shrinkToFit="1"/>
    </xf>
    <xf numFmtId="38" fontId="6" fillId="0" borderId="21" xfId="1" applyFont="1" applyBorder="1" applyAlignment="1">
      <alignment horizontal="right" vertical="center" shrinkToFit="1"/>
    </xf>
    <xf numFmtId="38" fontId="6" fillId="0" borderId="21" xfId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38" fontId="6" fillId="0" borderId="39" xfId="1" applyFont="1" applyBorder="1" applyAlignment="1">
      <alignment horizontal="right" vertical="center" shrinkToFit="1"/>
    </xf>
    <xf numFmtId="0" fontId="7" fillId="0" borderId="66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38" fontId="6" fillId="0" borderId="31" xfId="1" applyFont="1" applyBorder="1" applyAlignment="1">
      <alignment horizontal="right" vertical="center" shrinkToFit="1"/>
    </xf>
    <xf numFmtId="38" fontId="6" fillId="0" borderId="32" xfId="1" applyFont="1" applyBorder="1" applyAlignment="1">
      <alignment horizontal="right" vertical="center" shrinkToFit="1"/>
    </xf>
    <xf numFmtId="38" fontId="6" fillId="0" borderId="107" xfId="1" applyFont="1" applyBorder="1" applyAlignment="1">
      <alignment horizontal="right" vertical="center" shrinkToFit="1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38" fontId="6" fillId="0" borderId="101" xfId="1" applyFont="1" applyBorder="1" applyAlignment="1">
      <alignment horizontal="right" vertical="center" shrinkToFit="1"/>
    </xf>
    <xf numFmtId="38" fontId="6" fillId="0" borderId="144" xfId="1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38" fontId="6" fillId="0" borderId="102" xfId="1" applyFont="1" applyBorder="1" applyAlignment="1">
      <alignment horizontal="right" vertical="center" shrinkToFit="1"/>
    </xf>
    <xf numFmtId="38" fontId="6" fillId="0" borderId="103" xfId="1" applyFont="1" applyBorder="1" applyAlignment="1">
      <alignment horizontal="right" vertical="center" shrinkToFit="1"/>
    </xf>
    <xf numFmtId="38" fontId="6" fillId="0" borderId="104" xfId="1" applyFont="1" applyBorder="1" applyAlignment="1">
      <alignment horizontal="right" vertical="center" shrinkToFit="1"/>
    </xf>
    <xf numFmtId="38" fontId="6" fillId="0" borderId="3" xfId="1" applyFont="1" applyBorder="1" applyAlignment="1">
      <alignment horizontal="right" vertical="center" shrinkToFit="1"/>
    </xf>
    <xf numFmtId="38" fontId="6" fillId="0" borderId="24" xfId="1" applyFont="1" applyBorder="1" applyAlignment="1">
      <alignment horizontal="right" vertical="center" shrinkToFit="1"/>
    </xf>
    <xf numFmtId="0" fontId="7" fillId="0" borderId="143" xfId="0" applyFont="1" applyBorder="1" applyAlignment="1" applyProtection="1">
      <alignment horizontal="left" vertical="center" shrinkToFit="1"/>
      <protection locked="0"/>
    </xf>
    <xf numFmtId="0" fontId="7" fillId="0" borderId="99" xfId="0" applyFont="1" applyBorder="1" applyAlignment="1" applyProtection="1">
      <alignment horizontal="left" vertical="center" shrinkToFit="1"/>
      <protection locked="0"/>
    </xf>
    <xf numFmtId="0" fontId="7" fillId="0" borderId="100" xfId="0" applyFont="1" applyBorder="1" applyAlignment="1" applyProtection="1">
      <alignment horizontal="left" vertical="center" shrinkToFit="1"/>
      <protection locked="0"/>
    </xf>
    <xf numFmtId="38" fontId="6" fillId="0" borderId="99" xfId="1" applyFont="1" applyBorder="1" applyAlignment="1">
      <alignment horizontal="right" vertical="center" shrinkToFit="1"/>
    </xf>
    <xf numFmtId="38" fontId="6" fillId="0" borderId="100" xfId="1" applyFont="1" applyBorder="1" applyAlignment="1">
      <alignment horizontal="right" vertical="center" shrinkToFit="1"/>
    </xf>
    <xf numFmtId="38" fontId="6" fillId="0" borderId="8" xfId="1" quotePrefix="1" applyFont="1" applyBorder="1" applyAlignment="1">
      <alignment horizontal="right" vertical="center" shrinkToFit="1"/>
    </xf>
    <xf numFmtId="0" fontId="6" fillId="0" borderId="97" xfId="0" applyFont="1" applyBorder="1" applyAlignment="1" applyProtection="1">
      <alignment horizontal="distributed" vertical="center" indent="1" shrinkToFit="1"/>
      <protection locked="0"/>
    </xf>
    <xf numFmtId="0" fontId="6" fillId="0" borderId="70" xfId="0" applyFont="1" applyBorder="1" applyAlignment="1" applyProtection="1">
      <alignment horizontal="distributed" vertical="center" indent="1" shrinkToFit="1"/>
      <protection locked="0"/>
    </xf>
    <xf numFmtId="0" fontId="6" fillId="0" borderId="13" xfId="0" applyFont="1" applyBorder="1" applyAlignment="1" applyProtection="1">
      <alignment horizontal="distributed" vertical="center" indent="1" shrinkToFit="1"/>
      <protection locked="0"/>
    </xf>
    <xf numFmtId="38" fontId="6" fillId="0" borderId="12" xfId="1" applyFont="1" applyBorder="1" applyAlignment="1">
      <alignment horizontal="right" vertical="center" shrinkToFit="1"/>
    </xf>
    <xf numFmtId="38" fontId="6" fillId="0" borderId="70" xfId="1" applyFont="1" applyBorder="1" applyAlignment="1">
      <alignment horizontal="right" vertical="center" shrinkToFit="1"/>
    </xf>
    <xf numFmtId="38" fontId="6" fillId="0" borderId="13" xfId="1" applyFont="1" applyBorder="1" applyAlignment="1">
      <alignment horizontal="right" vertical="center" shrinkToFit="1"/>
    </xf>
    <xf numFmtId="38" fontId="6" fillId="0" borderId="12" xfId="1" applyFont="1" applyBorder="1" applyAlignment="1" applyProtection="1">
      <alignment horizontal="right" vertical="center" shrinkToFit="1"/>
      <protection locked="0"/>
    </xf>
    <xf numFmtId="38" fontId="6" fillId="0" borderId="13" xfId="1" applyFont="1" applyBorder="1" applyAlignment="1" applyProtection="1">
      <alignment horizontal="right" vertical="center" shrinkToFit="1"/>
      <protection locked="0"/>
    </xf>
    <xf numFmtId="38" fontId="6" fillId="0" borderId="98" xfId="1" applyFont="1" applyBorder="1" applyAlignment="1" applyProtection="1">
      <alignment horizontal="right" vertical="center" shrinkToFit="1"/>
      <protection locked="0"/>
    </xf>
    <xf numFmtId="0" fontId="6" fillId="0" borderId="96" xfId="0" applyFont="1" applyBorder="1" applyAlignment="1" applyProtection="1">
      <alignment horizontal="distributed" vertical="center" indent="1" shrinkToFit="1"/>
      <protection locked="0"/>
    </xf>
    <xf numFmtId="0" fontId="6" fillId="0" borderId="9" xfId="0" applyFont="1" applyBorder="1" applyAlignment="1" applyProtection="1">
      <alignment horizontal="distributed" vertical="center" indent="1" shrinkToFit="1"/>
      <protection locked="0"/>
    </xf>
    <xf numFmtId="0" fontId="6" fillId="0" borderId="21" xfId="0" applyFont="1" applyBorder="1" applyAlignment="1" applyProtection="1">
      <alignment horizontal="distributed" vertical="center" indent="1" shrinkToFit="1"/>
      <protection locked="0"/>
    </xf>
    <xf numFmtId="38" fontId="6" fillId="0" borderId="7" xfId="1" applyFont="1" applyBorder="1" applyAlignment="1" applyProtection="1">
      <alignment horizontal="right" vertical="center" shrinkToFit="1"/>
      <protection locked="0"/>
    </xf>
    <xf numFmtId="38" fontId="6" fillId="0" borderId="7" xfId="1" applyFont="1" applyBorder="1" applyAlignment="1">
      <alignment horizontal="right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82" xfId="0" applyFont="1" applyBorder="1" applyAlignment="1" applyProtection="1">
      <alignment horizontal="left" vertical="center" shrinkToFit="1"/>
      <protection locked="0"/>
    </xf>
    <xf numFmtId="38" fontId="6" fillId="0" borderId="82" xfId="1" applyFont="1" applyBorder="1" applyAlignment="1">
      <alignment horizontal="right" vertical="center" shrinkToFit="1"/>
    </xf>
    <xf numFmtId="38" fontId="6" fillId="0" borderId="81" xfId="1" applyFont="1" applyBorder="1" applyAlignment="1">
      <alignment horizontal="right" vertical="center" shrinkToFit="1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right" vertical="center" indent="1" shrinkToFit="1"/>
      <protection locked="0"/>
    </xf>
    <xf numFmtId="0" fontId="17" fillId="0" borderId="19" xfId="0" applyFont="1" applyBorder="1" applyAlignment="1" applyProtection="1">
      <alignment horizontal="right" vertical="center" indent="1" shrinkToFit="1"/>
      <protection locked="0"/>
    </xf>
    <xf numFmtId="0" fontId="17" fillId="0" borderId="23" xfId="0" applyFont="1" applyBorder="1" applyAlignment="1" applyProtection="1">
      <alignment horizontal="right" vertical="center" indent="1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0" fontId="7" fillId="0" borderId="72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121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left" vertical="center" indent="1" shrinkToFit="1"/>
      <protection locked="0"/>
    </xf>
    <xf numFmtId="0" fontId="17" fillId="0" borderId="33" xfId="0" applyFont="1" applyBorder="1" applyAlignment="1" applyProtection="1">
      <alignment horizontal="left" vertical="center" indent="1" shrinkToFit="1"/>
      <protection locked="0"/>
    </xf>
    <xf numFmtId="0" fontId="17" fillId="0" borderId="25" xfId="0" applyFont="1" applyBorder="1" applyAlignment="1" applyProtection="1">
      <alignment horizontal="left" vertical="center" indent="1" shrinkToFit="1"/>
      <protection locked="0"/>
    </xf>
    <xf numFmtId="0" fontId="7" fillId="0" borderId="90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 shrinkToFit="1"/>
      <protection locked="0"/>
    </xf>
    <xf numFmtId="0" fontId="7" fillId="0" borderId="66" xfId="0" applyFont="1" applyBorder="1" applyAlignment="1" applyProtection="1">
      <alignment horizontal="distributed" vertical="center" shrinkToFit="1"/>
      <protection locked="0"/>
    </xf>
    <xf numFmtId="0" fontId="7" fillId="0" borderId="92" xfId="0" applyFont="1" applyBorder="1" applyAlignment="1">
      <alignment horizontal="distributed" vertical="center"/>
    </xf>
    <xf numFmtId="0" fontId="7" fillId="0" borderId="92" xfId="0" applyFont="1" applyBorder="1" applyAlignment="1" applyProtection="1">
      <alignment horizontal="distributed" vertical="center" shrinkToFit="1"/>
      <protection locked="0"/>
    </xf>
    <xf numFmtId="0" fontId="7" fillId="0" borderId="0" xfId="0" applyFont="1" applyAlignment="1" applyProtection="1">
      <alignment horizontal="right" shrinkToFi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73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/>
      <protection locked="0"/>
    </xf>
    <xf numFmtId="0" fontId="6" fillId="0" borderId="97" xfId="0" applyFont="1" applyBorder="1" applyAlignment="1" applyProtection="1">
      <alignment horizontal="left" vertical="center" wrapText="1" shrinkToFit="1"/>
      <protection locked="0"/>
    </xf>
    <xf numFmtId="0" fontId="6" fillId="0" borderId="70" xfId="0" applyFont="1" applyBorder="1" applyAlignment="1" applyProtection="1">
      <alignment horizontal="left" vertical="center" wrapText="1" shrinkToFit="1"/>
      <protection locked="0"/>
    </xf>
    <xf numFmtId="0" fontId="7" fillId="0" borderId="90" xfId="0" applyFont="1" applyBorder="1" applyAlignment="1" applyProtection="1">
      <alignment horizontal="left" vertical="center" wrapText="1" shrinkToFit="1"/>
      <protection locked="0"/>
    </xf>
    <xf numFmtId="0" fontId="7" fillId="0" borderId="33" xfId="0" applyFont="1" applyBorder="1" applyAlignment="1" applyProtection="1">
      <alignment horizontal="left" vertical="center" wrapText="1" shrinkToFit="1"/>
      <protection locked="0"/>
    </xf>
    <xf numFmtId="182" fontId="7" fillId="0" borderId="82" xfId="0" applyNumberFormat="1" applyFont="1" applyBorder="1" applyAlignment="1" applyProtection="1">
      <alignment horizontal="right" vertical="center" shrinkToFit="1"/>
      <protection locked="0"/>
    </xf>
    <xf numFmtId="182" fontId="7" fillId="0" borderId="18" xfId="0" applyNumberFormat="1" applyFont="1" applyBorder="1" applyAlignment="1" applyProtection="1">
      <alignment horizontal="right" vertical="center" shrinkToFit="1"/>
      <protection locked="0"/>
    </xf>
    <xf numFmtId="182" fontId="7" fillId="0" borderId="82" xfId="0" applyNumberFormat="1" applyFont="1" applyBorder="1" applyAlignment="1">
      <alignment horizontal="right" vertical="center" shrinkToFit="1"/>
    </xf>
    <xf numFmtId="182" fontId="7" fillId="0" borderId="18" xfId="0" applyNumberFormat="1" applyFont="1" applyBorder="1" applyAlignment="1">
      <alignment horizontal="right" vertical="center" shrinkToFit="1"/>
    </xf>
    <xf numFmtId="182" fontId="7" fillId="0" borderId="81" xfId="0" applyNumberFormat="1" applyFont="1" applyBorder="1" applyAlignment="1">
      <alignment horizontal="right" vertical="center" shrinkToFit="1"/>
    </xf>
    <xf numFmtId="182" fontId="7" fillId="0" borderId="54" xfId="0" applyNumberFormat="1" applyFont="1" applyBorder="1" applyAlignment="1">
      <alignment horizontal="right" vertical="center" shrinkToFit="1"/>
    </xf>
    <xf numFmtId="0" fontId="7" fillId="0" borderId="92" xfId="0" applyFont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horizontal="right" wrapText="1"/>
      <protection locked="0"/>
    </xf>
    <xf numFmtId="182" fontId="7" fillId="0" borderId="75" xfId="0" applyNumberFormat="1" applyFont="1" applyBorder="1" applyAlignment="1">
      <alignment horizontal="right" vertical="center" shrinkToFit="1"/>
    </xf>
    <xf numFmtId="0" fontId="7" fillId="0" borderId="90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6" fillId="0" borderId="96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97" xfId="0" applyFont="1" applyBorder="1" applyAlignment="1" applyProtection="1">
      <alignment horizontal="left" vertical="center" wrapText="1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182" fontId="7" fillId="0" borderId="17" xfId="0" applyNumberFormat="1" applyFont="1" applyBorder="1" applyAlignment="1">
      <alignment horizontal="right" vertical="center" shrinkToFit="1"/>
    </xf>
    <xf numFmtId="182" fontId="7" fillId="0" borderId="0" xfId="0" applyNumberFormat="1" applyFont="1" applyAlignment="1" applyProtection="1">
      <alignment horizontal="right" vertical="center" shrinkToFit="1"/>
      <protection locked="0"/>
    </xf>
    <xf numFmtId="0" fontId="6" fillId="0" borderId="96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wrapText="1" shrinkToFit="1"/>
      <protection locked="0"/>
    </xf>
    <xf numFmtId="182" fontId="7" fillId="0" borderId="3" xfId="0" applyNumberFormat="1" applyFont="1" applyBorder="1" applyAlignment="1" applyProtection="1">
      <alignment horizontal="right" vertical="center" shrinkToFit="1"/>
      <protection locked="0"/>
    </xf>
    <xf numFmtId="0" fontId="7" fillId="0" borderId="90" xfId="0" applyFont="1" applyBorder="1" applyAlignment="1" applyProtection="1">
      <alignment vertical="center" shrinkToFit="1"/>
      <protection locked="0"/>
    </xf>
    <xf numFmtId="0" fontId="8" fillId="0" borderId="106" xfId="0" applyFont="1" applyBorder="1" applyAlignment="1" applyProtection="1">
      <alignment horizontal="left" vertical="center" wrapText="1" shrinkToFit="1"/>
      <protection locked="0"/>
    </xf>
    <xf numFmtId="0" fontId="8" fillId="0" borderId="66" xfId="0" applyFont="1" applyBorder="1" applyAlignment="1" applyProtection="1">
      <alignment horizontal="left" vertical="center" wrapText="1" shrinkToFit="1"/>
      <protection locked="0"/>
    </xf>
    <xf numFmtId="0" fontId="8" fillId="0" borderId="97" xfId="0" applyFont="1" applyBorder="1" applyAlignment="1" applyProtection="1">
      <alignment horizontal="left" vertical="center" shrinkToFit="1"/>
      <protection locked="0"/>
    </xf>
    <xf numFmtId="0" fontId="8" fillId="0" borderId="70" xfId="0" applyFont="1" applyBorder="1" applyAlignment="1" applyProtection="1">
      <alignment horizontal="left" vertical="center" shrinkToFit="1"/>
      <protection locked="0"/>
    </xf>
    <xf numFmtId="0" fontId="8" fillId="0" borderId="92" xfId="0" applyFont="1" applyBorder="1" applyAlignment="1" applyProtection="1">
      <alignment vertical="center" wrapText="1" shrinkToFit="1"/>
      <protection locked="0"/>
    </xf>
    <xf numFmtId="0" fontId="7" fillId="0" borderId="81" xfId="0" applyFont="1" applyBorder="1" applyAlignment="1" applyProtection="1">
      <alignment horizontal="right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182" fontId="7" fillId="0" borderId="80" xfId="0" applyNumberFormat="1" applyFont="1" applyBorder="1" applyAlignment="1">
      <alignment horizontal="right" vertical="center" shrinkToFit="1"/>
    </xf>
    <xf numFmtId="182" fontId="7" fillId="0" borderId="67" xfId="0" applyNumberFormat="1" applyFont="1" applyBorder="1" applyAlignment="1">
      <alignment horizontal="right" vertical="center" shrinkToFit="1"/>
    </xf>
    <xf numFmtId="182" fontId="7" fillId="0" borderId="80" xfId="0" applyNumberFormat="1" applyFont="1" applyBorder="1" applyAlignment="1" applyProtection="1">
      <alignment horizontal="right" vertical="center" shrinkToFit="1"/>
      <protection locked="0"/>
    </xf>
    <xf numFmtId="182" fontId="7" fillId="0" borderId="67" xfId="0" applyNumberFormat="1" applyFont="1" applyBorder="1" applyAlignment="1" applyProtection="1">
      <alignment horizontal="right" vertical="center" shrinkToFit="1"/>
      <protection locked="0"/>
    </xf>
    <xf numFmtId="0" fontId="7" fillId="0" borderId="82" xfId="0" applyFont="1" applyBorder="1" applyAlignment="1" applyProtection="1">
      <alignment horizontal="right" vertical="center" shrinkToFit="1"/>
      <protection locked="0"/>
    </xf>
    <xf numFmtId="0" fontId="7" fillId="0" borderId="17" xfId="0" applyFont="1" applyBorder="1" applyAlignment="1" applyProtection="1">
      <alignment horizontal="right" vertical="center" shrinkToFit="1"/>
      <protection locked="0"/>
    </xf>
    <xf numFmtId="182" fontId="7" fillId="0" borderId="90" xfId="0" applyNumberFormat="1" applyFont="1" applyBorder="1" applyAlignment="1">
      <alignment horizontal="right" vertical="center" shrinkToFit="1"/>
    </xf>
    <xf numFmtId="182" fontId="7" fillId="0" borderId="69" xfId="0" applyNumberFormat="1" applyFont="1" applyBorder="1" applyAlignment="1">
      <alignment horizontal="right" vertical="center" shrinkToFit="1"/>
    </xf>
    <xf numFmtId="0" fontId="7" fillId="0" borderId="80" xfId="0" applyFont="1" applyBorder="1" applyAlignment="1" applyProtection="1">
      <alignment horizontal="right" vertical="center" shrinkToFit="1"/>
      <protection locked="0"/>
    </xf>
    <xf numFmtId="0" fontId="7" fillId="0" borderId="3" xfId="0" applyFont="1" applyBorder="1" applyAlignment="1" applyProtection="1">
      <alignment horizontal="right" vertical="center" shrinkToFit="1"/>
      <protection locked="0"/>
    </xf>
    <xf numFmtId="0" fontId="7" fillId="0" borderId="90" xfId="0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109" xfId="0" applyFont="1" applyBorder="1" applyAlignment="1" applyProtection="1">
      <alignment horizontal="center" vertical="center"/>
      <protection locked="0"/>
    </xf>
    <xf numFmtId="0" fontId="7" fillId="0" borderId="92" xfId="0" applyFont="1" applyBorder="1" applyAlignment="1" applyProtection="1">
      <alignment horizontal="center" vertical="center"/>
      <protection locked="0"/>
    </xf>
    <xf numFmtId="0" fontId="7" fillId="0" borderId="93" xfId="0" applyFont="1" applyBorder="1" applyAlignment="1" applyProtection="1">
      <alignment horizontal="center" vertical="center"/>
      <protection locked="0"/>
    </xf>
    <xf numFmtId="180" fontId="7" fillId="0" borderId="91" xfId="0" applyNumberFormat="1" applyFont="1" applyBorder="1" applyAlignment="1">
      <alignment horizontal="right" vertical="center"/>
    </xf>
    <xf numFmtId="180" fontId="7" fillId="0" borderId="92" xfId="0" applyNumberFormat="1" applyFont="1" applyBorder="1" applyAlignment="1">
      <alignment horizontal="right" vertical="center"/>
    </xf>
    <xf numFmtId="180" fontId="7" fillId="0" borderId="93" xfId="0" applyNumberFormat="1" applyFont="1" applyBorder="1" applyAlignment="1">
      <alignment horizontal="right" vertical="center"/>
    </xf>
    <xf numFmtId="180" fontId="7" fillId="0" borderId="114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 applyProtection="1">
      <alignment horizontal="right" wrapText="1"/>
      <protection locked="0"/>
    </xf>
    <xf numFmtId="0" fontId="6" fillId="0" borderId="0" xfId="0" applyFont="1" applyProtection="1"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180" fontId="7" fillId="0" borderId="8" xfId="0" applyNumberFormat="1" applyFont="1" applyBorder="1" applyAlignment="1" applyProtection="1">
      <alignment horizontal="right" vertical="center"/>
      <protection locked="0"/>
    </xf>
    <xf numFmtId="180" fontId="7" fillId="0" borderId="9" xfId="0" applyNumberFormat="1" applyFont="1" applyBorder="1" applyAlignment="1" applyProtection="1">
      <alignment horizontal="right" vertical="center"/>
      <protection locked="0"/>
    </xf>
    <xf numFmtId="180" fontId="7" fillId="0" borderId="21" xfId="0" applyNumberFormat="1" applyFont="1" applyBorder="1" applyAlignment="1" applyProtection="1">
      <alignment horizontal="right" vertical="center"/>
      <protection locked="0"/>
    </xf>
    <xf numFmtId="180" fontId="7" fillId="0" borderId="39" xfId="0" applyNumberFormat="1" applyFont="1" applyBorder="1" applyAlignment="1" applyProtection="1">
      <alignment horizontal="right" vertical="center"/>
      <protection locked="0"/>
    </xf>
    <xf numFmtId="0" fontId="7" fillId="0" borderId="120" xfId="0" applyFont="1" applyBorder="1" applyAlignment="1" applyProtection="1">
      <alignment vertical="center"/>
      <protection locked="0"/>
    </xf>
    <xf numFmtId="0" fontId="7" fillId="0" borderId="7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180" fontId="7" fillId="0" borderId="12" xfId="0" applyNumberFormat="1" applyFont="1" applyBorder="1" applyAlignment="1" applyProtection="1">
      <alignment horizontal="right" vertical="center" shrinkToFit="1"/>
      <protection locked="0"/>
    </xf>
    <xf numFmtId="180" fontId="7" fillId="0" borderId="70" xfId="0" applyNumberFormat="1" applyFont="1" applyBorder="1" applyAlignment="1" applyProtection="1">
      <alignment horizontal="right" vertical="center" shrinkToFit="1"/>
      <protection locked="0"/>
    </xf>
    <xf numFmtId="180" fontId="7" fillId="0" borderId="13" xfId="0" applyNumberFormat="1" applyFont="1" applyBorder="1" applyAlignment="1" applyProtection="1">
      <alignment horizontal="right" vertical="center" shrinkToFit="1"/>
      <protection locked="0"/>
    </xf>
    <xf numFmtId="180" fontId="7" fillId="0" borderId="98" xfId="0" applyNumberFormat="1" applyFont="1" applyBorder="1" applyAlignment="1" applyProtection="1">
      <alignment horizontal="right" vertical="center" shrinkToFit="1"/>
      <protection locked="0"/>
    </xf>
    <xf numFmtId="0" fontId="7" fillId="0" borderId="118" xfId="0" applyFont="1" applyBorder="1" applyAlignment="1" applyProtection="1">
      <alignment vertical="center"/>
      <protection locked="0"/>
    </xf>
    <xf numFmtId="0" fontId="7" fillId="0" borderId="69" xfId="0" applyFont="1" applyBorder="1" applyAlignment="1" applyProtection="1">
      <alignment vertical="center"/>
      <protection locked="0"/>
    </xf>
    <xf numFmtId="0" fontId="7" fillId="0" borderId="68" xfId="0" applyFont="1" applyBorder="1" applyAlignment="1" applyProtection="1">
      <alignment vertical="center"/>
      <protection locked="0"/>
    </xf>
    <xf numFmtId="180" fontId="7" fillId="0" borderId="67" xfId="0" applyNumberFormat="1" applyFont="1" applyBorder="1" applyAlignment="1" applyProtection="1">
      <alignment horizontal="right" vertical="center"/>
      <protection locked="0"/>
    </xf>
    <xf numFmtId="180" fontId="7" fillId="0" borderId="69" xfId="0" applyNumberFormat="1" applyFont="1" applyBorder="1" applyAlignment="1" applyProtection="1">
      <alignment horizontal="right" vertical="center"/>
      <protection locked="0"/>
    </xf>
    <xf numFmtId="180" fontId="7" fillId="0" borderId="68" xfId="0" applyNumberFormat="1" applyFont="1" applyBorder="1" applyAlignment="1" applyProtection="1">
      <alignment horizontal="right" vertical="center"/>
      <protection locked="0"/>
    </xf>
    <xf numFmtId="180" fontId="7" fillId="0" borderId="119" xfId="0" applyNumberFormat="1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/>
      <protection locked="0"/>
    </xf>
    <xf numFmtId="0" fontId="7" fillId="0" borderId="73" xfId="0" applyFont="1" applyBorder="1" applyAlignment="1" applyProtection="1">
      <alignment horizontal="center" vertical="center"/>
      <protection locked="0"/>
    </xf>
    <xf numFmtId="182" fontId="17" fillId="0" borderId="80" xfId="0" applyNumberFormat="1" applyFont="1" applyBorder="1" applyAlignment="1" applyProtection="1">
      <alignment horizontal="right" vertical="center"/>
      <protection locked="0"/>
    </xf>
    <xf numFmtId="182" fontId="17" fillId="0" borderId="90" xfId="0" applyNumberFormat="1" applyFont="1" applyBorder="1" applyAlignment="1" applyProtection="1">
      <alignment horizontal="right" vertical="center"/>
      <protection locked="0"/>
    </xf>
    <xf numFmtId="182" fontId="17" fillId="0" borderId="65" xfId="0" applyNumberFormat="1" applyFont="1" applyBorder="1" applyAlignment="1" applyProtection="1">
      <alignment horizontal="right" vertical="center"/>
      <protection locked="0"/>
    </xf>
    <xf numFmtId="182" fontId="17" fillId="0" borderId="117" xfId="0" applyNumberFormat="1" applyFont="1" applyBorder="1" applyAlignment="1" applyProtection="1">
      <alignment horizontal="right" vertical="center"/>
      <protection locked="0"/>
    </xf>
    <xf numFmtId="182" fontId="7" fillId="0" borderId="0" xfId="0" applyNumberFormat="1" applyFont="1" applyAlignment="1">
      <alignment horizontal="right" vertical="center" shrinkToFit="1"/>
    </xf>
    <xf numFmtId="0" fontId="6" fillId="0" borderId="19" xfId="0" applyFont="1" applyBorder="1" applyAlignment="1" applyProtection="1">
      <alignment horizontal="right" wrapText="1"/>
      <protection locked="0"/>
    </xf>
    <xf numFmtId="0" fontId="7" fillId="0" borderId="28" xfId="0" applyFont="1" applyBorder="1" applyAlignment="1" applyProtection="1">
      <alignment horizontal="left" vertical="center" wrapText="1" shrinkToFit="1"/>
      <protection locked="0"/>
    </xf>
    <xf numFmtId="182" fontId="7" fillId="0" borderId="27" xfId="0" applyNumberFormat="1" applyFont="1" applyBorder="1" applyAlignment="1" applyProtection="1">
      <alignment horizontal="right" vertical="center" shrinkToFit="1"/>
      <protection locked="0"/>
    </xf>
    <xf numFmtId="182" fontId="7" fillId="0" borderId="28" xfId="0" applyNumberFormat="1" applyFont="1" applyBorder="1" applyAlignment="1" applyProtection="1">
      <alignment horizontal="right" vertical="center" shrinkToFit="1"/>
      <protection locked="0"/>
    </xf>
    <xf numFmtId="182" fontId="7" fillId="0" borderId="29" xfId="0" applyNumberFormat="1" applyFont="1" applyBorder="1" applyAlignment="1" applyProtection="1">
      <alignment horizontal="right" vertical="center" shrinkToFit="1"/>
      <protection locked="0"/>
    </xf>
    <xf numFmtId="182" fontId="7" fillId="0" borderId="27" xfId="0" applyNumberFormat="1" applyFont="1" applyBorder="1" applyAlignment="1">
      <alignment horizontal="right" vertical="center" shrinkToFit="1"/>
    </xf>
    <xf numFmtId="182" fontId="7" fillId="0" borderId="29" xfId="0" applyNumberFormat="1" applyFont="1" applyBorder="1" applyAlignment="1">
      <alignment horizontal="right" vertical="center" shrinkToFit="1"/>
    </xf>
    <xf numFmtId="182" fontId="7" fillId="0" borderId="69" xfId="0" applyNumberFormat="1" applyFont="1" applyBorder="1" applyAlignment="1" applyProtection="1">
      <alignment horizontal="right" vertical="center" shrinkToFit="1"/>
      <protection locked="0"/>
    </xf>
    <xf numFmtId="182" fontId="7" fillId="0" borderId="68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90" xfId="0" applyFont="1" applyBorder="1" applyAlignment="1" applyProtection="1">
      <alignment vertical="center" wrapText="1" shrinkToFit="1"/>
      <protection locked="0"/>
    </xf>
    <xf numFmtId="0" fontId="7" fillId="0" borderId="69" xfId="0" applyFont="1" applyBorder="1" applyAlignment="1" applyProtection="1">
      <alignment vertical="center" wrapText="1" shrinkToFit="1"/>
      <protection locked="0"/>
    </xf>
    <xf numFmtId="0" fontId="17" fillId="0" borderId="80" xfId="0" applyFont="1" applyBorder="1" applyAlignment="1" applyProtection="1">
      <alignment horizontal="right" shrinkToFit="1"/>
      <protection locked="0"/>
    </xf>
    <xf numFmtId="0" fontId="17" fillId="0" borderId="90" xfId="0" applyFont="1" applyBorder="1" applyAlignment="1" applyProtection="1">
      <alignment horizontal="right" shrinkToFit="1"/>
      <protection locked="0"/>
    </xf>
    <xf numFmtId="0" fontId="17" fillId="0" borderId="65" xfId="0" applyFont="1" applyBorder="1" applyAlignment="1" applyProtection="1">
      <alignment horizontal="right" shrinkToFit="1"/>
      <protection locked="0"/>
    </xf>
    <xf numFmtId="182" fontId="7" fillId="0" borderId="68" xfId="0" applyNumberFormat="1" applyFont="1" applyBorder="1" applyAlignment="1">
      <alignment horizontal="right" vertical="center" shrinkToFit="1"/>
    </xf>
    <xf numFmtId="0" fontId="5" fillId="0" borderId="20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 applyProtection="1">
      <alignment horizontal="center" vertical="center" wrapText="1" shrinkToFit="1"/>
      <protection locked="0"/>
    </xf>
    <xf numFmtId="0" fontId="6" fillId="0" borderId="76" xfId="0" applyFont="1" applyBorder="1" applyAlignment="1" applyProtection="1">
      <alignment horizontal="center" vertical="center" wrapText="1" shrinkToFit="1"/>
      <protection locked="0"/>
    </xf>
    <xf numFmtId="0" fontId="6" fillId="0" borderId="77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Fill="1" applyBorder="1" applyAlignment="1" applyProtection="1">
      <alignment horizontal="right" wrapText="1" shrinkToFit="1"/>
      <protection locked="0"/>
    </xf>
    <xf numFmtId="186" fontId="5" fillId="0" borderId="36" xfId="1" applyNumberFormat="1" applyFont="1" applyFill="1" applyBorder="1" applyAlignment="1">
      <alignment vertical="center"/>
    </xf>
    <xf numFmtId="186" fontId="5" fillId="0" borderId="37" xfId="1" applyNumberFormat="1" applyFont="1" applyFill="1" applyBorder="1" applyAlignment="1">
      <alignment vertical="center"/>
    </xf>
    <xf numFmtId="186" fontId="5" fillId="0" borderId="128" xfId="1" applyNumberFormat="1" applyFont="1" applyFill="1" applyBorder="1" applyAlignment="1">
      <alignment vertical="center"/>
    </xf>
    <xf numFmtId="186" fontId="5" fillId="0" borderId="130" xfId="1" applyNumberFormat="1" applyFont="1" applyFill="1" applyBorder="1" applyAlignment="1">
      <alignment vertical="center"/>
    </xf>
    <xf numFmtId="193" fontId="6" fillId="0" borderId="128" xfId="11" applyNumberFormat="1" applyFont="1" applyFill="1" applyBorder="1" applyAlignment="1">
      <alignment vertical="center"/>
    </xf>
    <xf numFmtId="193" fontId="6" fillId="0" borderId="130" xfId="11" applyNumberFormat="1" applyFont="1" applyFill="1" applyBorder="1" applyAlignment="1">
      <alignment vertical="center"/>
    </xf>
    <xf numFmtId="186" fontId="5" fillId="0" borderId="49" xfId="1" applyNumberFormat="1" applyFont="1" applyFill="1" applyBorder="1" applyAlignment="1">
      <alignment vertical="center"/>
    </xf>
    <xf numFmtId="186" fontId="5" fillId="0" borderId="81" xfId="1" applyNumberFormat="1" applyFont="1" applyFill="1" applyBorder="1" applyAlignment="1">
      <alignment vertical="center"/>
    </xf>
    <xf numFmtId="186" fontId="5" fillId="0" borderId="51" xfId="1" applyNumberFormat="1" applyFont="1" applyFill="1" applyBorder="1" applyAlignment="1">
      <alignment vertical="center"/>
    </xf>
    <xf numFmtId="186" fontId="5" fillId="0" borderId="54" xfId="1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>
      <alignment horizontal="right" shrinkToFit="1"/>
    </xf>
    <xf numFmtId="0" fontId="0" fillId="0" borderId="20" xfId="0" applyFill="1" applyBorder="1" applyAlignment="1">
      <alignment horizontal="right" shrinkToFit="1"/>
    </xf>
    <xf numFmtId="0" fontId="7" fillId="0" borderId="137" xfId="0" applyFont="1" applyFill="1" applyBorder="1" applyAlignment="1">
      <alignment horizontal="center" vertical="center"/>
    </xf>
    <xf numFmtId="0" fontId="7" fillId="0" borderId="13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shrinkToFit="1"/>
      <protection locked="0"/>
    </xf>
    <xf numFmtId="0" fontId="7" fillId="0" borderId="0" xfId="0" applyFont="1" applyFill="1" applyAlignment="1">
      <alignment horizontal="right" shrinkToFit="1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8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82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7" fillId="0" borderId="108" xfId="0" applyFont="1" applyBorder="1" applyAlignment="1" applyProtection="1">
      <alignment horizontal="left" vertical="center" wrapText="1"/>
      <protection locked="0"/>
    </xf>
    <xf numFmtId="0" fontId="7" fillId="0" borderId="66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182" fontId="7" fillId="0" borderId="31" xfId="0" applyNumberFormat="1" applyFont="1" applyBorder="1" applyAlignment="1" applyProtection="1">
      <alignment horizontal="right" vertical="center"/>
      <protection locked="0"/>
    </xf>
    <xf numFmtId="182" fontId="7" fillId="0" borderId="66" xfId="0" applyNumberFormat="1" applyFont="1" applyBorder="1" applyAlignment="1" applyProtection="1">
      <alignment horizontal="right" vertical="center"/>
      <protection locked="0"/>
    </xf>
    <xf numFmtId="182" fontId="7" fillId="0" borderId="32" xfId="0" applyNumberFormat="1" applyFont="1" applyBorder="1" applyAlignment="1" applyProtection="1">
      <alignment horizontal="right" vertical="center"/>
      <protection locked="0"/>
    </xf>
    <xf numFmtId="182" fontId="7" fillId="0" borderId="107" xfId="0" applyNumberFormat="1" applyFont="1" applyBorder="1" applyAlignment="1" applyProtection="1">
      <alignment horizontal="right" vertical="center"/>
      <protection locked="0"/>
    </xf>
    <xf numFmtId="182" fontId="7" fillId="0" borderId="91" xfId="0" applyNumberFormat="1" applyFont="1" applyBorder="1" applyAlignment="1">
      <alignment horizontal="right" vertical="center"/>
    </xf>
    <xf numFmtId="182" fontId="7" fillId="0" borderId="92" xfId="0" applyNumberFormat="1" applyFont="1" applyBorder="1" applyAlignment="1">
      <alignment horizontal="right" vertical="center"/>
    </xf>
    <xf numFmtId="182" fontId="7" fillId="0" borderId="93" xfId="0" applyNumberFormat="1" applyFont="1" applyBorder="1" applyAlignment="1">
      <alignment horizontal="right" vertical="center"/>
    </xf>
    <xf numFmtId="182" fontId="7" fillId="0" borderId="114" xfId="0" applyNumberFormat="1" applyFont="1" applyBorder="1" applyAlignment="1">
      <alignment horizontal="right" vertical="center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182" fontId="7" fillId="0" borderId="3" xfId="0" applyNumberFormat="1" applyFont="1" applyBorder="1" applyAlignment="1" applyProtection="1">
      <alignment horizontal="right" vertical="center"/>
      <protection locked="0"/>
    </xf>
    <xf numFmtId="182" fontId="7" fillId="0" borderId="0" xfId="0" applyNumberFormat="1" applyFont="1" applyAlignment="1" applyProtection="1">
      <alignment horizontal="right" vertical="center"/>
      <protection locked="0"/>
    </xf>
    <xf numFmtId="182" fontId="7" fillId="0" borderId="24" xfId="0" applyNumberFormat="1" applyFont="1" applyBorder="1" applyAlignment="1" applyProtection="1">
      <alignment horizontal="right" vertical="center"/>
      <protection locked="0"/>
    </xf>
    <xf numFmtId="182" fontId="7" fillId="0" borderId="105" xfId="0" applyNumberFormat="1" applyFont="1" applyBorder="1" applyAlignment="1" applyProtection="1">
      <alignment horizontal="right" vertical="center"/>
      <protection locked="0"/>
    </xf>
    <xf numFmtId="180" fontId="7" fillId="0" borderId="31" xfId="0" applyNumberFormat="1" applyFont="1" applyBorder="1" applyAlignment="1" applyProtection="1">
      <alignment horizontal="right" vertical="center"/>
      <protection locked="0"/>
    </xf>
    <xf numFmtId="180" fontId="7" fillId="0" borderId="66" xfId="0" applyNumberFormat="1" applyFont="1" applyBorder="1" applyAlignment="1" applyProtection="1">
      <alignment horizontal="right" vertical="center"/>
      <protection locked="0"/>
    </xf>
    <xf numFmtId="180" fontId="7" fillId="0" borderId="32" xfId="0" applyNumberFormat="1" applyFont="1" applyBorder="1" applyAlignment="1" applyProtection="1">
      <alignment horizontal="right" vertical="center"/>
      <protection locked="0"/>
    </xf>
    <xf numFmtId="180" fontId="7" fillId="0" borderId="107" xfId="0" applyNumberFormat="1" applyFont="1" applyBorder="1" applyAlignment="1" applyProtection="1">
      <alignment horizontal="right" vertical="center"/>
      <protection locked="0"/>
    </xf>
    <xf numFmtId="182" fontId="6" fillId="0" borderId="61" xfId="0" applyNumberFormat="1" applyFont="1" applyBorder="1" applyAlignment="1">
      <alignment horizontal="right" vertical="center"/>
    </xf>
    <xf numFmtId="182" fontId="6" fillId="0" borderId="56" xfId="0" applyNumberFormat="1" applyFont="1" applyBorder="1" applyAlignment="1">
      <alignment horizontal="right" vertical="center"/>
    </xf>
    <xf numFmtId="3" fontId="6" fillId="0" borderId="62" xfId="0" applyNumberFormat="1" applyFont="1" applyBorder="1" applyAlignment="1">
      <alignment horizontal="right" vertical="center"/>
    </xf>
    <xf numFmtId="3" fontId="6" fillId="0" borderId="61" xfId="0" applyNumberFormat="1" applyFont="1" applyBorder="1" applyAlignment="1">
      <alignment horizontal="right" vertical="center"/>
    </xf>
    <xf numFmtId="182" fontId="6" fillId="0" borderId="6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 shrinkToFit="1"/>
    </xf>
    <xf numFmtId="0" fontId="6" fillId="0" borderId="0" xfId="0" applyFont="1" applyAlignment="1">
      <alignment shrinkToFit="1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3" fontId="6" fillId="0" borderId="8" xfId="0" applyNumberFormat="1" applyFont="1" applyBorder="1" applyAlignment="1" applyProtection="1">
      <alignment horizontal="right" vertical="center"/>
      <protection locked="0"/>
    </xf>
    <xf numFmtId="3" fontId="6" fillId="0" borderId="21" xfId="0" applyNumberFormat="1" applyFont="1" applyBorder="1" applyAlignment="1" applyProtection="1">
      <alignment horizontal="right" vertical="center"/>
      <protection locked="0"/>
    </xf>
    <xf numFmtId="182" fontId="6" fillId="0" borderId="9" xfId="0" applyNumberFormat="1" applyFont="1" applyBorder="1" applyAlignment="1" applyProtection="1">
      <alignment horizontal="right" vertical="center"/>
      <protection locked="0"/>
    </xf>
    <xf numFmtId="182" fontId="6" fillId="0" borderId="21" xfId="0" applyNumberFormat="1" applyFont="1" applyBorder="1" applyAlignment="1" applyProtection="1">
      <alignment horizontal="right" vertical="center"/>
      <protection locked="0"/>
    </xf>
    <xf numFmtId="182" fontId="6" fillId="0" borderId="8" xfId="0" applyNumberFormat="1" applyFont="1" applyBorder="1" applyAlignment="1" applyProtection="1">
      <alignment horizontal="right" vertical="center"/>
      <protection locked="0"/>
    </xf>
    <xf numFmtId="182" fontId="6" fillId="0" borderId="39" xfId="0" applyNumberFormat="1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3" fontId="6" fillId="0" borderId="24" xfId="0" applyNumberFormat="1" applyFont="1" applyBorder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24" xfId="0" applyNumberFormat="1" applyFont="1" applyBorder="1" applyAlignment="1" applyProtection="1">
      <alignment horizontal="right" vertical="center"/>
      <protection locked="0"/>
    </xf>
    <xf numFmtId="182" fontId="6" fillId="0" borderId="3" xfId="0" applyNumberFormat="1" applyFont="1" applyBorder="1" applyAlignment="1" applyProtection="1">
      <alignment horizontal="right" vertical="center"/>
      <protection locked="0"/>
    </xf>
    <xf numFmtId="182" fontId="6" fillId="0" borderId="2" xfId="0" applyNumberFormat="1" applyFont="1" applyBorder="1" applyAlignment="1" applyProtection="1">
      <alignment horizontal="right" vertical="center"/>
      <protection locked="0"/>
    </xf>
    <xf numFmtId="182" fontId="6" fillId="0" borderId="33" xfId="0" applyNumberFormat="1" applyFont="1" applyBorder="1" applyAlignment="1" applyProtection="1">
      <alignment horizontal="right" vertical="center"/>
      <protection locked="0"/>
    </xf>
    <xf numFmtId="182" fontId="6" fillId="0" borderId="122" xfId="0" applyNumberFormat="1" applyFont="1" applyBorder="1" applyAlignment="1" applyProtection="1">
      <alignment horizontal="right" vertical="center"/>
      <protection locked="0"/>
    </xf>
    <xf numFmtId="182" fontId="6" fillId="0" borderId="74" xfId="0" applyNumberFormat="1" applyFont="1" applyBorder="1" applyAlignment="1" applyProtection="1">
      <alignment horizontal="right" vertical="center"/>
      <protection locked="0"/>
    </xf>
    <xf numFmtId="182" fontId="6" fillId="0" borderId="76" xfId="0" applyNumberFormat="1" applyFont="1" applyBorder="1" applyAlignment="1" applyProtection="1">
      <alignment horizontal="right" vertical="center"/>
      <protection locked="0"/>
    </xf>
    <xf numFmtId="182" fontId="6" fillId="0" borderId="79" xfId="0" applyNumberFormat="1" applyFont="1" applyBorder="1" applyAlignment="1" applyProtection="1">
      <alignment horizontal="right" vertical="center"/>
      <protection locked="0"/>
    </xf>
    <xf numFmtId="182" fontId="6" fillId="0" borderId="80" xfId="0" applyNumberFormat="1" applyFont="1" applyBorder="1" applyAlignment="1" applyProtection="1">
      <alignment horizontal="right" vertical="center"/>
      <protection locked="0"/>
    </xf>
    <xf numFmtId="182" fontId="6" fillId="0" borderId="90" xfId="0" applyNumberFormat="1" applyFont="1" applyBorder="1" applyAlignment="1" applyProtection="1">
      <alignment horizontal="right" vertical="center"/>
      <protection locked="0"/>
    </xf>
    <xf numFmtId="182" fontId="6" fillId="0" borderId="117" xfId="0" applyNumberFormat="1" applyFont="1" applyBorder="1" applyAlignment="1" applyProtection="1">
      <alignment horizontal="right" vertical="center"/>
      <protection locked="0"/>
    </xf>
    <xf numFmtId="0" fontId="6" fillId="0" borderId="108" xfId="0" applyFont="1" applyBorder="1" applyAlignment="1" applyProtection="1">
      <alignment horizontal="left" vertical="center" shrinkToFit="1"/>
      <protection locked="0"/>
    </xf>
    <xf numFmtId="3" fontId="6" fillId="0" borderId="31" xfId="0" applyNumberFormat="1" applyFont="1" applyBorder="1" applyAlignment="1" applyProtection="1">
      <alignment horizontal="right" vertical="center"/>
      <protection locked="0"/>
    </xf>
    <xf numFmtId="3" fontId="6" fillId="0" borderId="32" xfId="0" applyNumberFormat="1" applyFont="1" applyBorder="1" applyAlignment="1" applyProtection="1">
      <alignment horizontal="right" vertical="center"/>
      <protection locked="0"/>
    </xf>
    <xf numFmtId="3" fontId="6" fillId="0" borderId="67" xfId="0" applyNumberFormat="1" applyFont="1" applyBorder="1" applyAlignment="1" applyProtection="1">
      <alignment horizontal="right" vertical="center"/>
      <protection locked="0"/>
    </xf>
    <xf numFmtId="3" fontId="6" fillId="0" borderId="68" xfId="0" applyNumberFormat="1" applyFont="1" applyBorder="1" applyAlignment="1" applyProtection="1">
      <alignment horizontal="right" vertical="center"/>
      <protection locked="0"/>
    </xf>
    <xf numFmtId="182" fontId="6" fillId="0" borderId="66" xfId="0" applyNumberFormat="1" applyFont="1" applyBorder="1" applyAlignment="1" applyProtection="1">
      <alignment horizontal="right" vertical="center"/>
      <protection locked="0"/>
    </xf>
    <xf numFmtId="182" fontId="6" fillId="0" borderId="32" xfId="0" applyNumberFormat="1" applyFont="1" applyBorder="1" applyAlignment="1" applyProtection="1">
      <alignment horizontal="right" vertical="center"/>
      <protection locked="0"/>
    </xf>
    <xf numFmtId="182" fontId="6" fillId="0" borderId="69" xfId="0" applyNumberFormat="1" applyFont="1" applyBorder="1" applyAlignment="1" applyProtection="1">
      <alignment horizontal="right" vertical="center"/>
      <protection locked="0"/>
    </xf>
    <xf numFmtId="182" fontId="6" fillId="0" borderId="68" xfId="0" applyNumberFormat="1" applyFont="1" applyBorder="1" applyAlignment="1" applyProtection="1">
      <alignment horizontal="right" vertical="center"/>
      <protection locked="0"/>
    </xf>
    <xf numFmtId="182" fontId="6" fillId="0" borderId="31" xfId="0" applyNumberFormat="1" applyFont="1" applyBorder="1" applyAlignment="1" applyProtection="1">
      <alignment horizontal="right" vertical="center"/>
      <protection locked="0"/>
    </xf>
    <xf numFmtId="182" fontId="6" fillId="0" borderId="67" xfId="0" applyNumberFormat="1" applyFont="1" applyBorder="1" applyAlignment="1" applyProtection="1">
      <alignment horizontal="right" vertical="center"/>
      <protection locked="0"/>
    </xf>
    <xf numFmtId="182" fontId="6" fillId="0" borderId="12" xfId="0" applyNumberFormat="1" applyFont="1" applyBorder="1" applyAlignment="1" applyProtection="1">
      <alignment horizontal="right" vertical="center"/>
      <protection locked="0"/>
    </xf>
    <xf numFmtId="182" fontId="6" fillId="0" borderId="70" xfId="0" applyNumberFormat="1" applyFont="1" applyBorder="1" applyAlignment="1" applyProtection="1">
      <alignment horizontal="right" vertical="center"/>
      <protection locked="0"/>
    </xf>
    <xf numFmtId="182" fontId="6" fillId="0" borderId="98" xfId="0" applyNumberFormat="1" applyFont="1" applyBorder="1" applyAlignment="1" applyProtection="1">
      <alignment horizontal="right" vertical="center"/>
      <protection locked="0"/>
    </xf>
    <xf numFmtId="182" fontId="6" fillId="0" borderId="5" xfId="0" applyNumberFormat="1" applyFont="1" applyBorder="1" applyAlignment="1" applyProtection="1">
      <alignment horizontal="right" vertical="center"/>
      <protection locked="0"/>
    </xf>
    <xf numFmtId="182" fontId="6" fillId="0" borderId="6" xfId="0" applyNumberFormat="1" applyFont="1" applyBorder="1" applyAlignment="1" applyProtection="1">
      <alignment horizontal="right" vertical="center"/>
      <protection locked="0"/>
    </xf>
    <xf numFmtId="182" fontId="6" fillId="0" borderId="124" xfId="0" applyNumberFormat="1" applyFont="1" applyBorder="1" applyAlignment="1" applyProtection="1">
      <alignment horizontal="right" vertical="center"/>
      <protection locked="0"/>
    </xf>
    <xf numFmtId="0" fontId="17" fillId="0" borderId="44" xfId="0" applyFont="1" applyBorder="1" applyAlignment="1" applyProtection="1">
      <alignment vertical="top" wrapText="1" shrinkToFit="1"/>
      <protection locked="0"/>
    </xf>
    <xf numFmtId="0" fontId="17" fillId="0" borderId="0" xfId="0" applyFont="1" applyAlignment="1" applyProtection="1">
      <alignment vertical="top" wrapText="1" shrinkToFit="1"/>
      <protection locked="0"/>
    </xf>
    <xf numFmtId="0" fontId="17" fillId="0" borderId="24" xfId="0" applyFont="1" applyBorder="1" applyAlignment="1" applyProtection="1">
      <alignment vertical="top" wrapText="1" shrinkToFit="1"/>
      <protection locked="0"/>
    </xf>
    <xf numFmtId="0" fontId="17" fillId="0" borderId="118" xfId="0" applyFont="1" applyBorder="1" applyAlignment="1" applyProtection="1">
      <alignment vertical="top" wrapText="1" shrinkToFit="1"/>
      <protection locked="0"/>
    </xf>
    <xf numFmtId="0" fontId="17" fillId="0" borderId="69" xfId="0" applyFont="1" applyBorder="1" applyAlignment="1" applyProtection="1">
      <alignment vertical="top" wrapText="1" shrinkToFit="1"/>
      <protection locked="0"/>
    </xf>
    <xf numFmtId="0" fontId="17" fillId="0" borderId="68" xfId="0" applyFont="1" applyBorder="1" applyAlignment="1" applyProtection="1">
      <alignment vertical="top" wrapText="1" shrinkToFit="1"/>
      <protection locked="0"/>
    </xf>
    <xf numFmtId="0" fontId="8" fillId="0" borderId="90" xfId="0" applyFont="1" applyBorder="1" applyAlignment="1" applyProtection="1">
      <alignment horizontal="right"/>
      <protection locked="0"/>
    </xf>
    <xf numFmtId="0" fontId="8" fillId="0" borderId="65" xfId="0" applyFont="1" applyBorder="1" applyAlignment="1" applyProtection="1">
      <alignment horizontal="right"/>
      <protection locked="0"/>
    </xf>
    <xf numFmtId="0" fontId="8" fillId="0" borderId="80" xfId="0" applyFont="1" applyBorder="1" applyAlignment="1" applyProtection="1">
      <alignment horizontal="right"/>
      <protection locked="0"/>
    </xf>
    <xf numFmtId="0" fontId="8" fillId="0" borderId="117" xfId="0" applyFont="1" applyBorder="1" applyAlignment="1" applyProtection="1">
      <alignment horizontal="right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90" xfId="0" applyFont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left" vertical="center" shrinkToFit="1"/>
      <protection locked="0"/>
    </xf>
    <xf numFmtId="0" fontId="17" fillId="0" borderId="44" xfId="0" applyFont="1" applyBorder="1" applyAlignment="1" applyProtection="1">
      <alignment horizontal="center" vertical="top" wrapText="1" shrinkToFit="1"/>
      <protection locked="0"/>
    </xf>
    <xf numFmtId="0" fontId="17" fillId="0" borderId="0" xfId="0" applyFont="1" applyAlignment="1" applyProtection="1">
      <alignment horizontal="center" vertical="top" wrapText="1" shrinkToFit="1"/>
      <protection locked="0"/>
    </xf>
    <xf numFmtId="0" fontId="17" fillId="0" borderId="24" xfId="0" applyFont="1" applyBorder="1" applyAlignment="1" applyProtection="1">
      <alignment horizontal="center" vertical="top" wrapText="1" shrinkToFit="1"/>
      <protection locked="0"/>
    </xf>
    <xf numFmtId="0" fontId="6" fillId="0" borderId="80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6" fillId="0" borderId="90" xfId="0" applyFont="1" applyBorder="1" applyAlignment="1" applyProtection="1">
      <alignment horizontal="center" vertical="center" shrinkToFit="1"/>
      <protection locked="0"/>
    </xf>
    <xf numFmtId="0" fontId="6" fillId="0" borderId="1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wrapText="1" shrinkToFit="1"/>
    </xf>
    <xf numFmtId="0" fontId="7" fillId="0" borderId="19" xfId="0" applyFont="1" applyBorder="1" applyAlignment="1">
      <alignment horizontal="right" wrapText="1" shrinkToFi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textRotation="255" shrinkToFit="1"/>
      <protection locked="0"/>
    </xf>
    <xf numFmtId="0" fontId="6" fillId="0" borderId="1" xfId="0" applyFont="1" applyBorder="1" applyAlignment="1" applyProtection="1">
      <alignment horizontal="center" vertical="center" textRotation="255" shrinkToFit="1"/>
      <protection locked="0"/>
    </xf>
    <xf numFmtId="3" fontId="6" fillId="0" borderId="80" xfId="0" applyNumberFormat="1" applyFont="1" applyBorder="1" applyAlignment="1" applyProtection="1">
      <alignment horizontal="center" vertical="center" shrinkToFit="1"/>
      <protection locked="0"/>
    </xf>
    <xf numFmtId="3" fontId="6" fillId="0" borderId="90" xfId="0" applyNumberFormat="1" applyFont="1" applyBorder="1" applyAlignment="1" applyProtection="1">
      <alignment horizontal="center" vertical="center" shrinkToFit="1"/>
      <protection locked="0"/>
    </xf>
    <xf numFmtId="3" fontId="6" fillId="0" borderId="65" xfId="0" applyNumberFormat="1" applyFont="1" applyBorder="1" applyAlignment="1" applyProtection="1">
      <alignment horizontal="center" vertical="center" shrinkToFit="1"/>
      <protection locked="0"/>
    </xf>
    <xf numFmtId="3" fontId="6" fillId="0" borderId="2" xfId="0" applyNumberFormat="1" applyFont="1" applyBorder="1" applyAlignment="1" applyProtection="1">
      <alignment horizontal="center" vertical="center" shrinkToFit="1"/>
      <protection locked="0"/>
    </xf>
    <xf numFmtId="3" fontId="6" fillId="0" borderId="33" xfId="0" applyNumberFormat="1" applyFont="1" applyBorder="1" applyAlignment="1" applyProtection="1">
      <alignment horizontal="center" vertical="center" shrinkToFit="1"/>
      <protection locked="0"/>
    </xf>
    <xf numFmtId="3" fontId="6" fillId="0" borderId="25" xfId="0" applyNumberFormat="1" applyFont="1" applyBorder="1" applyAlignment="1" applyProtection="1">
      <alignment horizontal="center" vertical="center" shrinkToFit="1"/>
      <protection locked="0"/>
    </xf>
    <xf numFmtId="182" fontId="6" fillId="0" borderId="80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90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65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2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33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25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117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122" xfId="4" applyNumberFormat="1" applyFont="1" applyFill="1" applyBorder="1" applyAlignment="1" applyProtection="1">
      <alignment horizontal="right" vertical="center" shrinkToFit="1"/>
      <protection locked="0"/>
    </xf>
    <xf numFmtId="0" fontId="6" fillId="0" borderId="62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182" fontId="6" fillId="0" borderId="62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20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61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63" xfId="4" applyNumberFormat="1" applyFont="1" applyFill="1" applyBorder="1" applyAlignment="1" applyProtection="1">
      <alignment horizontal="right" vertical="center" shrinkToFit="1"/>
      <protection locked="0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121" xfId="0" applyFont="1" applyBorder="1" applyAlignment="1">
      <alignment horizontal="center" vertical="center" textRotation="255" shrinkToFit="1"/>
    </xf>
    <xf numFmtId="182" fontId="6" fillId="0" borderId="94" xfId="0" applyNumberFormat="1" applyFont="1" applyBorder="1" applyAlignment="1" applyProtection="1">
      <alignment horizontal="right" vertical="center" shrinkToFit="1"/>
      <protection locked="0"/>
    </xf>
    <xf numFmtId="182" fontId="6" fillId="0" borderId="95" xfId="0" applyNumberFormat="1" applyFont="1" applyBorder="1" applyAlignment="1" applyProtection="1">
      <alignment horizontal="righ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182" fontId="6" fillId="0" borderId="8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9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21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39" xfId="4" applyNumberFormat="1" applyFont="1" applyFill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182" fontId="6" fillId="0" borderId="7" xfId="4" applyNumberFormat="1" applyFont="1" applyFill="1" applyBorder="1" applyAlignment="1">
      <alignment horizontal="right" vertical="center" shrinkToFit="1"/>
    </xf>
    <xf numFmtId="182" fontId="6" fillId="0" borderId="59" xfId="4" applyNumberFormat="1" applyFont="1" applyFill="1" applyBorder="1" applyAlignment="1">
      <alignment horizontal="right" vertical="center" shrinkToFit="1"/>
    </xf>
    <xf numFmtId="0" fontId="6" fillId="0" borderId="49" xfId="0" applyFont="1" applyBorder="1" applyAlignment="1">
      <alignment horizontal="center" vertical="distributed" textRotation="255" indent="2" shrinkToFit="1"/>
    </xf>
    <xf numFmtId="0" fontId="6" fillId="0" borderId="52" xfId="0" applyFont="1" applyBorder="1" applyAlignment="1">
      <alignment horizontal="center" vertical="distributed" textRotation="255" indent="2" shrinkToFit="1"/>
    </xf>
    <xf numFmtId="0" fontId="6" fillId="0" borderId="55" xfId="0" applyFont="1" applyBorder="1" applyAlignment="1">
      <alignment horizontal="center" vertical="distributed" textRotation="255" indent="2" shrinkToFit="1"/>
    </xf>
    <xf numFmtId="0" fontId="6" fillId="0" borderId="80" xfId="0" applyFont="1" applyBorder="1" applyAlignment="1">
      <alignment horizontal="left" vertical="center" shrinkToFit="1"/>
    </xf>
    <xf numFmtId="0" fontId="6" fillId="0" borderId="90" xfId="0" applyFont="1" applyBorder="1" applyAlignment="1">
      <alignment horizontal="left" vertical="center" shrinkToFit="1"/>
    </xf>
    <xf numFmtId="0" fontId="6" fillId="0" borderId="65" xfId="0" applyFont="1" applyBorder="1" applyAlignment="1">
      <alignment horizontal="left" vertical="center" shrinkToFit="1"/>
    </xf>
    <xf numFmtId="182" fontId="6" fillId="0" borderId="80" xfId="4" applyNumberFormat="1" applyFont="1" applyFill="1" applyBorder="1" applyAlignment="1">
      <alignment horizontal="right" vertical="center" shrinkToFit="1"/>
    </xf>
    <xf numFmtId="182" fontId="6" fillId="0" borderId="90" xfId="4" applyNumberFormat="1" applyFont="1" applyFill="1" applyBorder="1" applyAlignment="1">
      <alignment horizontal="right" vertical="center" shrinkToFit="1"/>
    </xf>
    <xf numFmtId="182" fontId="6" fillId="0" borderId="65" xfId="4" applyNumberFormat="1" applyFont="1" applyFill="1" applyBorder="1" applyAlignment="1">
      <alignment horizontal="right" vertical="center" shrinkToFit="1"/>
    </xf>
    <xf numFmtId="182" fontId="6" fillId="0" borderId="117" xfId="4" applyNumberFormat="1" applyFont="1" applyFill="1" applyBorder="1" applyAlignment="1">
      <alignment horizontal="right" vertical="center" shrinkToFit="1"/>
    </xf>
    <xf numFmtId="0" fontId="6" fillId="0" borderId="36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82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182" fontId="6" fillId="0" borderId="18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54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1" xfId="4" applyNumberFormat="1" applyFont="1" applyFill="1" applyBorder="1" applyAlignment="1" applyProtection="1">
      <alignment horizontal="right" vertical="center" shrinkToFit="1"/>
      <protection locked="0"/>
    </xf>
    <xf numFmtId="182" fontId="6" fillId="0" borderId="37" xfId="4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wrapText="1" shrinkToFit="1"/>
    </xf>
    <xf numFmtId="0" fontId="6" fillId="0" borderId="78" xfId="0" applyFont="1" applyBorder="1" applyAlignment="1">
      <alignment horizontal="center" vertical="center" wrapText="1" shrinkToFit="1"/>
    </xf>
    <xf numFmtId="0" fontId="6" fillId="0" borderId="72" xfId="0" applyFont="1" applyBorder="1" applyAlignment="1">
      <alignment horizontal="center" vertical="center" wrapText="1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182" fontId="6" fillId="0" borderId="82" xfId="4" applyNumberFormat="1" applyFont="1" applyFill="1" applyBorder="1" applyAlignment="1">
      <alignment horizontal="right" vertical="center" shrinkToFit="1"/>
    </xf>
    <xf numFmtId="182" fontId="6" fillId="0" borderId="81" xfId="4" applyNumberFormat="1" applyFont="1" applyFill="1" applyBorder="1" applyAlignment="1">
      <alignment horizontal="right" vertical="center" shrinkToFit="1"/>
    </xf>
    <xf numFmtId="0" fontId="7" fillId="0" borderId="0" xfId="5" applyFont="1" applyAlignment="1">
      <alignment horizontal="left" vertical="center"/>
    </xf>
    <xf numFmtId="0" fontId="7" fillId="0" borderId="24" xfId="5" applyFont="1" applyBorder="1" applyAlignment="1">
      <alignment horizontal="left" vertical="center"/>
    </xf>
    <xf numFmtId="182" fontId="6" fillId="0" borderId="3" xfId="5" applyNumberFormat="1" applyFont="1" applyBorder="1" applyAlignment="1">
      <alignment horizontal="right" vertical="center"/>
    </xf>
    <xf numFmtId="182" fontId="6" fillId="0" borderId="24" xfId="5" applyNumberFormat="1" applyFont="1" applyBorder="1" applyAlignment="1">
      <alignment horizontal="right" vertical="center"/>
    </xf>
    <xf numFmtId="182" fontId="6" fillId="0" borderId="67" xfId="5" applyNumberFormat="1" applyFont="1" applyBorder="1" applyAlignment="1">
      <alignment horizontal="right" vertical="center"/>
    </xf>
    <xf numFmtId="182" fontId="6" fillId="0" borderId="68" xfId="5" applyNumberFormat="1" applyFont="1" applyBorder="1" applyAlignment="1">
      <alignment horizontal="right" vertical="center"/>
    </xf>
    <xf numFmtId="182" fontId="6" fillId="0" borderId="0" xfId="5" applyNumberFormat="1" applyFont="1" applyAlignment="1">
      <alignment horizontal="right" vertical="center"/>
    </xf>
    <xf numFmtId="182" fontId="6" fillId="0" borderId="69" xfId="5" applyNumberFormat="1" applyFont="1" applyBorder="1" applyAlignment="1">
      <alignment horizontal="right" vertical="center"/>
    </xf>
    <xf numFmtId="182" fontId="6" fillId="0" borderId="105" xfId="5" applyNumberFormat="1" applyFont="1" applyBorder="1" applyAlignment="1">
      <alignment horizontal="right" vertical="center"/>
    </xf>
    <xf numFmtId="182" fontId="6" fillId="0" borderId="119" xfId="5" applyNumberFormat="1" applyFont="1" applyBorder="1" applyAlignment="1">
      <alignment horizontal="right" vertical="center"/>
    </xf>
    <xf numFmtId="0" fontId="6" fillId="0" borderId="0" xfId="5" applyFont="1" applyAlignment="1">
      <alignment horizontal="left" vertical="top" wrapText="1"/>
    </xf>
    <xf numFmtId="182" fontId="6" fillId="0" borderId="31" xfId="5" applyNumberFormat="1" applyFont="1" applyBorder="1" applyAlignment="1">
      <alignment horizontal="right" vertical="center"/>
    </xf>
    <xf numFmtId="182" fontId="6" fillId="0" borderId="32" xfId="5" applyNumberFormat="1" applyFont="1" applyBorder="1" applyAlignment="1">
      <alignment horizontal="right" vertical="center"/>
    </xf>
    <xf numFmtId="182" fontId="6" fillId="0" borderId="66" xfId="5" applyNumberFormat="1" applyFont="1" applyBorder="1" applyAlignment="1">
      <alignment horizontal="right" vertical="center"/>
    </xf>
    <xf numFmtId="182" fontId="6" fillId="0" borderId="107" xfId="5" applyNumberFormat="1" applyFont="1" applyBorder="1" applyAlignment="1">
      <alignment horizontal="right" vertical="center"/>
    </xf>
    <xf numFmtId="182" fontId="6" fillId="0" borderId="67" xfId="5" applyNumberFormat="1" applyFont="1" applyBorder="1" applyAlignment="1">
      <alignment horizontal="center" vertical="center"/>
    </xf>
    <xf numFmtId="182" fontId="6" fillId="0" borderId="68" xfId="5" applyNumberFormat="1" applyFont="1" applyBorder="1" applyAlignment="1">
      <alignment horizontal="center" vertical="center"/>
    </xf>
    <xf numFmtId="182" fontId="6" fillId="0" borderId="69" xfId="5" applyNumberFormat="1" applyFont="1" applyBorder="1" applyAlignment="1">
      <alignment horizontal="center" vertical="center"/>
    </xf>
    <xf numFmtId="182" fontId="6" fillId="0" borderId="119" xfId="5" applyNumberFormat="1" applyFont="1" applyBorder="1" applyAlignment="1">
      <alignment horizontal="center" vertical="center"/>
    </xf>
    <xf numFmtId="186" fontId="8" fillId="0" borderId="3" xfId="1" applyNumberFormat="1" applyFont="1" applyFill="1" applyBorder="1" applyAlignment="1">
      <alignment horizontal="right" vertical="center"/>
    </xf>
    <xf numFmtId="186" fontId="8" fillId="0" borderId="105" xfId="1" applyNumberFormat="1" applyFont="1" applyFill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6" fillId="0" borderId="24" xfId="5" applyFont="1" applyBorder="1" applyAlignment="1">
      <alignment vertical="center"/>
    </xf>
    <xf numFmtId="186" fontId="6" fillId="0" borderId="3" xfId="1" applyNumberFormat="1" applyFont="1" applyFill="1" applyBorder="1" applyAlignment="1">
      <alignment horizontal="right" vertical="center"/>
    </xf>
    <xf numFmtId="186" fontId="6" fillId="0" borderId="24" xfId="1" applyNumberFormat="1" applyFont="1" applyFill="1" applyBorder="1" applyAlignment="1">
      <alignment horizontal="right" vertical="center"/>
    </xf>
    <xf numFmtId="182" fontId="6" fillId="0" borderId="17" xfId="5" applyNumberFormat="1" applyFont="1" applyBorder="1" applyAlignment="1">
      <alignment horizontal="right" vertical="center"/>
    </xf>
    <xf numFmtId="186" fontId="6" fillId="0" borderId="105" xfId="1" applyNumberFormat="1" applyFont="1" applyFill="1" applyBorder="1" applyAlignment="1">
      <alignment horizontal="right" vertical="center"/>
    </xf>
    <xf numFmtId="186" fontId="8" fillId="0" borderId="24" xfId="1" applyNumberFormat="1" applyFont="1" applyFill="1" applyBorder="1" applyAlignment="1">
      <alignment horizontal="right" vertical="center"/>
    </xf>
    <xf numFmtId="186" fontId="8" fillId="0" borderId="17" xfId="1" applyNumberFormat="1" applyFont="1" applyFill="1" applyBorder="1" applyAlignment="1">
      <alignment horizontal="right" vertical="center"/>
    </xf>
    <xf numFmtId="182" fontId="6" fillId="0" borderId="31" xfId="5" applyNumberFormat="1" applyFont="1" applyBorder="1" applyAlignment="1">
      <alignment horizontal="center" vertical="center"/>
    </xf>
    <xf numFmtId="182" fontId="6" fillId="0" borderId="32" xfId="5" applyNumberFormat="1" applyFont="1" applyBorder="1" applyAlignment="1">
      <alignment horizontal="center" vertical="center"/>
    </xf>
    <xf numFmtId="182" fontId="6" fillId="0" borderId="66" xfId="5" applyNumberFormat="1" applyFont="1" applyBorder="1" applyAlignment="1">
      <alignment horizontal="center" vertical="center"/>
    </xf>
    <xf numFmtId="182" fontId="6" fillId="0" borderId="107" xfId="5" applyNumberFormat="1" applyFont="1" applyBorder="1" applyAlignment="1">
      <alignment horizontal="center" vertical="center"/>
    </xf>
    <xf numFmtId="182" fontId="6" fillId="0" borderId="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182" fontId="6" fillId="0" borderId="0" xfId="5" applyNumberFormat="1" applyFont="1" applyAlignment="1">
      <alignment horizontal="center" vertical="center"/>
    </xf>
    <xf numFmtId="182" fontId="6" fillId="0" borderId="105" xfId="5" applyNumberFormat="1" applyFont="1" applyBorder="1" applyAlignment="1">
      <alignment horizontal="center" vertical="center"/>
    </xf>
    <xf numFmtId="186" fontId="6" fillId="0" borderId="17" xfId="1" applyNumberFormat="1" applyFont="1" applyFill="1" applyBorder="1" applyAlignment="1">
      <alignment horizontal="right" vertical="center"/>
    </xf>
    <xf numFmtId="0" fontId="6" fillId="0" borderId="74" xfId="5" applyFont="1" applyBorder="1" applyAlignment="1">
      <alignment horizontal="center" vertical="center"/>
    </xf>
    <xf numFmtId="0" fontId="6" fillId="0" borderId="79" xfId="5" applyFont="1" applyBorder="1" applyAlignment="1">
      <alignment horizontal="center" vertical="center"/>
    </xf>
    <xf numFmtId="0" fontId="17" fillId="0" borderId="80" xfId="5" applyFont="1" applyBorder="1" applyAlignment="1">
      <alignment horizontal="right"/>
    </xf>
    <xf numFmtId="0" fontId="17" fillId="0" borderId="65" xfId="5" applyFont="1" applyBorder="1" applyAlignment="1">
      <alignment horizontal="right"/>
    </xf>
    <xf numFmtId="0" fontId="17" fillId="0" borderId="117" xfId="5" applyFont="1" applyBorder="1" applyAlignment="1">
      <alignment horizontal="right"/>
    </xf>
    <xf numFmtId="0" fontId="5" fillId="0" borderId="0" xfId="5" applyFont="1" applyAlignment="1">
      <alignment horizontal="left" vertical="center"/>
    </xf>
    <xf numFmtId="0" fontId="7" fillId="0" borderId="42" xfId="5" applyFont="1" applyBorder="1" applyAlignment="1">
      <alignment horizontal="center" vertical="center" wrapText="1"/>
    </xf>
    <xf numFmtId="0" fontId="7" fillId="0" borderId="19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45" xfId="5" applyFont="1" applyBorder="1" applyAlignment="1">
      <alignment horizontal="center" vertical="center" wrapText="1"/>
    </xf>
    <xf numFmtId="0" fontId="7" fillId="0" borderId="33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6" fillId="0" borderId="71" xfId="5" applyFont="1" applyBorder="1" applyAlignment="1">
      <alignment horizontal="center" vertical="center"/>
    </xf>
    <xf numFmtId="0" fontId="6" fillId="0" borderId="78" xfId="5" applyFont="1" applyBorder="1" applyAlignment="1">
      <alignment horizontal="center" vertical="center"/>
    </xf>
    <xf numFmtId="0" fontId="6" fillId="0" borderId="72" xfId="5" applyFont="1" applyBorder="1" applyAlignment="1">
      <alignment horizontal="center" vertical="center"/>
    </xf>
    <xf numFmtId="0" fontId="6" fillId="0" borderId="73" xfId="5" applyFont="1" applyBorder="1" applyAlignment="1">
      <alignment horizontal="center" vertical="center"/>
    </xf>
    <xf numFmtId="0" fontId="6" fillId="0" borderId="80" xfId="5" applyFont="1" applyBorder="1" applyAlignment="1">
      <alignment horizontal="center" vertical="center"/>
    </xf>
    <xf numFmtId="0" fontId="6" fillId="0" borderId="65" xfId="5" applyFont="1" applyBorder="1" applyAlignment="1">
      <alignment horizontal="center" vertical="center"/>
    </xf>
    <xf numFmtId="0" fontId="6" fillId="0" borderId="82" xfId="5" applyFont="1" applyBorder="1" applyAlignment="1">
      <alignment horizontal="center" vertical="center"/>
    </xf>
    <xf numFmtId="0" fontId="6" fillId="0" borderId="77" xfId="5" applyFont="1" applyBorder="1" applyAlignment="1">
      <alignment horizontal="center" vertical="center"/>
    </xf>
    <xf numFmtId="0" fontId="8" fillId="0" borderId="0" xfId="5" applyFont="1" applyAlignment="1">
      <alignment horizontal="left" vertical="top" wrapText="1"/>
    </xf>
    <xf numFmtId="0" fontId="8" fillId="0" borderId="33" xfId="5" applyFont="1" applyBorder="1" applyAlignment="1">
      <alignment horizontal="left" vertical="top" wrapText="1"/>
    </xf>
    <xf numFmtId="0" fontId="8" fillId="0" borderId="0" xfId="5" applyFont="1" applyAlignment="1">
      <alignment horizontal="left" vertical="center" wrapText="1"/>
    </xf>
    <xf numFmtId="0" fontId="8" fillId="0" borderId="24" xfId="5" applyFont="1" applyBorder="1" applyAlignment="1">
      <alignment horizontal="left" vertical="center" wrapText="1"/>
    </xf>
    <xf numFmtId="191" fontId="6" fillId="0" borderId="0" xfId="0" applyNumberFormat="1" applyFont="1" applyAlignment="1" applyProtection="1">
      <alignment horizontal="center" vertical="center"/>
      <protection locked="0"/>
    </xf>
    <xf numFmtId="191" fontId="6" fillId="0" borderId="0" xfId="0" applyNumberFormat="1" applyFont="1" applyAlignment="1" applyProtection="1">
      <alignment horizontal="center" vertical="center" wrapText="1"/>
      <protection locked="0"/>
    </xf>
    <xf numFmtId="182" fontId="6" fillId="0" borderId="2" xfId="5" applyNumberFormat="1" applyFont="1" applyBorder="1" applyAlignment="1">
      <alignment horizontal="right" vertical="center"/>
    </xf>
    <xf numFmtId="182" fontId="6" fillId="0" borderId="25" xfId="5" applyNumberFormat="1" applyFont="1" applyBorder="1" applyAlignment="1">
      <alignment horizontal="right" vertical="center"/>
    </xf>
    <xf numFmtId="182" fontId="6" fillId="0" borderId="33" xfId="5" applyNumberFormat="1" applyFont="1" applyBorder="1" applyAlignment="1">
      <alignment horizontal="right" vertical="center"/>
    </xf>
    <xf numFmtId="182" fontId="6" fillId="0" borderId="122" xfId="5" applyNumberFormat="1" applyFont="1" applyBorder="1" applyAlignment="1">
      <alignment horizontal="right" vertical="center"/>
    </xf>
    <xf numFmtId="182" fontId="6" fillId="0" borderId="91" xfId="5" applyNumberFormat="1" applyFont="1" applyBorder="1" applyAlignment="1">
      <alignment horizontal="right" vertical="center"/>
    </xf>
    <xf numFmtId="182" fontId="6" fillId="0" borderId="114" xfId="5" applyNumberFormat="1" applyFont="1" applyBorder="1" applyAlignment="1">
      <alignment horizontal="right" vertical="center"/>
    </xf>
    <xf numFmtId="0" fontId="7" fillId="0" borderId="19" xfId="5" applyFont="1" applyBorder="1" applyAlignment="1">
      <alignment horizontal="right" wrapText="1"/>
    </xf>
    <xf numFmtId="0" fontId="5" fillId="0" borderId="0" xfId="5" applyFont="1" applyAlignment="1" applyProtection="1">
      <alignment horizontal="left" vertical="center"/>
      <protection locked="0"/>
    </xf>
    <xf numFmtId="0" fontId="7" fillId="0" borderId="109" xfId="5" applyFont="1" applyBorder="1" applyAlignment="1">
      <alignment horizontal="distributed" vertical="center" indent="4"/>
    </xf>
    <xf numFmtId="0" fontId="7" fillId="0" borderId="92" xfId="5" applyFont="1" applyBorder="1" applyAlignment="1">
      <alignment horizontal="distributed" vertical="center" indent="4"/>
    </xf>
    <xf numFmtId="0" fontId="7" fillId="0" borderId="93" xfId="5" applyFont="1" applyBorder="1" applyAlignment="1">
      <alignment horizontal="distributed" vertical="center" indent="4"/>
    </xf>
    <xf numFmtId="182" fontId="6" fillId="0" borderId="125" xfId="5" applyNumberFormat="1" applyFont="1" applyBorder="1" applyAlignment="1">
      <alignment horizontal="right" vertical="center"/>
    </xf>
    <xf numFmtId="182" fontId="6" fillId="0" borderId="126" xfId="5" applyNumberFormat="1" applyFont="1" applyBorder="1" applyAlignment="1">
      <alignment horizontal="right" vertical="center"/>
    </xf>
    <xf numFmtId="182" fontId="6" fillId="0" borderId="93" xfId="5" applyNumberFormat="1" applyFont="1" applyBorder="1" applyAlignment="1">
      <alignment horizontal="right" vertical="center"/>
    </xf>
    <xf numFmtId="182" fontId="6" fillId="0" borderId="110" xfId="5" applyNumberFormat="1" applyFont="1" applyBorder="1" applyAlignment="1">
      <alignment horizontal="right" vertical="center"/>
    </xf>
    <xf numFmtId="182" fontId="6" fillId="0" borderId="113" xfId="5" applyNumberFormat="1" applyFont="1" applyBorder="1" applyAlignment="1">
      <alignment horizontal="right" vertical="center"/>
    </xf>
    <xf numFmtId="182" fontId="6" fillId="0" borderId="127" xfId="5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center"/>
      <protection locked="0"/>
    </xf>
    <xf numFmtId="191" fontId="6" fillId="0" borderId="94" xfId="0" applyNumberFormat="1" applyFont="1" applyBorder="1" applyAlignment="1" applyProtection="1">
      <alignment horizontal="center" vertical="center"/>
      <protection locked="0"/>
    </xf>
    <xf numFmtId="191" fontId="6" fillId="0" borderId="82" xfId="0" applyNumberFormat="1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191" fontId="6" fillId="0" borderId="81" xfId="0" applyNumberFormat="1" applyFont="1" applyBorder="1" applyAlignment="1" applyProtection="1">
      <alignment horizontal="center" vertical="center"/>
      <protection locked="0"/>
    </xf>
    <xf numFmtId="191" fontId="6" fillId="0" borderId="95" xfId="0" applyNumberFormat="1" applyFont="1" applyBorder="1" applyAlignment="1" applyProtection="1">
      <alignment horizontal="center" vertical="center"/>
      <protection locked="0"/>
    </xf>
    <xf numFmtId="0" fontId="7" fillId="0" borderId="19" xfId="7" applyFont="1" applyBorder="1" applyAlignment="1">
      <alignment horizontal="right" wrapText="1"/>
    </xf>
    <xf numFmtId="0" fontId="7" fillId="0" borderId="9" xfId="7" applyFont="1" applyBorder="1" applyAlignment="1">
      <alignment horizontal="distributed" vertical="center" shrinkToFit="1"/>
    </xf>
    <xf numFmtId="0" fontId="7" fillId="0" borderId="70" xfId="7" applyFont="1" applyBorder="1" applyAlignment="1">
      <alignment horizontal="distributed" vertical="center" shrinkToFit="1"/>
    </xf>
    <xf numFmtId="0" fontId="7" fillId="0" borderId="92" xfId="7" applyFont="1" applyBorder="1" applyAlignment="1">
      <alignment horizontal="center" vertical="center"/>
    </xf>
    <xf numFmtId="0" fontId="6" fillId="0" borderId="0" xfId="7" applyFont="1"/>
    <xf numFmtId="0" fontId="7" fillId="0" borderId="42" xfId="7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45" xfId="7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71" xfId="7" applyFont="1" applyBorder="1" applyAlignment="1">
      <alignment horizontal="center" vertical="center"/>
    </xf>
    <xf numFmtId="0" fontId="7" fillId="0" borderId="78" xfId="7" applyFont="1" applyBorder="1" applyAlignment="1">
      <alignment horizontal="center" vertical="center"/>
    </xf>
    <xf numFmtId="0" fontId="7" fillId="0" borderId="72" xfId="7" applyFont="1" applyBorder="1" applyAlignment="1">
      <alignment horizontal="center" vertical="center"/>
    </xf>
    <xf numFmtId="0" fontId="7" fillId="0" borderId="73" xfId="7" applyFont="1" applyBorder="1" applyAlignment="1">
      <alignment horizontal="center" vertical="center"/>
    </xf>
    <xf numFmtId="0" fontId="7" fillId="0" borderId="69" xfId="7" applyFont="1" applyBorder="1" applyAlignment="1">
      <alignment horizontal="left" vertical="center" shrinkToFit="1"/>
    </xf>
    <xf numFmtId="0" fontId="5" fillId="0" borderId="0" xfId="7" applyFont="1" applyAlignment="1">
      <alignment horizontal="left" vertical="center"/>
    </xf>
    <xf numFmtId="0" fontId="7" fillId="0" borderId="20" xfId="7" applyFont="1" applyBorder="1" applyAlignment="1">
      <alignment horizontal="left"/>
    </xf>
    <xf numFmtId="0" fontId="7" fillId="0" borderId="69" xfId="7" applyFont="1" applyBorder="1" applyAlignment="1">
      <alignment horizontal="distributed" vertical="center"/>
    </xf>
    <xf numFmtId="0" fontId="7" fillId="0" borderId="9" xfId="7" applyFont="1" applyBorder="1" applyAlignment="1">
      <alignment horizontal="distributed" vertical="center"/>
    </xf>
    <xf numFmtId="0" fontId="7" fillId="0" borderId="70" xfId="7" applyFont="1" applyBorder="1" applyAlignment="1">
      <alignment horizontal="distributed" vertical="center"/>
    </xf>
    <xf numFmtId="194" fontId="7" fillId="2" borderId="31" xfId="0" applyNumberFormat="1" applyFont="1" applyFill="1" applyBorder="1" applyAlignment="1">
      <alignment horizontal="center" shrinkToFit="1"/>
    </xf>
    <xf numFmtId="194" fontId="7" fillId="2" borderId="66" xfId="0" applyNumberFormat="1" applyFont="1" applyFill="1" applyBorder="1" applyAlignment="1">
      <alignment horizontal="center" shrinkToFit="1"/>
    </xf>
    <xf numFmtId="195" fontId="7" fillId="2" borderId="62" xfId="0" applyNumberFormat="1" applyFont="1" applyFill="1" applyBorder="1" applyAlignment="1">
      <alignment horizontal="center" vertical="top" shrinkToFit="1"/>
    </xf>
    <xf numFmtId="195" fontId="7" fillId="2" borderId="20" xfId="0" applyNumberFormat="1" applyFont="1" applyFill="1" applyBorder="1" applyAlignment="1">
      <alignment horizontal="center" vertical="top" shrinkToFit="1"/>
    </xf>
    <xf numFmtId="195" fontId="7" fillId="2" borderId="63" xfId="0" applyNumberFormat="1" applyFont="1" applyFill="1" applyBorder="1" applyAlignment="1">
      <alignment horizontal="center" vertical="top" shrinkToFit="1"/>
    </xf>
    <xf numFmtId="194" fontId="7" fillId="0" borderId="30" xfId="0" applyNumberFormat="1" applyFont="1" applyBorder="1" applyAlignment="1" applyProtection="1">
      <alignment horizontal="right" vertical="center" shrinkToFit="1"/>
      <protection locked="0"/>
    </xf>
    <xf numFmtId="194" fontId="7" fillId="0" borderId="17" xfId="0" applyNumberFormat="1" applyFont="1" applyBorder="1" applyAlignment="1" applyProtection="1">
      <alignment horizontal="right" vertical="center" shrinkToFit="1"/>
      <protection locked="0"/>
    </xf>
    <xf numFmtId="195" fontId="7" fillId="2" borderId="67" xfId="0" applyNumberFormat="1" applyFont="1" applyFill="1" applyBorder="1" applyAlignment="1">
      <alignment horizontal="center" vertical="top" shrinkToFit="1"/>
    </xf>
    <xf numFmtId="195" fontId="7" fillId="2" borderId="69" xfId="0" applyNumberFormat="1" applyFont="1" applyFill="1" applyBorder="1" applyAlignment="1">
      <alignment horizontal="center" vertical="top" shrinkToFit="1"/>
    </xf>
    <xf numFmtId="195" fontId="7" fillId="2" borderId="119" xfId="0" applyNumberFormat="1" applyFont="1" applyFill="1" applyBorder="1" applyAlignment="1">
      <alignment horizontal="center" vertical="top" shrinkToFit="1"/>
    </xf>
    <xf numFmtId="0" fontId="7" fillId="2" borderId="66" xfId="0" applyFont="1" applyFill="1" applyBorder="1" applyAlignment="1" applyProtection="1">
      <alignment horizontal="right" vertical="center" shrinkToFit="1"/>
      <protection locked="0"/>
    </xf>
    <xf numFmtId="0" fontId="7" fillId="2" borderId="20" xfId="0" applyFont="1" applyFill="1" applyBorder="1" applyAlignment="1" applyProtection="1">
      <alignment horizontal="right" vertical="center" shrinkToFit="1"/>
      <protection locked="0"/>
    </xf>
    <xf numFmtId="49" fontId="7" fillId="2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6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182" fontId="7" fillId="0" borderId="7" xfId="0" applyNumberFormat="1" applyFont="1" applyBorder="1" applyAlignment="1" applyProtection="1">
      <alignment horizontal="right" vertical="center" shrinkToFit="1"/>
      <protection locked="0"/>
    </xf>
    <xf numFmtId="182" fontId="7" fillId="0" borderId="10" xfId="0" applyNumberFormat="1" applyFont="1" applyBorder="1" applyAlignment="1" applyProtection="1">
      <alignment horizontal="right" vertical="center" shrinkToFit="1"/>
      <protection locked="0"/>
    </xf>
    <xf numFmtId="194" fontId="7" fillId="0" borderId="7" xfId="0" applyNumberFormat="1" applyFont="1" applyBorder="1" applyAlignment="1" applyProtection="1">
      <alignment horizontal="right" vertical="center" shrinkToFit="1"/>
      <protection locked="0"/>
    </xf>
    <xf numFmtId="194" fontId="7" fillId="0" borderId="10" xfId="0" applyNumberFormat="1" applyFont="1" applyBorder="1" applyAlignment="1" applyProtection="1">
      <alignment horizontal="right" vertical="center" shrinkToFit="1"/>
      <protection locked="0"/>
    </xf>
    <xf numFmtId="194" fontId="7" fillId="0" borderId="56" xfId="0" applyNumberFormat="1" applyFont="1" applyBorder="1" applyAlignment="1" applyProtection="1">
      <alignment horizontal="right" vertical="center" shrinkToFit="1"/>
      <protection locked="0"/>
    </xf>
    <xf numFmtId="194" fontId="7" fillId="0" borderId="4" xfId="0" applyNumberFormat="1" applyFont="1" applyBorder="1" applyAlignment="1" applyProtection="1">
      <alignment horizontal="right" vertical="center" shrinkToFit="1"/>
      <protection locked="0"/>
    </xf>
    <xf numFmtId="194" fontId="7" fillId="2" borderId="80" xfId="0" applyNumberFormat="1" applyFont="1" applyFill="1" applyBorder="1" applyAlignment="1">
      <alignment horizontal="center" shrinkToFit="1"/>
    </xf>
    <xf numFmtId="194" fontId="7" fillId="2" borderId="90" xfId="0" applyNumberFormat="1" applyFont="1" applyFill="1" applyBorder="1" applyAlignment="1">
      <alignment horizontal="center" shrinkToFit="1"/>
    </xf>
    <xf numFmtId="0" fontId="7" fillId="2" borderId="9" xfId="0" applyFont="1" applyFill="1" applyBorder="1" applyAlignment="1" applyProtection="1">
      <alignment horizontal="right" vertical="center" shrinkToFit="1"/>
      <protection locked="0"/>
    </xf>
    <xf numFmtId="49" fontId="7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9" xfId="0" applyFont="1" applyFill="1" applyBorder="1" applyAlignment="1" applyProtection="1">
      <alignment horizontal="left" vertical="center" shrinkToFit="1"/>
      <protection locked="0"/>
    </xf>
    <xf numFmtId="182" fontId="7" fillId="0" borderId="30" xfId="0" applyNumberFormat="1" applyFont="1" applyBorder="1" applyAlignment="1" applyProtection="1">
      <alignment horizontal="right" vertical="center" shrinkToFit="1"/>
      <protection locked="0"/>
    </xf>
    <xf numFmtId="0" fontId="7" fillId="2" borderId="90" xfId="0" applyFont="1" applyFill="1" applyBorder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49" fontId="7" fillId="2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90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182" fontId="7" fillId="0" borderId="4" xfId="0" applyNumberFormat="1" applyFont="1" applyBorder="1" applyAlignment="1" applyProtection="1">
      <alignment horizontal="right" vertical="center" shrinkToFit="1"/>
      <protection locked="0"/>
    </xf>
    <xf numFmtId="0" fontId="7" fillId="0" borderId="0" xfId="7" applyFont="1" applyAlignment="1">
      <alignment horizontal="right" wrapText="1"/>
    </xf>
    <xf numFmtId="193" fontId="7" fillId="0" borderId="12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13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98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91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93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8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21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39" xfId="9" applyNumberFormat="1" applyFont="1" applyFill="1" applyBorder="1" applyAlignment="1" applyProtection="1">
      <alignment horizontal="right" vertical="center" indent="1"/>
      <protection locked="0"/>
    </xf>
    <xf numFmtId="0" fontId="7" fillId="0" borderId="6" xfId="7" applyFont="1" applyBorder="1" applyAlignment="1">
      <alignment horizontal="distributed" vertical="center"/>
    </xf>
    <xf numFmtId="193" fontId="7" fillId="0" borderId="5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11" xfId="9" applyNumberFormat="1" applyFont="1" applyFill="1" applyBorder="1" applyAlignment="1" applyProtection="1">
      <alignment horizontal="right" vertical="center" indent="1"/>
      <protection locked="0"/>
    </xf>
    <xf numFmtId="193" fontId="7" fillId="0" borderId="124" xfId="9" applyNumberFormat="1" applyFont="1" applyFill="1" applyBorder="1" applyAlignment="1" applyProtection="1">
      <alignment horizontal="right" vertical="center" indent="1"/>
      <protection locked="0"/>
    </xf>
    <xf numFmtId="0" fontId="7" fillId="0" borderId="83" xfId="7" applyFont="1" applyBorder="1" applyAlignment="1">
      <alignment horizontal="center" vertical="center"/>
    </xf>
    <xf numFmtId="0" fontId="6" fillId="0" borderId="71" xfId="7" applyFont="1" applyBorder="1" applyAlignment="1">
      <alignment horizontal="center" vertical="center" shrinkToFit="1"/>
    </xf>
    <xf numFmtId="0" fontId="6" fillId="0" borderId="72" xfId="7" applyFont="1" applyBorder="1" applyAlignment="1">
      <alignment horizontal="center" vertical="center" shrinkToFit="1"/>
    </xf>
    <xf numFmtId="0" fontId="6" fillId="0" borderId="71" xfId="7" applyFont="1" applyBorder="1" applyAlignment="1">
      <alignment horizontal="center" vertical="center"/>
    </xf>
    <xf numFmtId="0" fontId="6" fillId="0" borderId="73" xfId="7" applyFont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7" fillId="0" borderId="19" xfId="7" applyFont="1" applyBorder="1" applyAlignment="1">
      <alignment horizontal="center" vertical="center"/>
    </xf>
    <xf numFmtId="0" fontId="7" fillId="0" borderId="23" xfId="7" applyFont="1" applyBorder="1" applyAlignment="1">
      <alignment horizontal="center" vertical="center"/>
    </xf>
    <xf numFmtId="0" fontId="7" fillId="0" borderId="44" xfId="7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3" fontId="6" fillId="0" borderId="12" xfId="0" applyNumberFormat="1" applyFont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Border="1" applyAlignment="1" applyProtection="1">
      <alignment horizontal="right" vertical="center" shrinkToFit="1"/>
      <protection locked="0"/>
    </xf>
    <xf numFmtId="3" fontId="6" fillId="0" borderId="110" xfId="0" applyNumberFormat="1" applyFont="1" applyBorder="1" applyAlignment="1">
      <alignment horizontal="right" vertical="center" shrinkToFit="1"/>
    </xf>
    <xf numFmtId="3" fontId="6" fillId="0" borderId="113" xfId="0" applyNumberFormat="1" applyFont="1" applyBorder="1" applyAlignment="1">
      <alignment horizontal="right" vertical="center" shrinkToFit="1"/>
    </xf>
    <xf numFmtId="0" fontId="17" fillId="0" borderId="74" xfId="2" applyFont="1" applyBorder="1" applyAlignment="1" applyProtection="1">
      <alignment horizontal="center" vertical="center" shrinkToFit="1"/>
      <protection locked="0"/>
    </xf>
    <xf numFmtId="0" fontId="17" fillId="0" borderId="79" xfId="2" applyFont="1" applyBorder="1" applyAlignment="1" applyProtection="1">
      <alignment horizontal="center" vertical="center" shrinkToFit="1"/>
      <protection locked="0"/>
    </xf>
    <xf numFmtId="0" fontId="17" fillId="0" borderId="80" xfId="2" applyFont="1" applyBorder="1" applyAlignment="1" applyProtection="1">
      <alignment horizontal="right" shrinkToFit="1"/>
      <protection locked="0"/>
    </xf>
    <xf numFmtId="0" fontId="17" fillId="0" borderId="117" xfId="2" applyFont="1" applyBorder="1" applyAlignment="1" applyProtection="1">
      <alignment horizontal="right" shrinkToFit="1"/>
      <protection locked="0"/>
    </xf>
    <xf numFmtId="3" fontId="6" fillId="0" borderId="67" xfId="0" applyNumberFormat="1" applyFont="1" applyBorder="1" applyAlignment="1" applyProtection="1">
      <alignment horizontal="right" vertical="center" shrinkToFit="1"/>
      <protection locked="0"/>
    </xf>
    <xf numFmtId="3" fontId="6" fillId="0" borderId="119" xfId="0" applyNumberFormat="1" applyFont="1" applyBorder="1" applyAlignment="1" applyProtection="1">
      <alignment horizontal="right" vertical="center" shrinkToFit="1"/>
      <protection locked="0"/>
    </xf>
    <xf numFmtId="3" fontId="6" fillId="0" borderId="39" xfId="0" applyNumberFormat="1" applyFont="1" applyBorder="1" applyAlignment="1" applyProtection="1">
      <alignment horizontal="right" vertical="center" shrinkToFit="1"/>
      <protection locked="0"/>
    </xf>
    <xf numFmtId="3" fontId="6" fillId="0" borderId="98" xfId="0" applyNumberFormat="1" applyFont="1" applyBorder="1" applyAlignment="1" applyProtection="1">
      <alignment horizontal="right" vertical="center" shrinkToFit="1"/>
      <protection locked="0"/>
    </xf>
    <xf numFmtId="3" fontId="6" fillId="0" borderId="91" xfId="0" applyNumberFormat="1" applyFont="1" applyBorder="1" applyAlignment="1">
      <alignment horizontal="right" vertical="center" shrinkToFit="1"/>
    </xf>
    <xf numFmtId="3" fontId="6" fillId="0" borderId="114" xfId="0" applyNumberFormat="1" applyFont="1" applyBorder="1" applyAlignment="1">
      <alignment horizontal="right" vertical="center" shrinkToFit="1"/>
    </xf>
    <xf numFmtId="0" fontId="6" fillId="0" borderId="0" xfId="2" applyFont="1"/>
    <xf numFmtId="0" fontId="6" fillId="0" borderId="0" xfId="2" applyFont="1" applyAlignment="1" applyProtection="1">
      <alignment shrinkToFit="1"/>
      <protection locked="0"/>
    </xf>
    <xf numFmtId="182" fontId="6" fillId="0" borderId="27" xfId="2" applyNumberFormat="1" applyFont="1" applyBorder="1" applyAlignment="1" applyProtection="1">
      <alignment horizontal="right" vertical="center" shrinkToFit="1"/>
      <protection locked="0"/>
    </xf>
    <xf numFmtId="182" fontId="6" fillId="0" borderId="28" xfId="2" applyNumberFormat="1" applyFont="1" applyBorder="1" applyAlignment="1" applyProtection="1">
      <alignment horizontal="right" vertical="center" shrinkToFit="1"/>
      <protection locked="0"/>
    </xf>
    <xf numFmtId="182" fontId="6" fillId="0" borderId="29" xfId="2" applyNumberFormat="1" applyFont="1" applyBorder="1" applyAlignment="1" applyProtection="1">
      <alignment horizontal="right" vertical="center" shrinkToFit="1"/>
      <protection locked="0"/>
    </xf>
    <xf numFmtId="182" fontId="6" fillId="0" borderId="41" xfId="2" applyNumberFormat="1" applyFont="1" applyBorder="1" applyAlignment="1" applyProtection="1">
      <alignment horizontal="right" vertical="center" shrinkToFit="1"/>
      <protection locked="0"/>
    </xf>
    <xf numFmtId="0" fontId="6" fillId="0" borderId="0" xfId="2" applyFont="1" applyAlignment="1" applyProtection="1">
      <alignment horizontal="left" shrinkToFit="1"/>
      <protection locked="0"/>
    </xf>
    <xf numFmtId="182" fontId="6" fillId="0" borderId="8" xfId="2" applyNumberFormat="1" applyFont="1" applyBorder="1" applyAlignment="1" applyProtection="1">
      <alignment horizontal="right" vertical="center" shrinkToFit="1"/>
      <protection locked="0"/>
    </xf>
    <xf numFmtId="182" fontId="6" fillId="0" borderId="9" xfId="2" applyNumberFormat="1" applyFont="1" applyBorder="1" applyAlignment="1" applyProtection="1">
      <alignment horizontal="right" vertical="center" shrinkToFit="1"/>
      <protection locked="0"/>
    </xf>
    <xf numFmtId="182" fontId="6" fillId="0" borderId="21" xfId="2" applyNumberFormat="1" applyFont="1" applyBorder="1" applyAlignment="1" applyProtection="1">
      <alignment horizontal="right" vertical="center" shrinkToFit="1"/>
      <protection locked="0"/>
    </xf>
    <xf numFmtId="182" fontId="6" fillId="0" borderId="39" xfId="2" applyNumberFormat="1" applyFont="1" applyBorder="1" applyAlignment="1" applyProtection="1">
      <alignment horizontal="right" vertical="center" shrinkToFit="1"/>
      <protection locked="0"/>
    </xf>
    <xf numFmtId="182" fontId="6" fillId="0" borderId="31" xfId="2" applyNumberFormat="1" applyFont="1" applyBorder="1" applyAlignment="1" applyProtection="1">
      <alignment horizontal="right" vertical="center" shrinkToFit="1"/>
      <protection locked="0"/>
    </xf>
    <xf numFmtId="182" fontId="6" fillId="0" borderId="66" xfId="2" applyNumberFormat="1" applyFont="1" applyBorder="1" applyAlignment="1" applyProtection="1">
      <alignment horizontal="right" vertical="center" shrinkToFit="1"/>
      <protection locked="0"/>
    </xf>
    <xf numFmtId="182" fontId="6" fillId="0" borderId="32" xfId="2" applyNumberFormat="1" applyFont="1" applyBorder="1" applyAlignment="1" applyProtection="1">
      <alignment horizontal="right" vertical="center" shrinkToFit="1"/>
      <protection locked="0"/>
    </xf>
    <xf numFmtId="182" fontId="6" fillId="0" borderId="107" xfId="2" applyNumberFormat="1" applyFont="1" applyBorder="1" applyAlignment="1" applyProtection="1">
      <alignment horizontal="right" vertical="center" shrinkToFit="1"/>
      <protection locked="0"/>
    </xf>
    <xf numFmtId="182" fontId="6" fillId="0" borderId="5" xfId="2" applyNumberFormat="1" applyFont="1" applyBorder="1" applyAlignment="1" applyProtection="1">
      <alignment horizontal="right" vertical="center" shrinkToFit="1"/>
      <protection locked="0"/>
    </xf>
    <xf numFmtId="182" fontId="6" fillId="0" borderId="6" xfId="2" applyNumberFormat="1" applyFont="1" applyBorder="1" applyAlignment="1" applyProtection="1">
      <alignment horizontal="right" vertical="center" shrinkToFit="1"/>
      <protection locked="0"/>
    </xf>
    <xf numFmtId="182" fontId="6" fillId="0" borderId="11" xfId="2" applyNumberFormat="1" applyFont="1" applyBorder="1" applyAlignment="1" applyProtection="1">
      <alignment horizontal="right" vertical="center" shrinkToFit="1"/>
      <protection locked="0"/>
    </xf>
    <xf numFmtId="0" fontId="7" fillId="0" borderId="0" xfId="2" applyFont="1" applyAlignment="1" applyProtection="1">
      <alignment horizontal="right" wrapText="1" shrinkToFit="1"/>
      <protection locked="0"/>
    </xf>
    <xf numFmtId="0" fontId="5" fillId="0" borderId="0" xfId="2" applyFont="1" applyAlignment="1" applyProtection="1">
      <alignment horizontal="left" vertical="center" shrinkToFit="1"/>
      <protection locked="0"/>
    </xf>
    <xf numFmtId="0" fontId="8" fillId="0" borderId="0" xfId="2" applyFont="1" applyAlignment="1" applyProtection="1">
      <alignment horizontal="right" shrinkToFit="1"/>
      <protection locked="0"/>
    </xf>
    <xf numFmtId="0" fontId="6" fillId="0" borderId="83" xfId="2" applyFont="1" applyBorder="1" applyAlignment="1" applyProtection="1">
      <alignment horizontal="center" vertical="center" shrinkToFit="1"/>
      <protection locked="0"/>
    </xf>
    <xf numFmtId="0" fontId="6" fillId="0" borderId="78" xfId="2" applyFont="1" applyBorder="1" applyAlignment="1" applyProtection="1">
      <alignment horizontal="center" vertical="center" shrinkToFit="1"/>
      <protection locked="0"/>
    </xf>
    <xf numFmtId="0" fontId="6" fillId="0" borderId="72" xfId="2" applyFont="1" applyBorder="1" applyAlignment="1" applyProtection="1">
      <alignment horizontal="center" vertical="center" shrinkToFit="1"/>
      <protection locked="0"/>
    </xf>
    <xf numFmtId="0" fontId="6" fillId="0" borderId="71" xfId="2" applyFont="1" applyBorder="1" applyAlignment="1" applyProtection="1">
      <alignment horizontal="center" vertical="center" shrinkToFit="1"/>
      <protection locked="0"/>
    </xf>
    <xf numFmtId="0" fontId="8" fillId="0" borderId="71" xfId="2" applyFont="1" applyBorder="1" applyAlignment="1" applyProtection="1">
      <alignment horizontal="center" vertical="center" shrinkToFit="1"/>
      <protection locked="0"/>
    </xf>
    <xf numFmtId="0" fontId="8" fillId="0" borderId="78" xfId="2" applyFont="1" applyBorder="1" applyAlignment="1" applyProtection="1">
      <alignment horizontal="center" vertical="center" shrinkToFit="1"/>
      <protection locked="0"/>
    </xf>
    <xf numFmtId="0" fontId="8" fillId="0" borderId="73" xfId="2" applyFont="1" applyBorder="1" applyAlignment="1" applyProtection="1">
      <alignment horizontal="center" vertical="center" shrinkToFit="1"/>
      <protection locked="0"/>
    </xf>
    <xf numFmtId="0" fontId="6" fillId="0" borderId="70" xfId="2" applyFont="1" applyBorder="1" applyAlignment="1" applyProtection="1">
      <alignment horizontal="distributed" vertical="center" shrinkToFit="1"/>
      <protection locked="0"/>
    </xf>
    <xf numFmtId="184" fontId="6" fillId="0" borderId="12" xfId="2" applyNumberFormat="1" applyFont="1" applyBorder="1" applyAlignment="1" applyProtection="1">
      <alignment horizontal="right" vertical="center" shrinkToFit="1"/>
      <protection locked="0"/>
    </xf>
    <xf numFmtId="184" fontId="6" fillId="0" borderId="70" xfId="2" applyNumberFormat="1" applyFont="1" applyBorder="1" applyAlignment="1" applyProtection="1">
      <alignment horizontal="right" vertical="center" shrinkToFit="1"/>
      <protection locked="0"/>
    </xf>
    <xf numFmtId="184" fontId="6" fillId="0" borderId="13" xfId="2" applyNumberFormat="1" applyFont="1" applyBorder="1" applyAlignment="1" applyProtection="1">
      <alignment horizontal="right" vertical="center" shrinkToFit="1"/>
      <protection locked="0"/>
    </xf>
    <xf numFmtId="184" fontId="6" fillId="0" borderId="98" xfId="2" applyNumberFormat="1" applyFont="1" applyBorder="1" applyAlignment="1" applyProtection="1">
      <alignment horizontal="right" vertical="center" shrinkToFit="1"/>
      <protection locked="0"/>
    </xf>
    <xf numFmtId="0" fontId="6" fillId="0" borderId="92" xfId="2" applyFont="1" applyBorder="1" applyAlignment="1" applyProtection="1">
      <alignment horizontal="center" vertical="distributed" shrinkToFit="1"/>
      <protection locked="0"/>
    </xf>
    <xf numFmtId="184" fontId="6" fillId="0" borderId="91" xfId="2" applyNumberFormat="1" applyFont="1" applyBorder="1" applyAlignment="1">
      <alignment horizontal="right" vertical="center" shrinkToFit="1"/>
    </xf>
    <xf numFmtId="184" fontId="6" fillId="0" borderId="92" xfId="2" applyNumberFormat="1" applyFont="1" applyBorder="1" applyAlignment="1">
      <alignment horizontal="right" vertical="center" shrinkToFit="1"/>
    </xf>
    <xf numFmtId="184" fontId="6" fillId="0" borderId="114" xfId="2" applyNumberFormat="1" applyFont="1" applyBorder="1" applyAlignment="1">
      <alignment horizontal="right" vertical="center" shrinkToFit="1"/>
    </xf>
    <xf numFmtId="0" fontId="6" fillId="0" borderId="9" xfId="2" applyFont="1" applyBorder="1" applyAlignment="1" applyProtection="1">
      <alignment horizontal="distributed" vertical="center" shrinkToFit="1"/>
      <protection locked="0"/>
    </xf>
    <xf numFmtId="184" fontId="6" fillId="0" borderId="8" xfId="2" applyNumberFormat="1" applyFont="1" applyBorder="1" applyAlignment="1" applyProtection="1">
      <alignment horizontal="right" vertical="center" shrinkToFit="1"/>
      <protection locked="0"/>
    </xf>
    <xf numFmtId="184" fontId="6" fillId="0" borderId="9" xfId="2" applyNumberFormat="1" applyFont="1" applyBorder="1" applyAlignment="1" applyProtection="1">
      <alignment horizontal="right" vertical="center" shrinkToFit="1"/>
      <protection locked="0"/>
    </xf>
    <xf numFmtId="184" fontId="6" fillId="0" borderId="21" xfId="2" applyNumberFormat="1" applyFont="1" applyBorder="1" applyAlignment="1" applyProtection="1">
      <alignment horizontal="right" vertical="center" shrinkToFit="1"/>
      <protection locked="0"/>
    </xf>
    <xf numFmtId="184" fontId="6" fillId="0" borderId="39" xfId="2" applyNumberFormat="1" applyFont="1" applyBorder="1" applyAlignment="1" applyProtection="1">
      <alignment horizontal="right" vertical="center" shrinkToFit="1"/>
      <protection locked="0"/>
    </xf>
    <xf numFmtId="0" fontId="6" fillId="0" borderId="0" xfId="2" applyFont="1" applyBorder="1" applyAlignment="1" applyProtection="1">
      <alignment horizontal="center" vertical="distributed" shrinkToFit="1"/>
      <protection locked="0"/>
    </xf>
    <xf numFmtId="0" fontId="8" fillId="0" borderId="80" xfId="2" applyFont="1" applyBorder="1" applyAlignment="1" applyProtection="1">
      <alignment horizontal="right" shrinkToFit="1"/>
      <protection locked="0"/>
    </xf>
    <xf numFmtId="0" fontId="8" fillId="0" borderId="90" xfId="2" applyFont="1" applyBorder="1" applyAlignment="1" applyProtection="1">
      <alignment horizontal="right" shrinkToFit="1"/>
      <protection locked="0"/>
    </xf>
    <xf numFmtId="0" fontId="8" fillId="0" borderId="65" xfId="2" applyFont="1" applyBorder="1" applyAlignment="1" applyProtection="1">
      <alignment horizontal="right" shrinkToFit="1"/>
      <protection locked="0"/>
    </xf>
    <xf numFmtId="0" fontId="8" fillId="0" borderId="3" xfId="2" quotePrefix="1" applyFont="1" applyBorder="1" applyAlignment="1" applyProtection="1">
      <alignment horizontal="right" shrinkToFit="1"/>
      <protection locked="0"/>
    </xf>
    <xf numFmtId="0" fontId="8" fillId="0" borderId="0" xfId="2" quotePrefix="1" applyFont="1" applyBorder="1" applyAlignment="1" applyProtection="1">
      <alignment horizontal="right" shrinkToFit="1"/>
      <protection locked="0"/>
    </xf>
    <xf numFmtId="0" fontId="8" fillId="0" borderId="105" xfId="2" applyFont="1" applyBorder="1" applyAlignment="1" applyProtection="1">
      <alignment horizontal="right" shrinkToFit="1"/>
      <protection locked="0"/>
    </xf>
    <xf numFmtId="0" fontId="6" fillId="0" borderId="69" xfId="2" applyFont="1" applyBorder="1" applyAlignment="1" applyProtection="1">
      <alignment horizontal="distributed" vertical="center" shrinkToFit="1"/>
      <protection locked="0"/>
    </xf>
    <xf numFmtId="184" fontId="6" fillId="0" borderId="67" xfId="2" applyNumberFormat="1" applyFont="1" applyBorder="1" applyAlignment="1" applyProtection="1">
      <alignment horizontal="right" vertical="center" shrinkToFit="1"/>
      <protection locked="0"/>
    </xf>
    <xf numFmtId="184" fontId="6" fillId="0" borderId="69" xfId="2" applyNumberFormat="1" applyFont="1" applyBorder="1" applyAlignment="1" applyProtection="1">
      <alignment horizontal="right" vertical="center" shrinkToFit="1"/>
      <protection locked="0"/>
    </xf>
    <xf numFmtId="184" fontId="6" fillId="0" borderId="68" xfId="2" applyNumberFormat="1" applyFont="1" applyBorder="1" applyAlignment="1" applyProtection="1">
      <alignment horizontal="right" vertical="center" shrinkToFit="1"/>
      <protection locked="0"/>
    </xf>
    <xf numFmtId="184" fontId="6" fillId="0" borderId="119" xfId="2" applyNumberFormat="1" applyFont="1" applyBorder="1" applyAlignment="1" applyProtection="1">
      <alignment horizontal="right" vertical="center" shrinkToFit="1"/>
      <protection locked="0"/>
    </xf>
    <xf numFmtId="0" fontId="8" fillId="0" borderId="92" xfId="2" applyFont="1" applyBorder="1" applyAlignment="1" applyProtection="1">
      <alignment horizontal="center" vertical="center" shrinkToFit="1"/>
      <protection locked="0"/>
    </xf>
    <xf numFmtId="0" fontId="8" fillId="0" borderId="93" xfId="2" applyFont="1" applyBorder="1" applyAlignment="1" applyProtection="1">
      <alignment horizontal="center" vertical="center" shrinkToFit="1"/>
      <protection locked="0"/>
    </xf>
    <xf numFmtId="3" fontId="6" fillId="0" borderId="93" xfId="0" applyNumberFormat="1" applyFont="1" applyBorder="1" applyAlignment="1">
      <alignment horizontal="right" vertical="center" shrinkToFit="1"/>
    </xf>
    <xf numFmtId="0" fontId="7" fillId="0" borderId="20" xfId="2" applyFont="1" applyBorder="1" applyAlignment="1" applyProtection="1">
      <alignment horizontal="left" shrinkToFit="1"/>
      <protection locked="0"/>
    </xf>
    <xf numFmtId="0" fontId="6" fillId="0" borderId="83" xfId="2" applyFont="1" applyBorder="1" applyAlignment="1" applyProtection="1">
      <alignment horizontal="center" vertical="distributed" shrinkToFit="1"/>
      <protection locked="0"/>
    </xf>
    <xf numFmtId="0" fontId="6" fillId="0" borderId="78" xfId="2" applyFont="1" applyBorder="1" applyAlignment="1" applyProtection="1">
      <alignment horizontal="center" vertical="distributed" shrinkToFit="1"/>
      <protection locked="0"/>
    </xf>
    <xf numFmtId="0" fontId="6" fillId="0" borderId="73" xfId="2" applyFont="1" applyBorder="1" applyAlignment="1" applyProtection="1">
      <alignment horizontal="center" vertical="center" shrinkToFit="1"/>
      <protection locked="0"/>
    </xf>
    <xf numFmtId="3" fontId="6" fillId="0" borderId="110" xfId="0" applyNumberFormat="1" applyFont="1" applyBorder="1" applyAlignment="1" applyProtection="1">
      <alignment horizontal="right" vertical="center" shrinkToFit="1"/>
      <protection locked="0"/>
    </xf>
    <xf numFmtId="3" fontId="6" fillId="0" borderId="113" xfId="0" applyNumberFormat="1" applyFont="1" applyBorder="1" applyAlignment="1" applyProtection="1">
      <alignment horizontal="right" vertical="center" shrinkToFit="1"/>
      <protection locked="0"/>
    </xf>
    <xf numFmtId="0" fontId="8" fillId="0" borderId="70" xfId="2" applyFont="1" applyBorder="1" applyAlignment="1" applyProtection="1">
      <alignment horizontal="distributed" vertical="center" shrinkToFit="1"/>
      <protection locked="0"/>
    </xf>
    <xf numFmtId="0" fontId="17" fillId="0" borderId="65" xfId="2" applyFont="1" applyBorder="1" applyAlignment="1" applyProtection="1">
      <alignment horizontal="right" shrinkToFit="1"/>
      <protection locked="0"/>
    </xf>
    <xf numFmtId="0" fontId="8" fillId="0" borderId="69" xfId="2" applyFont="1" applyBorder="1" applyAlignment="1" applyProtection="1">
      <alignment horizontal="distributed" vertical="center" shrinkToFit="1"/>
      <protection locked="0"/>
    </xf>
    <xf numFmtId="3" fontId="6" fillId="0" borderId="68" xfId="0" applyNumberFormat="1" applyFont="1" applyBorder="1" applyAlignment="1" applyProtection="1">
      <alignment horizontal="right" vertical="center" shrinkToFit="1"/>
      <protection locked="0"/>
    </xf>
    <xf numFmtId="0" fontId="8" fillId="0" borderId="9" xfId="2" applyFont="1" applyBorder="1" applyAlignment="1" applyProtection="1">
      <alignment horizontal="distributed" vertical="center" shrinkToFit="1"/>
      <protection locked="0"/>
    </xf>
    <xf numFmtId="3" fontId="6" fillId="0" borderId="21" xfId="0" applyNumberFormat="1" applyFont="1" applyBorder="1" applyAlignment="1" applyProtection="1">
      <alignment horizontal="right" vertical="center" shrinkToFit="1"/>
      <protection locked="0"/>
    </xf>
    <xf numFmtId="0" fontId="8" fillId="0" borderId="42" xfId="2" applyFont="1" applyBorder="1" applyAlignment="1" applyProtection="1">
      <alignment horizontal="center" vertical="center" shrinkToFit="1"/>
      <protection locked="0"/>
    </xf>
    <xf numFmtId="0" fontId="8" fillId="0" borderId="19" xfId="2" applyFont="1" applyBorder="1" applyAlignment="1" applyProtection="1">
      <alignment horizontal="center" vertical="center" shrinkToFit="1"/>
      <protection locked="0"/>
    </xf>
    <xf numFmtId="0" fontId="8" fillId="0" borderId="23" xfId="2" applyFont="1" applyBorder="1" applyAlignment="1" applyProtection="1">
      <alignment horizontal="center" vertical="center" shrinkToFit="1"/>
      <protection locked="0"/>
    </xf>
    <xf numFmtId="0" fontId="8" fillId="0" borderId="45" xfId="2" applyFont="1" applyBorder="1" applyAlignment="1" applyProtection="1">
      <alignment horizontal="center" vertical="center" shrinkToFit="1"/>
      <protection locked="0"/>
    </xf>
    <xf numFmtId="0" fontId="8" fillId="0" borderId="33" xfId="2" applyFont="1" applyBorder="1" applyAlignment="1" applyProtection="1">
      <alignment horizontal="center" vertical="center" shrinkToFit="1"/>
      <protection locked="0"/>
    </xf>
    <xf numFmtId="0" fontId="8" fillId="0" borderId="25" xfId="2" applyFont="1" applyBorder="1" applyAlignment="1" applyProtection="1">
      <alignment horizontal="center" vertical="center" shrinkToFit="1"/>
      <protection locked="0"/>
    </xf>
    <xf numFmtId="0" fontId="8" fillId="0" borderId="72" xfId="2" applyFont="1" applyBorder="1" applyAlignment="1" applyProtection="1">
      <alignment horizontal="center" vertical="center" shrinkToFit="1"/>
      <protection locked="0"/>
    </xf>
    <xf numFmtId="0" fontId="17" fillId="0" borderId="77" xfId="2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82" fontId="6" fillId="0" borderId="0" xfId="0" applyNumberFormat="1" applyFont="1" applyAlignment="1" applyProtection="1">
      <alignment horizontal="right" vertical="center" shrinkToFit="1"/>
      <protection locked="0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105" xfId="0" applyNumberFormat="1" applyFont="1" applyBorder="1" applyAlignment="1">
      <alignment horizontal="right" vertical="center" shrinkToFit="1"/>
    </xf>
    <xf numFmtId="182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182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82" fontId="6" fillId="2" borderId="29" xfId="0" applyNumberFormat="1" applyFont="1" applyFill="1" applyBorder="1" applyAlignment="1" applyProtection="1">
      <alignment horizontal="right" vertical="center" shrinkToFit="1"/>
      <protection locked="0"/>
    </xf>
    <xf numFmtId="182" fontId="6" fillId="2" borderId="27" xfId="0" applyNumberFormat="1" applyFont="1" applyFill="1" applyBorder="1" applyAlignment="1">
      <alignment horizontal="right" vertical="center"/>
    </xf>
    <xf numFmtId="182" fontId="6" fillId="2" borderId="28" xfId="0" applyNumberFormat="1" applyFont="1" applyFill="1" applyBorder="1" applyAlignment="1">
      <alignment horizontal="right" vertical="center"/>
    </xf>
    <xf numFmtId="182" fontId="6" fillId="2" borderId="29" xfId="0" applyNumberFormat="1" applyFont="1" applyFill="1" applyBorder="1" applyAlignment="1">
      <alignment horizontal="right" vertical="center"/>
    </xf>
    <xf numFmtId="182" fontId="6" fillId="2" borderId="27" xfId="0" applyNumberFormat="1" applyFont="1" applyFill="1" applyBorder="1" applyAlignment="1">
      <alignment horizontal="right" vertical="center" shrinkToFit="1"/>
    </xf>
    <xf numFmtId="182" fontId="6" fillId="2" borderId="28" xfId="0" applyNumberFormat="1" applyFont="1" applyFill="1" applyBorder="1" applyAlignment="1">
      <alignment horizontal="right" vertical="center" shrinkToFit="1"/>
    </xf>
    <xf numFmtId="182" fontId="6" fillId="2" borderId="41" xfId="0" applyNumberFormat="1" applyFont="1" applyFill="1" applyBorder="1" applyAlignment="1">
      <alignment horizontal="right" vertical="center" shrinkToFit="1"/>
    </xf>
    <xf numFmtId="182" fontId="6" fillId="0" borderId="3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6" fillId="0" borderId="24" xfId="0" applyNumberFormat="1" applyFont="1" applyBorder="1" applyAlignment="1">
      <alignment horizontal="right" vertical="center"/>
    </xf>
    <xf numFmtId="182" fontId="6" fillId="0" borderId="9" xfId="0" applyNumberFormat="1" applyFont="1" applyBorder="1" applyAlignment="1" applyProtection="1">
      <alignment horizontal="right" vertical="center" shrinkToFit="1"/>
      <protection locked="0"/>
    </xf>
    <xf numFmtId="182" fontId="6" fillId="0" borderId="8" xfId="0" applyNumberFormat="1" applyFont="1" applyBorder="1" applyAlignment="1">
      <alignment horizontal="right" vertical="center"/>
    </xf>
    <xf numFmtId="182" fontId="6" fillId="0" borderId="9" xfId="0" applyNumberFormat="1" applyFont="1" applyBorder="1" applyAlignment="1">
      <alignment horizontal="right" vertical="center"/>
    </xf>
    <xf numFmtId="182" fontId="6" fillId="0" borderId="21" xfId="0" applyNumberFormat="1" applyFont="1" applyBorder="1" applyAlignment="1">
      <alignment horizontal="right" vertical="center"/>
    </xf>
    <xf numFmtId="182" fontId="6" fillId="0" borderId="9" xfId="0" applyNumberFormat="1" applyFont="1" applyBorder="1" applyAlignment="1">
      <alignment horizontal="right" vertical="center" shrinkToFit="1"/>
    </xf>
    <xf numFmtId="182" fontId="6" fillId="0" borderId="39" xfId="0" applyNumberFormat="1" applyFont="1" applyBorder="1" applyAlignment="1">
      <alignment horizontal="right" vertical="center" shrinkToFit="1"/>
    </xf>
    <xf numFmtId="182" fontId="24" fillId="0" borderId="8" xfId="0" applyNumberFormat="1" applyFont="1" applyBorder="1" applyAlignment="1" applyProtection="1">
      <alignment horizontal="right" vertical="center" shrinkToFit="1"/>
      <protection locked="0"/>
    </xf>
    <xf numFmtId="182" fontId="24" fillId="0" borderId="9" xfId="0" applyNumberFormat="1" applyFont="1" applyBorder="1" applyAlignment="1" applyProtection="1">
      <alignment horizontal="right" vertical="center" shrinkToFit="1"/>
      <protection locked="0"/>
    </xf>
    <xf numFmtId="182" fontId="24" fillId="0" borderId="21" xfId="0" applyNumberFormat="1" applyFont="1" applyBorder="1" applyAlignment="1" applyProtection="1">
      <alignment horizontal="right" vertical="center" shrinkToFit="1"/>
      <protection locked="0"/>
    </xf>
    <xf numFmtId="182" fontId="24" fillId="0" borderId="8" xfId="0" applyNumberFormat="1" applyFont="1" applyBorder="1" applyAlignment="1">
      <alignment horizontal="right" vertical="center"/>
    </xf>
    <xf numFmtId="182" fontId="24" fillId="0" borderId="9" xfId="0" applyNumberFormat="1" applyFont="1" applyBorder="1" applyAlignment="1">
      <alignment horizontal="right" vertical="center"/>
    </xf>
    <xf numFmtId="182" fontId="24" fillId="0" borderId="21" xfId="0" applyNumberFormat="1" applyFont="1" applyBorder="1" applyAlignment="1">
      <alignment horizontal="right" vertical="center"/>
    </xf>
    <xf numFmtId="182" fontId="24" fillId="0" borderId="8" xfId="0" applyNumberFormat="1" applyFont="1" applyBorder="1" applyAlignment="1">
      <alignment horizontal="right" vertical="center" shrinkToFit="1"/>
    </xf>
    <xf numFmtId="182" fontId="24" fillId="0" borderId="9" xfId="0" applyNumberFormat="1" applyFont="1" applyBorder="1" applyAlignment="1">
      <alignment horizontal="right" vertical="center" shrinkToFit="1"/>
    </xf>
    <xf numFmtId="182" fontId="24" fillId="0" borderId="39" xfId="0" applyNumberFormat="1" applyFont="1" applyBorder="1" applyAlignment="1">
      <alignment horizontal="right" vertical="center" shrinkToFit="1"/>
    </xf>
    <xf numFmtId="0" fontId="24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6" fillId="0" borderId="4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23" xfId="0" applyFont="1" applyBorder="1" applyAlignment="1">
      <alignment horizont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top" shrinkToFit="1"/>
    </xf>
    <xf numFmtId="0" fontId="8" fillId="0" borderId="33" xfId="0" applyFont="1" applyBorder="1" applyAlignment="1">
      <alignment horizontal="center" vertical="top" shrinkToFit="1"/>
    </xf>
    <xf numFmtId="0" fontId="8" fillId="0" borderId="25" xfId="0" applyFont="1" applyBorder="1" applyAlignment="1">
      <alignment horizontal="center" vertical="top" shrinkToFit="1"/>
    </xf>
    <xf numFmtId="0" fontId="34" fillId="0" borderId="19" xfId="0" applyFont="1" applyBorder="1" applyAlignment="1" applyProtection="1">
      <alignment horizontal="right" wrapText="1"/>
      <protection locked="0"/>
    </xf>
    <xf numFmtId="3" fontId="32" fillId="0" borderId="31" xfId="0" applyNumberFormat="1" applyFont="1" applyBorder="1" applyAlignment="1" applyProtection="1">
      <alignment vertical="center"/>
      <protection locked="0"/>
    </xf>
    <xf numFmtId="3" fontId="32" fillId="0" borderId="66" xfId="0" applyNumberFormat="1" applyFont="1" applyBorder="1" applyAlignment="1" applyProtection="1">
      <alignment vertical="center"/>
      <protection locked="0"/>
    </xf>
    <xf numFmtId="3" fontId="32" fillId="0" borderId="32" xfId="0" applyNumberFormat="1" applyFont="1" applyBorder="1" applyAlignment="1" applyProtection="1">
      <alignment vertical="center"/>
      <protection locked="0"/>
    </xf>
    <xf numFmtId="3" fontId="32" fillId="0" borderId="107" xfId="0" applyNumberFormat="1" applyFont="1" applyBorder="1" applyAlignment="1" applyProtection="1">
      <alignment vertical="center"/>
      <protection locked="0"/>
    </xf>
    <xf numFmtId="3" fontId="8" fillId="2" borderId="27" xfId="0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29" xfId="0" applyNumberFormat="1" applyFont="1" applyFill="1" applyBorder="1" applyAlignment="1">
      <alignment vertical="center"/>
    </xf>
    <xf numFmtId="3" fontId="32" fillId="2" borderId="27" xfId="0" applyNumberFormat="1" applyFont="1" applyFill="1" applyBorder="1" applyAlignment="1" applyProtection="1">
      <alignment vertical="center"/>
      <protection locked="0"/>
    </xf>
    <xf numFmtId="3" fontId="32" fillId="2" borderId="28" xfId="0" applyNumberFormat="1" applyFont="1" applyFill="1" applyBorder="1" applyAlignment="1" applyProtection="1">
      <alignment vertical="center"/>
      <protection locked="0"/>
    </xf>
    <xf numFmtId="3" fontId="32" fillId="2" borderId="29" xfId="0" applyNumberFormat="1" applyFont="1" applyFill="1" applyBorder="1" applyAlignment="1" applyProtection="1">
      <alignment vertical="center"/>
      <protection locked="0"/>
    </xf>
    <xf numFmtId="3" fontId="8" fillId="2" borderId="27" xfId="0" applyNumberFormat="1" applyFont="1" applyFill="1" applyBorder="1" applyAlignment="1" applyProtection="1">
      <alignment vertical="center"/>
      <protection locked="0"/>
    </xf>
    <xf numFmtId="3" fontId="8" fillId="2" borderId="28" xfId="0" applyNumberFormat="1" applyFont="1" applyFill="1" applyBorder="1" applyAlignment="1" applyProtection="1">
      <alignment vertical="center"/>
      <protection locked="0"/>
    </xf>
    <xf numFmtId="3" fontId="8" fillId="2" borderId="29" xfId="0" applyNumberFormat="1" applyFont="1" applyFill="1" applyBorder="1" applyAlignment="1" applyProtection="1">
      <alignment vertical="center"/>
      <protection locked="0"/>
    </xf>
    <xf numFmtId="3" fontId="32" fillId="0" borderId="8" xfId="0" applyNumberFormat="1" applyFont="1" applyBorder="1" applyAlignment="1" applyProtection="1">
      <alignment vertical="center"/>
      <protection locked="0"/>
    </xf>
    <xf numFmtId="3" fontId="32" fillId="0" borderId="9" xfId="0" applyNumberFormat="1" applyFont="1" applyBorder="1" applyAlignment="1" applyProtection="1">
      <alignment vertical="center"/>
      <protection locked="0"/>
    </xf>
    <xf numFmtId="3" fontId="32" fillId="0" borderId="39" xfId="0" applyNumberFormat="1" applyFont="1" applyBorder="1" applyAlignment="1" applyProtection="1">
      <alignment vertical="center"/>
      <protection locked="0"/>
    </xf>
    <xf numFmtId="3" fontId="8" fillId="0" borderId="31" xfId="0" applyNumberFormat="1" applyFont="1" applyBorder="1" applyAlignment="1">
      <alignment vertical="center"/>
    </xf>
    <xf numFmtId="3" fontId="8" fillId="0" borderId="66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1" xfId="0" applyNumberFormat="1" applyFont="1" applyBorder="1" applyAlignment="1" applyProtection="1">
      <alignment vertical="center"/>
      <protection locked="0"/>
    </xf>
    <xf numFmtId="3" fontId="8" fillId="0" borderId="66" xfId="0" applyNumberFormat="1" applyFont="1" applyBorder="1" applyAlignment="1" applyProtection="1">
      <alignment vertical="center"/>
      <protection locked="0"/>
    </xf>
    <xf numFmtId="3" fontId="8" fillId="0" borderId="32" xfId="0" applyNumberFormat="1" applyFont="1" applyBorder="1" applyAlignment="1" applyProtection="1">
      <alignment vertical="center"/>
      <protection locked="0"/>
    </xf>
    <xf numFmtId="3" fontId="32" fillId="2" borderId="41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2" fillId="0" borderId="21" xfId="0" applyNumberFormat="1" applyFont="1" applyBorder="1" applyAlignment="1" applyProtection="1">
      <alignment vertical="center"/>
      <protection locked="0"/>
    </xf>
    <xf numFmtId="3" fontId="8" fillId="0" borderId="8" xfId="0" applyNumberFormat="1" applyFont="1" applyBorder="1" applyAlignment="1" applyProtection="1">
      <alignment vertical="center"/>
      <protection locked="0"/>
    </xf>
    <xf numFmtId="3" fontId="8" fillId="0" borderId="9" xfId="0" applyNumberFormat="1" applyFont="1" applyBorder="1" applyAlignment="1" applyProtection="1">
      <alignment vertical="center"/>
      <protection locked="0"/>
    </xf>
    <xf numFmtId="3" fontId="8" fillId="0" borderId="21" xfId="0" applyNumberFormat="1" applyFont="1" applyBorder="1" applyAlignment="1" applyProtection="1">
      <alignment vertical="center"/>
      <protection locked="0"/>
    </xf>
    <xf numFmtId="0" fontId="17" fillId="0" borderId="80" xfId="0" applyFont="1" applyBorder="1" applyAlignment="1" applyProtection="1">
      <alignment horizontal="center" vertical="distributed" textRotation="255" wrapText="1"/>
      <protection locked="0"/>
    </xf>
    <xf numFmtId="0" fontId="17" fillId="0" borderId="90" xfId="0" applyFont="1" applyBorder="1" applyAlignment="1" applyProtection="1">
      <alignment horizontal="center" vertical="distributed" textRotation="255" wrapText="1"/>
      <protection locked="0"/>
    </xf>
    <xf numFmtId="0" fontId="17" fillId="0" borderId="65" xfId="0" applyFont="1" applyBorder="1" applyAlignment="1" applyProtection="1">
      <alignment horizontal="center" vertical="distributed" textRotation="255" wrapText="1"/>
      <protection locked="0"/>
    </xf>
    <xf numFmtId="0" fontId="17" fillId="0" borderId="3" xfId="0" applyFont="1" applyBorder="1" applyAlignment="1" applyProtection="1">
      <alignment horizontal="center" vertical="distributed" textRotation="255" wrapText="1"/>
      <protection locked="0"/>
    </xf>
    <xf numFmtId="0" fontId="17" fillId="0" borderId="0" xfId="0" applyFont="1" applyAlignment="1" applyProtection="1">
      <alignment horizontal="center" vertical="distributed" textRotation="255" wrapText="1"/>
      <protection locked="0"/>
    </xf>
    <xf numFmtId="0" fontId="17" fillId="0" borderId="24" xfId="0" applyFont="1" applyBorder="1" applyAlignment="1" applyProtection="1">
      <alignment horizontal="center" vertical="distributed" textRotation="255" wrapText="1"/>
      <protection locked="0"/>
    </xf>
    <xf numFmtId="0" fontId="17" fillId="0" borderId="2" xfId="0" applyFont="1" applyBorder="1" applyAlignment="1" applyProtection="1">
      <alignment horizontal="center" vertical="distributed" textRotation="255" wrapText="1"/>
      <protection locked="0"/>
    </xf>
    <xf numFmtId="0" fontId="17" fillId="0" borderId="33" xfId="0" applyFont="1" applyBorder="1" applyAlignment="1" applyProtection="1">
      <alignment horizontal="center" vertical="distributed" textRotation="255" wrapText="1"/>
      <protection locked="0"/>
    </xf>
    <xf numFmtId="0" fontId="17" fillId="0" borderId="25" xfId="0" applyFont="1" applyBorder="1" applyAlignment="1" applyProtection="1">
      <alignment horizontal="center" vertical="distributed" textRotation="255" wrapText="1"/>
      <protection locked="0"/>
    </xf>
    <xf numFmtId="0" fontId="33" fillId="0" borderId="80" xfId="0" applyFont="1" applyBorder="1" applyAlignment="1" applyProtection="1">
      <alignment horizontal="center" vertical="distributed" textRotation="255"/>
      <protection locked="0"/>
    </xf>
    <xf numFmtId="0" fontId="33" fillId="0" borderId="90" xfId="0" applyFont="1" applyBorder="1" applyAlignment="1" applyProtection="1">
      <alignment horizontal="center" vertical="distributed" textRotation="255"/>
      <protection locked="0"/>
    </xf>
    <xf numFmtId="0" fontId="33" fillId="0" borderId="65" xfId="0" applyFont="1" applyBorder="1" applyAlignment="1" applyProtection="1">
      <alignment horizontal="center" vertical="distributed" textRotation="255"/>
      <protection locked="0"/>
    </xf>
    <xf numFmtId="0" fontId="33" fillId="0" borderId="3" xfId="0" applyFont="1" applyBorder="1" applyAlignment="1" applyProtection="1">
      <alignment horizontal="center" vertical="distributed" textRotation="255"/>
      <protection locked="0"/>
    </xf>
    <xf numFmtId="0" fontId="33" fillId="0" borderId="0" xfId="0" applyFont="1" applyAlignment="1" applyProtection="1">
      <alignment horizontal="center" vertical="distributed" textRotation="255"/>
      <protection locked="0"/>
    </xf>
    <xf numFmtId="0" fontId="33" fillId="0" borderId="24" xfId="0" applyFont="1" applyBorder="1" applyAlignment="1" applyProtection="1">
      <alignment horizontal="center" vertical="distributed" textRotation="255"/>
      <protection locked="0"/>
    </xf>
    <xf numFmtId="0" fontId="33" fillId="0" borderId="2" xfId="0" applyFont="1" applyBorder="1" applyAlignment="1" applyProtection="1">
      <alignment horizontal="center" vertical="distributed" textRotation="255"/>
      <protection locked="0"/>
    </xf>
    <xf numFmtId="0" fontId="33" fillId="0" borderId="33" xfId="0" applyFont="1" applyBorder="1" applyAlignment="1" applyProtection="1">
      <alignment horizontal="center" vertical="distributed" textRotation="255"/>
      <protection locked="0"/>
    </xf>
    <xf numFmtId="0" fontId="33" fillId="0" borderId="25" xfId="0" applyFont="1" applyBorder="1" applyAlignment="1" applyProtection="1">
      <alignment horizontal="center" vertical="distributed" textRotation="255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45" xfId="0" applyFont="1" applyBorder="1" applyAlignment="1" applyProtection="1">
      <alignment horizontal="center" vertical="center"/>
      <protection locked="0"/>
    </xf>
    <xf numFmtId="0" fontId="32" fillId="0" borderId="33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71" xfId="0" applyFont="1" applyBorder="1" applyAlignment="1" applyProtection="1">
      <alignment horizontal="center" vertical="center"/>
      <protection locked="0"/>
    </xf>
    <xf numFmtId="0" fontId="32" fillId="0" borderId="78" xfId="0" applyFont="1" applyBorder="1" applyAlignment="1" applyProtection="1">
      <alignment horizontal="center" vertical="center"/>
      <protection locked="0"/>
    </xf>
    <xf numFmtId="0" fontId="32" fillId="0" borderId="72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 textRotation="255"/>
      <protection locked="0"/>
    </xf>
    <xf numFmtId="0" fontId="32" fillId="0" borderId="19" xfId="0" applyFont="1" applyBorder="1" applyAlignment="1" applyProtection="1">
      <alignment horizontal="center" vertical="center" textRotation="255"/>
      <protection locked="0"/>
    </xf>
    <xf numFmtId="0" fontId="32" fillId="0" borderId="23" xfId="0" applyFont="1" applyBorder="1" applyAlignment="1" applyProtection="1">
      <alignment horizontal="center" vertical="center" textRotation="255"/>
      <protection locked="0"/>
    </xf>
    <xf numFmtId="0" fontId="32" fillId="0" borderId="3" xfId="0" applyFont="1" applyBorder="1" applyAlignment="1" applyProtection="1">
      <alignment horizontal="center" vertical="center" textRotation="255"/>
      <protection locked="0"/>
    </xf>
    <xf numFmtId="0" fontId="32" fillId="0" borderId="0" xfId="0" applyFont="1" applyAlignment="1" applyProtection="1">
      <alignment horizontal="center" vertical="center" textRotation="255"/>
      <protection locked="0"/>
    </xf>
    <xf numFmtId="0" fontId="32" fillId="0" borderId="24" xfId="0" applyFont="1" applyBorder="1" applyAlignment="1" applyProtection="1">
      <alignment horizontal="center" vertical="center" textRotation="255"/>
      <protection locked="0"/>
    </xf>
    <xf numFmtId="0" fontId="32" fillId="0" borderId="2" xfId="0" applyFont="1" applyBorder="1" applyAlignment="1" applyProtection="1">
      <alignment horizontal="center" vertical="center" textRotation="255"/>
      <protection locked="0"/>
    </xf>
    <xf numFmtId="0" fontId="32" fillId="0" borderId="33" xfId="0" applyFont="1" applyBorder="1" applyAlignment="1" applyProtection="1">
      <alignment horizontal="center" vertical="center" textRotation="255"/>
      <protection locked="0"/>
    </xf>
    <xf numFmtId="0" fontId="32" fillId="0" borderId="25" xfId="0" applyFont="1" applyBorder="1" applyAlignment="1" applyProtection="1">
      <alignment horizontal="center" vertical="center" textRotation="255"/>
      <protection locked="0"/>
    </xf>
    <xf numFmtId="0" fontId="32" fillId="0" borderId="121" xfId="0" applyFont="1" applyBorder="1" applyAlignment="1" applyProtection="1">
      <alignment horizontal="center" vertical="center" textRotation="255"/>
      <protection locked="0"/>
    </xf>
    <xf numFmtId="0" fontId="32" fillId="0" borderId="105" xfId="0" applyFont="1" applyBorder="1" applyAlignment="1" applyProtection="1">
      <alignment horizontal="center" vertical="center" textRotation="255"/>
      <protection locked="0"/>
    </xf>
    <xf numFmtId="0" fontId="32" fillId="0" borderId="122" xfId="0" applyFont="1" applyBorder="1" applyAlignment="1" applyProtection="1">
      <alignment horizontal="center" vertical="center" textRotation="255"/>
      <protection locked="0"/>
    </xf>
    <xf numFmtId="0" fontId="24" fillId="0" borderId="0" xfId="0" applyFont="1" applyAlignment="1" applyProtection="1">
      <alignment shrinkToFit="1"/>
      <protection locked="0"/>
    </xf>
    <xf numFmtId="0" fontId="24" fillId="0" borderId="0" xfId="0" applyFont="1" applyAlignment="1" applyProtection="1">
      <alignment horizontal="left" shrinkToFit="1"/>
      <protection locked="0"/>
    </xf>
    <xf numFmtId="182" fontId="7" fillId="0" borderId="24" xfId="0" applyNumberFormat="1" applyFont="1" applyBorder="1" applyAlignment="1" applyProtection="1">
      <alignment horizontal="right" vertical="center" shrinkToFit="1"/>
      <protection locked="0"/>
    </xf>
    <xf numFmtId="182" fontId="25" fillId="0" borderId="3" xfId="0" applyNumberFormat="1" applyFont="1" applyBorder="1" applyAlignment="1" applyProtection="1">
      <alignment horizontal="right" vertical="center" shrinkToFit="1"/>
      <protection locked="0"/>
    </xf>
    <xf numFmtId="182" fontId="25" fillId="0" borderId="24" xfId="0" applyNumberFormat="1" applyFont="1" applyBorder="1" applyAlignment="1" applyProtection="1">
      <alignment horizontal="right" vertical="center" shrinkToFit="1"/>
      <protection locked="0"/>
    </xf>
    <xf numFmtId="182" fontId="7" fillId="0" borderId="31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107" xfId="0" applyNumberFormat="1" applyFont="1" applyBorder="1" applyAlignment="1" applyProtection="1">
      <alignment horizontal="right" vertical="center" indent="1" shrinkToFit="1"/>
      <protection locked="0"/>
    </xf>
    <xf numFmtId="182" fontId="7" fillId="2" borderId="27" xfId="0" applyNumberFormat="1" applyFont="1" applyFill="1" applyBorder="1" applyAlignment="1" applyProtection="1">
      <alignment horizontal="right" vertical="center" shrinkToFit="1"/>
      <protection locked="0"/>
    </xf>
    <xf numFmtId="182" fontId="7" fillId="2" borderId="29" xfId="0" applyNumberFormat="1" applyFont="1" applyFill="1" applyBorder="1" applyAlignment="1" applyProtection="1">
      <alignment horizontal="right" vertical="center" shrinkToFit="1"/>
      <protection locked="0"/>
    </xf>
    <xf numFmtId="182" fontId="7" fillId="2" borderId="28" xfId="0" applyNumberFormat="1" applyFont="1" applyFill="1" applyBorder="1" applyAlignment="1" applyProtection="1">
      <alignment horizontal="right" vertical="center" shrinkToFit="1"/>
      <protection locked="0"/>
    </xf>
    <xf numFmtId="182" fontId="25" fillId="2" borderId="27" xfId="0" applyNumberFormat="1" applyFont="1" applyFill="1" applyBorder="1" applyAlignment="1" applyProtection="1">
      <alignment horizontal="right" vertical="center" shrinkToFit="1"/>
      <protection locked="0"/>
    </xf>
    <xf numFmtId="182" fontId="25" fillId="2" borderId="29" xfId="0" applyNumberFormat="1" applyFont="1" applyFill="1" applyBorder="1" applyAlignment="1" applyProtection="1">
      <alignment horizontal="right" vertical="center" shrinkToFit="1"/>
      <protection locked="0"/>
    </xf>
    <xf numFmtId="182" fontId="7" fillId="2" borderId="27" xfId="0" applyNumberFormat="1" applyFont="1" applyFill="1" applyBorder="1" applyAlignment="1" applyProtection="1">
      <alignment horizontal="right" vertical="center" indent="1" shrinkToFit="1"/>
      <protection locked="0"/>
    </xf>
    <xf numFmtId="182" fontId="7" fillId="2" borderId="41" xfId="0" applyNumberFormat="1" applyFont="1" applyFill="1" applyBorder="1" applyAlignment="1" applyProtection="1">
      <alignment horizontal="right" vertical="center" indent="1" shrinkToFit="1"/>
      <protection locked="0"/>
    </xf>
    <xf numFmtId="182" fontId="7" fillId="0" borderId="8" xfId="0" applyNumberFormat="1" applyFont="1" applyBorder="1" applyAlignment="1" applyProtection="1">
      <alignment horizontal="right" vertical="center" shrinkToFit="1"/>
      <protection locked="0"/>
    </xf>
    <xf numFmtId="182" fontId="7" fillId="0" borderId="21" xfId="0" applyNumberFormat="1" applyFont="1" applyBorder="1" applyAlignment="1" applyProtection="1">
      <alignment horizontal="right" vertical="center" shrinkToFit="1"/>
      <protection locked="0"/>
    </xf>
    <xf numFmtId="182" fontId="7" fillId="0" borderId="9" xfId="0" applyNumberFormat="1" applyFont="1" applyBorder="1" applyAlignment="1" applyProtection="1">
      <alignment horizontal="right" vertical="center" shrinkToFit="1"/>
      <protection locked="0"/>
    </xf>
    <xf numFmtId="182" fontId="25" fillId="0" borderId="8" xfId="0" applyNumberFormat="1" applyFont="1" applyBorder="1" applyAlignment="1" applyProtection="1">
      <alignment horizontal="right" vertical="center" shrinkToFit="1"/>
      <protection locked="0"/>
    </xf>
    <xf numFmtId="182" fontId="25" fillId="0" borderId="21" xfId="0" applyNumberFormat="1" applyFont="1" applyBorder="1" applyAlignment="1" applyProtection="1">
      <alignment horizontal="right" vertical="center" shrinkToFit="1"/>
      <protection locked="0"/>
    </xf>
    <xf numFmtId="182" fontId="7" fillId="0" borderId="8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39" xfId="0" applyNumberFormat="1" applyFont="1" applyBorder="1" applyAlignment="1" applyProtection="1">
      <alignment horizontal="right" vertical="center" indent="1" shrinkToFit="1"/>
      <protection locked="0"/>
    </xf>
    <xf numFmtId="0" fontId="7" fillId="0" borderId="0" xfId="0" applyFont="1" applyAlignment="1" applyProtection="1">
      <alignment horizontal="right" vertical="center" wrapText="1" shrinkToFit="1"/>
      <protection locked="0"/>
    </xf>
    <xf numFmtId="0" fontId="7" fillId="0" borderId="0" xfId="0" applyFont="1" applyBorder="1" applyAlignment="1" applyProtection="1">
      <alignment horizontal="left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wrapText="1" shrinkToFit="1"/>
      <protection locked="0"/>
    </xf>
    <xf numFmtId="0" fontId="6" fillId="0" borderId="19" xfId="0" applyFont="1" applyBorder="1" applyAlignment="1" applyProtection="1">
      <alignment vertical="center" wrapText="1" shrinkToFit="1"/>
      <protection locked="0"/>
    </xf>
    <xf numFmtId="182" fontId="7" fillId="0" borderId="3" xfId="0" applyNumberFormat="1" applyFont="1" applyBorder="1" applyAlignment="1">
      <alignment horizontal="right" vertical="center" shrinkToFit="1"/>
    </xf>
    <xf numFmtId="182" fontId="7" fillId="0" borderId="105" xfId="0" applyNumberFormat="1" applyFont="1" applyBorder="1" applyAlignment="1">
      <alignment horizontal="right" vertical="center" shrinkToFit="1"/>
    </xf>
    <xf numFmtId="182" fontId="7" fillId="2" borderId="27" xfId="0" applyNumberFormat="1" applyFont="1" applyFill="1" applyBorder="1" applyAlignment="1">
      <alignment horizontal="right" vertical="center" shrinkToFit="1"/>
    </xf>
    <xf numFmtId="182" fontId="7" fillId="2" borderId="28" xfId="0" applyNumberFormat="1" applyFont="1" applyFill="1" applyBorder="1" applyAlignment="1">
      <alignment horizontal="right" vertical="center" shrinkToFit="1"/>
    </xf>
    <xf numFmtId="182" fontId="7" fillId="2" borderId="41" xfId="0" applyNumberFormat="1" applyFont="1" applyFill="1" applyBorder="1" applyAlignment="1">
      <alignment horizontal="right" vertical="center" shrinkToFit="1"/>
    </xf>
    <xf numFmtId="182" fontId="7" fillId="0" borderId="8" xfId="0" applyNumberFormat="1" applyFont="1" applyBorder="1" applyAlignment="1">
      <alignment horizontal="right" vertical="center" shrinkToFit="1"/>
    </xf>
    <xf numFmtId="182" fontId="7" fillId="0" borderId="9" xfId="0" applyNumberFormat="1" applyFont="1" applyBorder="1" applyAlignment="1">
      <alignment horizontal="right" vertical="center" shrinkToFit="1"/>
    </xf>
    <xf numFmtId="182" fontId="7" fillId="0" borderId="39" xfId="0" applyNumberFormat="1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left" shrinkToFit="1"/>
      <protection locked="0"/>
    </xf>
    <xf numFmtId="182" fontId="7" fillId="0" borderId="9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21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8" xfId="0" applyNumberFormat="1" applyFont="1" applyBorder="1" applyAlignment="1">
      <alignment horizontal="right" vertical="center" indent="1" shrinkToFit="1"/>
    </xf>
    <xf numFmtId="182" fontId="7" fillId="0" borderId="9" xfId="0" applyNumberFormat="1" applyFont="1" applyBorder="1" applyAlignment="1">
      <alignment horizontal="right" vertical="center" indent="1" shrinkToFit="1"/>
    </xf>
    <xf numFmtId="182" fontId="7" fillId="0" borderId="39" xfId="0" applyNumberFormat="1" applyFont="1" applyBorder="1" applyAlignment="1">
      <alignment horizontal="right" vertical="center" indent="1" shrinkToFit="1"/>
    </xf>
    <xf numFmtId="0" fontId="24" fillId="0" borderId="19" xfId="0" applyFont="1" applyBorder="1" applyAlignment="1" applyProtection="1">
      <alignment shrinkToFit="1"/>
      <protection locked="0"/>
    </xf>
    <xf numFmtId="182" fontId="7" fillId="0" borderId="3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0" xfId="0" applyNumberFormat="1" applyFont="1" applyAlignment="1" applyProtection="1">
      <alignment horizontal="right" vertical="center" indent="1" shrinkToFit="1"/>
      <protection locked="0"/>
    </xf>
    <xf numFmtId="182" fontId="7" fillId="0" borderId="24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66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32" xfId="0" applyNumberFormat="1" applyFont="1" applyBorder="1" applyAlignment="1" applyProtection="1">
      <alignment horizontal="right" vertical="center" indent="1" shrinkToFit="1"/>
      <protection locked="0"/>
    </xf>
    <xf numFmtId="182" fontId="7" fillId="0" borderId="3" xfId="0" applyNumberFormat="1" applyFont="1" applyBorder="1" applyAlignment="1">
      <alignment horizontal="right" vertical="center" indent="1" shrinkToFit="1"/>
    </xf>
    <xf numFmtId="182" fontId="7" fillId="0" borderId="0" xfId="0" applyNumberFormat="1" applyFont="1" applyAlignment="1">
      <alignment horizontal="right" vertical="center" indent="1" shrinkToFit="1"/>
    </xf>
    <xf numFmtId="182" fontId="7" fillId="0" borderId="105" xfId="0" applyNumberFormat="1" applyFont="1" applyBorder="1" applyAlignment="1">
      <alignment horizontal="right" vertical="center" indent="1" shrinkToFit="1"/>
    </xf>
    <xf numFmtId="182" fontId="7" fillId="2" borderId="28" xfId="0" applyNumberFormat="1" applyFont="1" applyFill="1" applyBorder="1" applyAlignment="1" applyProtection="1">
      <alignment horizontal="right" vertical="center" indent="1" shrinkToFit="1"/>
      <protection locked="0"/>
    </xf>
    <xf numFmtId="182" fontId="7" fillId="2" borderId="29" xfId="0" applyNumberFormat="1" applyFont="1" applyFill="1" applyBorder="1" applyAlignment="1" applyProtection="1">
      <alignment horizontal="right" vertical="center" indent="1" shrinkToFit="1"/>
      <protection locked="0"/>
    </xf>
    <xf numFmtId="182" fontId="7" fillId="2" borderId="27" xfId="0" applyNumberFormat="1" applyFont="1" applyFill="1" applyBorder="1" applyAlignment="1">
      <alignment horizontal="right" vertical="center" indent="1" shrinkToFit="1"/>
    </xf>
    <xf numFmtId="182" fontId="7" fillId="2" borderId="28" xfId="0" applyNumberFormat="1" applyFont="1" applyFill="1" applyBorder="1" applyAlignment="1">
      <alignment horizontal="right" vertical="center" indent="1" shrinkToFit="1"/>
    </xf>
    <xf numFmtId="182" fontId="7" fillId="2" borderId="41" xfId="0" applyNumberFormat="1" applyFont="1" applyFill="1" applyBorder="1" applyAlignment="1">
      <alignment horizontal="right" vertical="center" indent="1" shrinkToFit="1"/>
    </xf>
    <xf numFmtId="182" fontId="7" fillId="0" borderId="31" xfId="0" applyNumberFormat="1" applyFont="1" applyBorder="1" applyAlignment="1">
      <alignment vertical="center" shrinkToFit="1"/>
    </xf>
    <xf numFmtId="182" fontId="7" fillId="0" borderId="107" xfId="0" applyNumberFormat="1" applyFont="1" applyBorder="1" applyAlignment="1">
      <alignment vertical="center" shrinkToFit="1"/>
    </xf>
    <xf numFmtId="182" fontId="7" fillId="2" borderId="27" xfId="0" applyNumberFormat="1" applyFont="1" applyFill="1" applyBorder="1" applyAlignment="1">
      <alignment vertical="center"/>
    </xf>
    <xf numFmtId="182" fontId="7" fillId="2" borderId="29" xfId="0" applyNumberFormat="1" applyFont="1" applyFill="1" applyBorder="1" applyAlignment="1">
      <alignment vertical="center"/>
    </xf>
    <xf numFmtId="182" fontId="7" fillId="2" borderId="27" xfId="0" applyNumberFormat="1" applyFont="1" applyFill="1" applyBorder="1" applyAlignment="1">
      <alignment vertical="center" shrinkToFit="1"/>
    </xf>
    <xf numFmtId="182" fontId="7" fillId="2" borderId="41" xfId="0" applyNumberFormat="1" applyFont="1" applyFill="1" applyBorder="1" applyAlignment="1">
      <alignment vertical="center" shrinkToFit="1"/>
    </xf>
    <xf numFmtId="182" fontId="7" fillId="0" borderId="8" xfId="0" applyNumberFormat="1" applyFont="1" applyBorder="1" applyAlignment="1">
      <alignment vertical="center"/>
    </xf>
    <xf numFmtId="182" fontId="7" fillId="0" borderId="21" xfId="0" applyNumberFormat="1" applyFont="1" applyBorder="1" applyAlignment="1">
      <alignment vertical="center"/>
    </xf>
    <xf numFmtId="182" fontId="7" fillId="0" borderId="8" xfId="0" applyNumberFormat="1" applyFont="1" applyBorder="1" applyAlignment="1">
      <alignment vertical="center" shrinkToFit="1"/>
    </xf>
    <xf numFmtId="182" fontId="7" fillId="0" borderId="39" xfId="0" applyNumberFormat="1" applyFont="1" applyBorder="1" applyAlignment="1">
      <alignment vertical="center" shrinkToFit="1"/>
    </xf>
    <xf numFmtId="182" fontId="7" fillId="0" borderId="21" xfId="0" applyNumberFormat="1" applyFont="1" applyBorder="1" applyAlignment="1">
      <alignment vertical="center" shrinkToFit="1"/>
    </xf>
    <xf numFmtId="0" fontId="6" fillId="0" borderId="0" xfId="0" applyFont="1" applyAlignment="1" applyProtection="1">
      <alignment shrinkToFit="1"/>
      <protection locked="0"/>
    </xf>
    <xf numFmtId="182" fontId="7" fillId="0" borderId="31" xfId="0" applyNumberFormat="1" applyFont="1" applyBorder="1" applyAlignment="1">
      <alignment vertical="center"/>
    </xf>
    <xf numFmtId="182" fontId="7" fillId="0" borderId="32" xfId="0" applyNumberFormat="1" applyFont="1" applyBorder="1" applyAlignment="1">
      <alignment vertical="center"/>
    </xf>
    <xf numFmtId="0" fontId="7" fillId="0" borderId="0" xfId="0" applyFont="1" applyBorder="1"/>
    <xf numFmtId="0" fontId="6" fillId="0" borderId="7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0" xfId="10" applyFont="1" applyProtection="1">
      <protection locked="0"/>
    </xf>
    <xf numFmtId="0" fontId="7" fillId="0" borderId="9" xfId="5" applyFont="1" applyBorder="1" applyAlignment="1" applyProtection="1">
      <alignment horizontal="distributed" vertical="center"/>
      <protection locked="0"/>
    </xf>
    <xf numFmtId="182" fontId="7" fillId="0" borderId="8" xfId="5" applyNumberFormat="1" applyFont="1" applyBorder="1" applyAlignment="1" applyProtection="1">
      <alignment horizontal="right" vertical="center" indent="1"/>
      <protection locked="0"/>
    </xf>
    <xf numFmtId="182" fontId="7" fillId="0" borderId="9" xfId="5" applyNumberFormat="1" applyFont="1" applyBorder="1" applyAlignment="1" applyProtection="1">
      <alignment horizontal="right" vertical="center" indent="1"/>
      <protection locked="0"/>
    </xf>
    <xf numFmtId="182" fontId="7" fillId="0" borderId="21" xfId="5" applyNumberFormat="1" applyFont="1" applyBorder="1" applyAlignment="1" applyProtection="1">
      <alignment horizontal="right" vertical="center" indent="1"/>
      <protection locked="0"/>
    </xf>
    <xf numFmtId="182" fontId="7" fillId="0" borderId="39" xfId="5" applyNumberFormat="1" applyFont="1" applyBorder="1" applyAlignment="1" applyProtection="1">
      <alignment horizontal="right" vertical="center" indent="1"/>
      <protection locked="0"/>
    </xf>
    <xf numFmtId="0" fontId="7" fillId="0" borderId="70" xfId="5" applyFont="1" applyBorder="1" applyAlignment="1" applyProtection="1">
      <alignment horizontal="distributed" vertical="center"/>
      <protection locked="0"/>
    </xf>
    <xf numFmtId="182" fontId="7" fillId="0" borderId="12" xfId="5" applyNumberFormat="1" applyFont="1" applyBorder="1" applyAlignment="1" applyProtection="1">
      <alignment horizontal="right" vertical="center" indent="1"/>
      <protection locked="0"/>
    </xf>
    <xf numFmtId="182" fontId="7" fillId="0" borderId="70" xfId="5" applyNumberFormat="1" applyFont="1" applyBorder="1" applyAlignment="1" applyProtection="1">
      <alignment horizontal="right" vertical="center" indent="1"/>
      <protection locked="0"/>
    </xf>
    <xf numFmtId="182" fontId="7" fillId="0" borderId="13" xfId="5" applyNumberFormat="1" applyFont="1" applyBorder="1" applyAlignment="1" applyProtection="1">
      <alignment horizontal="right" vertical="center" indent="1"/>
      <protection locked="0"/>
    </xf>
    <xf numFmtId="182" fontId="7" fillId="0" borderId="98" xfId="5" applyNumberFormat="1" applyFont="1" applyBorder="1" applyAlignment="1" applyProtection="1">
      <alignment horizontal="right" vertical="center" indent="1"/>
      <protection locked="0"/>
    </xf>
    <xf numFmtId="0" fontId="7" fillId="0" borderId="92" xfId="5" applyFont="1" applyBorder="1" applyAlignment="1" applyProtection="1">
      <alignment horizontal="distributed" vertical="center"/>
      <protection locked="0"/>
    </xf>
    <xf numFmtId="182" fontId="7" fillId="0" borderId="91" xfId="5" applyNumberFormat="1" applyFont="1" applyBorder="1" applyAlignment="1">
      <alignment horizontal="right" vertical="center" indent="1"/>
    </xf>
    <xf numFmtId="182" fontId="7" fillId="0" borderId="92" xfId="5" applyNumberFormat="1" applyFont="1" applyBorder="1" applyAlignment="1">
      <alignment horizontal="right" vertical="center" indent="1"/>
    </xf>
    <xf numFmtId="182" fontId="7" fillId="0" borderId="93" xfId="5" applyNumberFormat="1" applyFont="1" applyBorder="1" applyAlignment="1">
      <alignment horizontal="right" vertical="center" indent="1"/>
    </xf>
    <xf numFmtId="182" fontId="7" fillId="0" borderId="114" xfId="5" applyNumberFormat="1" applyFont="1" applyBorder="1" applyAlignment="1">
      <alignment horizontal="right" vertical="center" indent="1"/>
    </xf>
    <xf numFmtId="0" fontId="7" fillId="0" borderId="19" xfId="5" applyFont="1" applyBorder="1" applyAlignment="1" applyProtection="1">
      <alignment horizontal="right" wrapText="1"/>
      <protection locked="0"/>
    </xf>
    <xf numFmtId="0" fontId="7" fillId="0" borderId="69" xfId="5" applyFont="1" applyBorder="1" applyAlignment="1" applyProtection="1">
      <alignment horizontal="distributed" vertical="center"/>
      <protection locked="0"/>
    </xf>
    <xf numFmtId="182" fontId="7" fillId="0" borderId="67" xfId="5" applyNumberFormat="1" applyFont="1" applyBorder="1" applyAlignment="1" applyProtection="1">
      <alignment horizontal="right" vertical="center" indent="1"/>
      <protection locked="0"/>
    </xf>
    <xf numFmtId="182" fontId="7" fillId="0" borderId="69" xfId="5" applyNumberFormat="1" applyFont="1" applyBorder="1" applyAlignment="1" applyProtection="1">
      <alignment horizontal="right" vertical="center" indent="1"/>
      <protection locked="0"/>
    </xf>
    <xf numFmtId="182" fontId="7" fillId="0" borderId="68" xfId="5" applyNumberFormat="1" applyFont="1" applyBorder="1" applyAlignment="1" applyProtection="1">
      <alignment horizontal="right" vertical="center" indent="1"/>
      <protection locked="0"/>
    </xf>
    <xf numFmtId="182" fontId="7" fillId="0" borderId="119" xfId="5" applyNumberFormat="1" applyFont="1" applyBorder="1" applyAlignment="1" applyProtection="1">
      <alignment horizontal="right" vertical="center" indent="1"/>
      <protection locked="0"/>
    </xf>
    <xf numFmtId="0" fontId="7" fillId="0" borderId="0" xfId="5" applyFont="1" applyAlignment="1" applyProtection="1">
      <alignment horizontal="left"/>
      <protection locked="0"/>
    </xf>
    <xf numFmtId="0" fontId="7" fillId="0" borderId="83" xfId="5" applyFont="1" applyBorder="1" applyAlignment="1" applyProtection="1">
      <alignment horizontal="center" vertical="center"/>
      <protection locked="0"/>
    </xf>
    <xf numFmtId="0" fontId="7" fillId="0" borderId="78" xfId="5" applyFont="1" applyBorder="1" applyAlignment="1" applyProtection="1">
      <alignment horizontal="center" vertical="center"/>
      <protection locked="0"/>
    </xf>
    <xf numFmtId="0" fontId="7" fillId="0" borderId="72" xfId="5" applyFont="1" applyBorder="1" applyAlignment="1" applyProtection="1">
      <alignment horizontal="center" vertical="center"/>
      <protection locked="0"/>
    </xf>
    <xf numFmtId="0" fontId="7" fillId="0" borderId="71" xfId="5" applyFont="1" applyBorder="1" applyAlignment="1" applyProtection="1">
      <alignment horizontal="center" vertical="center" shrinkToFit="1"/>
      <protection locked="0"/>
    </xf>
    <xf numFmtId="0" fontId="7" fillId="0" borderId="78" xfId="5" applyFont="1" applyBorder="1" applyAlignment="1" applyProtection="1">
      <alignment horizontal="center" vertical="center" shrinkToFit="1"/>
      <protection locked="0"/>
    </xf>
    <xf numFmtId="0" fontId="7" fillId="0" borderId="72" xfId="5" applyFont="1" applyBorder="1" applyAlignment="1" applyProtection="1">
      <alignment horizontal="center" vertical="center" shrinkToFit="1"/>
      <protection locked="0"/>
    </xf>
    <xf numFmtId="0" fontId="7" fillId="0" borderId="73" xfId="5" applyFont="1" applyBorder="1" applyAlignment="1" applyProtection="1">
      <alignment horizontal="center" vertical="center" shrinkToFit="1"/>
      <protection locked="0"/>
    </xf>
    <xf numFmtId="0" fontId="17" fillId="0" borderId="46" xfId="5" applyFont="1" applyBorder="1" applyAlignment="1" applyProtection="1">
      <alignment horizontal="center"/>
      <protection locked="0"/>
    </xf>
    <xf numFmtId="0" fontId="17" fillId="0" borderId="90" xfId="5" applyFont="1" applyBorder="1" applyAlignment="1" applyProtection="1">
      <alignment horizontal="center"/>
      <protection locked="0"/>
    </xf>
    <xf numFmtId="0" fontId="17" fillId="0" borderId="65" xfId="5" applyFont="1" applyBorder="1" applyAlignment="1" applyProtection="1">
      <alignment horizontal="center"/>
      <protection locked="0"/>
    </xf>
    <xf numFmtId="0" fontId="17" fillId="0" borderId="80" xfId="5" applyFont="1" applyBorder="1" applyAlignment="1" applyProtection="1">
      <alignment horizontal="right"/>
      <protection locked="0"/>
    </xf>
    <xf numFmtId="0" fontId="17" fillId="0" borderId="90" xfId="5" applyFont="1" applyBorder="1" applyAlignment="1" applyProtection="1">
      <alignment horizontal="right"/>
      <protection locked="0"/>
    </xf>
    <xf numFmtId="0" fontId="17" fillId="0" borderId="65" xfId="5" applyFont="1" applyBorder="1" applyAlignment="1" applyProtection="1">
      <alignment horizontal="right"/>
      <protection locked="0"/>
    </xf>
    <xf numFmtId="0" fontId="17" fillId="0" borderId="117" xfId="5" applyFont="1" applyBorder="1" applyAlignment="1" applyProtection="1">
      <alignment horizontal="right"/>
      <protection locked="0"/>
    </xf>
    <xf numFmtId="0" fontId="6" fillId="0" borderId="70" xfId="5" applyFont="1" applyBorder="1" applyAlignment="1" applyProtection="1">
      <alignment horizontal="distributed" vertical="center" shrinkToFit="1"/>
      <protection locked="0"/>
    </xf>
    <xf numFmtId="182" fontId="6" fillId="0" borderId="12" xfId="5" applyNumberFormat="1" applyFont="1" applyBorder="1" applyAlignment="1" applyProtection="1">
      <alignment horizontal="right" vertical="center" shrinkToFit="1"/>
      <protection locked="0"/>
    </xf>
    <xf numFmtId="182" fontId="6" fillId="0" borderId="13" xfId="5" applyNumberFormat="1" applyFont="1" applyBorder="1" applyAlignment="1" applyProtection="1">
      <alignment horizontal="right" vertical="center" shrinkToFit="1"/>
      <protection locked="0"/>
    </xf>
    <xf numFmtId="182" fontId="6" fillId="0" borderId="31" xfId="5" applyNumberFormat="1" applyFont="1" applyBorder="1" applyAlignment="1" applyProtection="1">
      <alignment horizontal="right" vertical="center" shrinkToFit="1"/>
      <protection locked="0"/>
    </xf>
    <xf numFmtId="182" fontId="6" fillId="0" borderId="32" xfId="5" applyNumberFormat="1" applyFont="1" applyBorder="1" applyAlignment="1" applyProtection="1">
      <alignment horizontal="right" vertical="center" shrinkToFit="1"/>
      <protection locked="0"/>
    </xf>
    <xf numFmtId="182" fontId="6" fillId="0" borderId="31" xfId="5" applyNumberFormat="1" applyFont="1" applyBorder="1" applyAlignment="1">
      <alignment horizontal="right" vertical="center" shrinkToFit="1"/>
    </xf>
    <xf numFmtId="182" fontId="6" fillId="0" borderId="32" xfId="5" applyNumberFormat="1" applyFont="1" applyBorder="1" applyAlignment="1">
      <alignment horizontal="right" vertical="center" shrinkToFit="1"/>
    </xf>
    <xf numFmtId="0" fontId="7" fillId="0" borderId="92" xfId="5" applyFont="1" applyBorder="1" applyAlignment="1" applyProtection="1">
      <alignment horizontal="distributed" vertical="center" shrinkToFit="1"/>
      <protection locked="0"/>
    </xf>
    <xf numFmtId="182" fontId="7" fillId="0" borderId="110" xfId="5" applyNumberFormat="1" applyFont="1" applyBorder="1" applyAlignment="1" applyProtection="1">
      <alignment horizontal="right" vertical="center" shrinkToFit="1"/>
      <protection locked="0"/>
    </xf>
    <xf numFmtId="182" fontId="7" fillId="0" borderId="113" xfId="5" applyNumberFormat="1" applyFont="1" applyBorder="1" applyAlignment="1" applyProtection="1">
      <alignment horizontal="right" vertical="center" shrinkToFit="1"/>
      <protection locked="0"/>
    </xf>
    <xf numFmtId="182" fontId="7" fillId="0" borderId="91" xfId="5" applyNumberFormat="1" applyFont="1" applyBorder="1" applyAlignment="1" applyProtection="1">
      <alignment horizontal="right" vertical="center" shrinkToFit="1"/>
      <protection locked="0"/>
    </xf>
    <xf numFmtId="182" fontId="7" fillId="0" borderId="93" xfId="5" applyNumberFormat="1" applyFont="1" applyBorder="1" applyAlignment="1" applyProtection="1">
      <alignment horizontal="right" vertical="center" shrinkToFit="1"/>
      <protection locked="0"/>
    </xf>
    <xf numFmtId="182" fontId="7" fillId="0" borderId="91" xfId="5" applyNumberFormat="1" applyFont="1" applyBorder="1" applyAlignment="1">
      <alignment horizontal="right" vertical="center" shrinkToFit="1"/>
    </xf>
    <xf numFmtId="182" fontId="7" fillId="0" borderId="93" xfId="5" applyNumberFormat="1" applyFont="1" applyBorder="1" applyAlignment="1">
      <alignment horizontal="right" vertical="center" shrinkToFit="1"/>
    </xf>
    <xf numFmtId="0" fontId="6" fillId="0" borderId="9" xfId="5" applyFont="1" applyBorder="1" applyAlignment="1" applyProtection="1">
      <alignment horizontal="distributed" vertical="center" shrinkToFit="1"/>
      <protection locked="0"/>
    </xf>
    <xf numFmtId="182" fontId="6" fillId="0" borderId="8" xfId="5" applyNumberFormat="1" applyFont="1" applyBorder="1" applyAlignment="1" applyProtection="1">
      <alignment horizontal="right" vertical="center" shrinkToFit="1"/>
      <protection locked="0"/>
    </xf>
    <xf numFmtId="182" fontId="6" fillId="0" borderId="21" xfId="5" applyNumberFormat="1" applyFont="1" applyBorder="1" applyAlignment="1" applyProtection="1">
      <alignment horizontal="right" vertical="center" shrinkToFit="1"/>
      <protection locked="0"/>
    </xf>
    <xf numFmtId="182" fontId="6" fillId="0" borderId="8" xfId="5" applyNumberFormat="1" applyFont="1" applyBorder="1" applyAlignment="1">
      <alignment horizontal="right" vertical="center" shrinkToFit="1"/>
    </xf>
    <xf numFmtId="182" fontId="6" fillId="0" borderId="21" xfId="5" applyNumberFormat="1" applyFont="1" applyBorder="1" applyAlignment="1">
      <alignment horizontal="right" vertical="center" shrinkToFit="1"/>
    </xf>
    <xf numFmtId="0" fontId="17" fillId="0" borderId="80" xfId="5" applyFont="1" applyBorder="1" applyAlignment="1" applyProtection="1">
      <alignment horizontal="right" shrinkToFit="1"/>
      <protection locked="0"/>
    </xf>
    <xf numFmtId="0" fontId="17" fillId="0" borderId="65" xfId="5" applyFont="1" applyBorder="1" applyAlignment="1" applyProtection="1">
      <alignment horizontal="right" shrinkToFit="1"/>
      <protection locked="0"/>
    </xf>
    <xf numFmtId="0" fontId="6" fillId="0" borderId="69" xfId="5" applyFont="1" applyBorder="1" applyAlignment="1" applyProtection="1">
      <alignment horizontal="distributed" vertical="center" shrinkToFit="1"/>
      <protection locked="0"/>
    </xf>
    <xf numFmtId="182" fontId="6" fillId="0" borderId="67" xfId="5" applyNumberFormat="1" applyFont="1" applyBorder="1" applyAlignment="1" applyProtection="1">
      <alignment horizontal="right" vertical="center" shrinkToFit="1"/>
      <protection locked="0"/>
    </xf>
    <xf numFmtId="182" fontId="6" fillId="0" borderId="68" xfId="5" applyNumberFormat="1" applyFont="1" applyBorder="1" applyAlignment="1" applyProtection="1">
      <alignment horizontal="right" vertical="center" shrinkToFit="1"/>
      <protection locked="0"/>
    </xf>
    <xf numFmtId="182" fontId="6" fillId="0" borderId="67" xfId="5" applyNumberFormat="1" applyFont="1" applyBorder="1" applyAlignment="1">
      <alignment horizontal="right" vertical="center" shrinkToFit="1"/>
    </xf>
    <xf numFmtId="182" fontId="6" fillId="0" borderId="68" xfId="5" applyNumberFormat="1" applyFont="1" applyBorder="1" applyAlignment="1">
      <alignment horizontal="right" vertical="center" shrinkToFit="1"/>
    </xf>
    <xf numFmtId="0" fontId="7" fillId="0" borderId="42" xfId="5" applyFont="1" applyBorder="1" applyAlignment="1" applyProtection="1">
      <alignment horizontal="center" vertical="center" shrinkToFit="1"/>
      <protection locked="0"/>
    </xf>
    <xf numFmtId="0" fontId="7" fillId="0" borderId="19" xfId="5" applyFont="1" applyBorder="1" applyAlignment="1" applyProtection="1">
      <alignment horizontal="center" vertical="center" shrinkToFit="1"/>
      <protection locked="0"/>
    </xf>
    <xf numFmtId="0" fontId="7" fillId="0" borderId="23" xfId="5" applyFont="1" applyBorder="1" applyAlignment="1" applyProtection="1">
      <alignment horizontal="center" vertical="center" shrinkToFit="1"/>
      <protection locked="0"/>
    </xf>
    <xf numFmtId="0" fontId="7" fillId="0" borderId="45" xfId="5" applyFont="1" applyBorder="1" applyAlignment="1" applyProtection="1">
      <alignment horizontal="center" vertical="center" shrinkToFit="1"/>
      <protection locked="0"/>
    </xf>
    <xf numFmtId="0" fontId="7" fillId="0" borderId="33" xfId="5" applyFont="1" applyBorder="1" applyAlignment="1" applyProtection="1">
      <alignment horizontal="center" vertical="center" shrinkToFit="1"/>
      <protection locked="0"/>
    </xf>
    <xf numFmtId="0" fontId="7" fillId="0" borderId="25" xfId="5" applyFont="1" applyBorder="1" applyAlignment="1" applyProtection="1">
      <alignment horizontal="center" vertical="center" shrinkToFit="1"/>
      <protection locked="0"/>
    </xf>
    <xf numFmtId="0" fontId="7" fillId="0" borderId="80" xfId="5" applyFont="1" applyBorder="1" applyAlignment="1" applyProtection="1">
      <alignment horizontal="center" vertical="center" shrinkToFit="1"/>
      <protection locked="0"/>
    </xf>
    <xf numFmtId="0" fontId="7" fillId="0" borderId="65" xfId="5" applyFont="1" applyBorder="1" applyAlignment="1" applyProtection="1">
      <alignment horizontal="center" vertical="center" shrinkToFit="1"/>
      <protection locked="0"/>
    </xf>
    <xf numFmtId="0" fontId="7" fillId="0" borderId="74" xfId="5" applyFont="1" applyBorder="1" applyAlignment="1" applyProtection="1">
      <alignment horizontal="center" vertical="center" shrinkToFit="1"/>
      <protection locked="0"/>
    </xf>
    <xf numFmtId="0" fontId="7" fillId="0" borderId="77" xfId="5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wrapText="1" shrinkToFit="1"/>
      <protection locked="0"/>
    </xf>
    <xf numFmtId="0" fontId="7" fillId="0" borderId="109" xfId="5" applyFont="1" applyBorder="1" applyAlignment="1" applyProtection="1">
      <alignment horizontal="center" vertical="center"/>
      <protection locked="0"/>
    </xf>
    <xf numFmtId="0" fontId="7" fillId="0" borderId="92" xfId="5" applyFont="1" applyBorder="1" applyAlignment="1" applyProtection="1">
      <alignment horizontal="center" vertical="center"/>
      <protection locked="0"/>
    </xf>
    <xf numFmtId="0" fontId="7" fillId="0" borderId="93" xfId="5" applyFont="1" applyBorder="1" applyAlignment="1" applyProtection="1">
      <alignment horizontal="center" vertical="center"/>
      <protection locked="0"/>
    </xf>
    <xf numFmtId="0" fontId="6" fillId="0" borderId="66" xfId="5" applyFont="1" applyBorder="1" applyAlignment="1" applyProtection="1">
      <alignment horizontal="distributed" vertical="center" shrinkToFit="1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8" fillId="0" borderId="82" xfId="5" applyFont="1" applyBorder="1" applyAlignment="1">
      <alignment horizontal="left" vertical="center" shrinkToFit="1"/>
    </xf>
    <xf numFmtId="0" fontId="8" fillId="0" borderId="56" xfId="5" applyFont="1" applyBorder="1" applyAlignment="1">
      <alignment horizontal="left" vertical="center" shrinkToFit="1"/>
    </xf>
    <xf numFmtId="58" fontId="8" fillId="0" borderId="82" xfId="5" applyNumberFormat="1" applyFont="1" applyBorder="1" applyAlignment="1">
      <alignment horizontal="distributed" vertical="center" shrinkToFit="1"/>
    </xf>
    <xf numFmtId="0" fontId="8" fillId="0" borderId="56" xfId="5" applyFont="1" applyBorder="1" applyAlignment="1">
      <alignment horizontal="distributed" vertical="center" shrinkToFit="1"/>
    </xf>
    <xf numFmtId="0" fontId="8" fillId="0" borderId="82" xfId="5" applyFont="1" applyBorder="1" applyAlignment="1">
      <alignment horizontal="left" vertical="center" wrapText="1" shrinkToFit="1"/>
    </xf>
    <xf numFmtId="0" fontId="8" fillId="0" borderId="56" xfId="5" applyFont="1" applyBorder="1" applyAlignment="1">
      <alignment horizontal="left" vertical="center" wrapText="1" shrinkToFit="1"/>
    </xf>
    <xf numFmtId="0" fontId="8" fillId="0" borderId="81" xfId="5" applyFont="1" applyBorder="1" applyAlignment="1">
      <alignment horizontal="left" vertical="center" wrapText="1" shrinkToFit="1"/>
    </xf>
    <xf numFmtId="0" fontId="8" fillId="0" borderId="64" xfId="5" applyFont="1" applyBorder="1" applyAlignment="1">
      <alignment horizontal="left" vertical="center" wrapText="1" shrinkToFit="1"/>
    </xf>
    <xf numFmtId="0" fontId="8" fillId="0" borderId="18" xfId="5" applyFont="1" applyBorder="1" applyAlignment="1">
      <alignment horizontal="left" vertical="center" shrinkToFit="1"/>
    </xf>
    <xf numFmtId="0" fontId="8" fillId="0" borderId="82" xfId="5" applyFont="1" applyBorder="1" applyAlignment="1">
      <alignment horizontal="center" vertical="center" shrinkToFit="1"/>
    </xf>
    <xf numFmtId="0" fontId="8" fillId="0" borderId="18" xfId="5" applyFont="1" applyBorder="1" applyAlignment="1">
      <alignment horizontal="center" vertical="center" shrinkToFit="1"/>
    </xf>
    <xf numFmtId="0" fontId="8" fillId="0" borderId="18" xfId="5" applyFont="1" applyBorder="1" applyAlignment="1">
      <alignment horizontal="distributed" vertical="center" shrinkToFit="1"/>
    </xf>
    <xf numFmtId="0" fontId="8" fillId="0" borderId="18" xfId="5" applyFont="1" applyBorder="1" applyAlignment="1">
      <alignment horizontal="left" vertical="center" wrapText="1" shrinkToFit="1"/>
    </xf>
    <xf numFmtId="0" fontId="8" fillId="0" borderId="81" xfId="5" applyFont="1" applyBorder="1" applyAlignment="1">
      <alignment horizontal="left" vertical="center" shrinkToFit="1"/>
    </xf>
    <xf numFmtId="0" fontId="8" fillId="0" borderId="54" xfId="5" applyFont="1" applyBorder="1" applyAlignment="1">
      <alignment horizontal="left" vertical="center" shrinkToFit="1"/>
    </xf>
    <xf numFmtId="0" fontId="8" fillId="0" borderId="49" xfId="5" applyFont="1" applyBorder="1" applyAlignment="1">
      <alignment horizontal="center" vertical="center" wrapText="1" shrinkToFit="1"/>
    </xf>
    <xf numFmtId="0" fontId="8" fillId="0" borderId="52" xfId="5" applyFont="1" applyBorder="1" applyAlignment="1">
      <alignment horizontal="center" vertical="center" wrapText="1" shrinkToFit="1"/>
    </xf>
    <xf numFmtId="0" fontId="8" fillId="0" borderId="51" xfId="5" applyFont="1" applyBorder="1" applyAlignment="1">
      <alignment horizontal="center" vertical="center" wrapText="1" shrinkToFit="1"/>
    </xf>
    <xf numFmtId="0" fontId="8" fillId="0" borderId="17" xfId="5" applyFont="1" applyBorder="1" applyAlignment="1">
      <alignment horizontal="left" vertical="center" wrapText="1" shrinkToFit="1"/>
    </xf>
    <xf numFmtId="0" fontId="8" fillId="0" borderId="75" xfId="5" applyFont="1" applyBorder="1" applyAlignment="1">
      <alignment horizontal="left" vertical="center" shrinkToFit="1"/>
    </xf>
    <xf numFmtId="0" fontId="8" fillId="0" borderId="134" xfId="5" applyFont="1" applyBorder="1" applyAlignment="1">
      <alignment horizontal="center" vertical="center" wrapText="1" shrinkToFit="1"/>
    </xf>
    <xf numFmtId="0" fontId="8" fillId="0" borderId="17" xfId="5" applyFont="1" applyBorder="1" applyAlignment="1">
      <alignment horizontal="center" vertical="center" wrapText="1" shrinkToFit="1"/>
    </xf>
    <xf numFmtId="58" fontId="8" fillId="0" borderId="134" xfId="5" applyNumberFormat="1" applyFont="1" applyBorder="1" applyAlignment="1">
      <alignment horizontal="distributed" vertical="center" shrinkToFit="1"/>
    </xf>
    <xf numFmtId="0" fontId="8" fillId="0" borderId="17" xfId="5" applyFont="1" applyBorder="1" applyAlignment="1">
      <alignment horizontal="distributed" vertical="center" shrinkToFit="1"/>
    </xf>
    <xf numFmtId="0" fontId="8" fillId="0" borderId="49" xfId="5" applyFont="1" applyBorder="1" applyAlignment="1">
      <alignment horizontal="center" vertical="center" shrinkToFit="1"/>
    </xf>
    <xf numFmtId="0" fontId="8" fillId="0" borderId="51" xfId="5" applyFont="1" applyBorder="1" applyAlignment="1">
      <alignment horizontal="center" vertical="center" shrinkToFit="1"/>
    </xf>
    <xf numFmtId="58" fontId="8" fillId="0" borderId="82" xfId="5" applyNumberFormat="1" applyFont="1" applyBorder="1" applyAlignment="1">
      <alignment horizontal="distributed" vertical="center" wrapText="1" shrinkToFit="1"/>
    </xf>
    <xf numFmtId="58" fontId="8" fillId="0" borderId="18" xfId="5" applyNumberFormat="1" applyFont="1" applyBorder="1" applyAlignment="1">
      <alignment horizontal="distributed" vertical="center" wrapText="1" shrinkToFit="1"/>
    </xf>
    <xf numFmtId="0" fontId="8" fillId="0" borderId="54" xfId="5" applyFont="1" applyBorder="1" applyAlignment="1">
      <alignment horizontal="left" vertical="center" wrapText="1" shrinkToFit="1"/>
    </xf>
    <xf numFmtId="0" fontId="8" fillId="0" borderId="37" xfId="5" applyFont="1" applyBorder="1" applyAlignment="1">
      <alignment vertical="center" shrinkToFit="1"/>
    </xf>
    <xf numFmtId="0" fontId="8" fillId="0" borderId="95" xfId="5" applyFont="1" applyBorder="1" applyAlignment="1">
      <alignment vertical="center" shrinkToFit="1"/>
    </xf>
    <xf numFmtId="0" fontId="7" fillId="0" borderId="20" xfId="5" applyFont="1" applyBorder="1" applyAlignment="1">
      <alignment horizontal="left" vertical="center" shrinkToFit="1"/>
    </xf>
    <xf numFmtId="0" fontId="7" fillId="0" borderId="23" xfId="5" applyFont="1" applyBorder="1" applyAlignment="1">
      <alignment horizontal="left" vertical="center" shrinkToFit="1"/>
    </xf>
    <xf numFmtId="0" fontId="7" fillId="0" borderId="16" xfId="5" applyFont="1" applyBorder="1" applyAlignment="1">
      <alignment horizontal="left" vertical="center" shrinkToFit="1"/>
    </xf>
    <xf numFmtId="0" fontId="7" fillId="0" borderId="22" xfId="5" applyFont="1" applyBorder="1" applyAlignment="1">
      <alignment horizontal="left" vertical="center" shrinkToFit="1"/>
    </xf>
    <xf numFmtId="0" fontId="8" fillId="0" borderId="1" xfId="5" applyFont="1" applyBorder="1" applyAlignment="1">
      <alignment horizontal="center" vertical="center" shrinkToFit="1"/>
    </xf>
    <xf numFmtId="58" fontId="8" fillId="0" borderId="1" xfId="5" applyNumberFormat="1" applyFont="1" applyBorder="1" applyAlignment="1">
      <alignment horizontal="distributed" vertical="center" shrinkToFit="1"/>
    </xf>
    <xf numFmtId="0" fontId="8" fillId="0" borderId="1" xfId="5" applyFont="1" applyBorder="1" applyAlignment="1">
      <alignment horizontal="distributed" vertical="center" shrinkToFit="1"/>
    </xf>
    <xf numFmtId="0" fontId="8" fillId="0" borderId="1" xfId="5" applyFont="1" applyBorder="1" applyAlignment="1">
      <alignment vertical="center" shrinkToFit="1"/>
    </xf>
    <xf numFmtId="0" fontId="8" fillId="0" borderId="81" xfId="5" applyFont="1" applyBorder="1" applyAlignment="1">
      <alignment vertical="center" shrinkToFit="1"/>
    </xf>
    <xf numFmtId="0" fontId="20" fillId="0" borderId="49" xfId="5" applyFont="1" applyBorder="1" applyAlignment="1">
      <alignment horizontal="center" vertical="center" wrapText="1" shrinkToFit="1"/>
    </xf>
    <xf numFmtId="0" fontId="20" fillId="0" borderId="55" xfId="5" applyFont="1" applyBorder="1" applyAlignment="1">
      <alignment horizontal="center" vertical="center" wrapText="1" shrinkToFit="1"/>
    </xf>
    <xf numFmtId="0" fontId="8" fillId="0" borderId="17" xfId="5" applyFont="1" applyBorder="1" applyAlignment="1">
      <alignment horizontal="left" vertical="center" shrinkToFit="1"/>
    </xf>
    <xf numFmtId="0" fontId="8" fillId="0" borderId="94" xfId="5" applyFont="1" applyBorder="1" applyAlignment="1">
      <alignment horizontal="center" vertical="center" shrinkToFit="1"/>
    </xf>
    <xf numFmtId="58" fontId="8" fillId="0" borderId="18" xfId="5" applyNumberFormat="1" applyFont="1" applyBorder="1" applyAlignment="1">
      <alignment horizontal="distributed" vertical="center" shrinkToFit="1"/>
    </xf>
    <xf numFmtId="0" fontId="8" fillId="0" borderId="94" xfId="5" applyFont="1" applyBorder="1" applyAlignment="1">
      <alignment horizontal="distributed" vertical="center" shrinkToFit="1"/>
    </xf>
    <xf numFmtId="0" fontId="8" fillId="0" borderId="18" xfId="5" applyFont="1" applyBorder="1" applyAlignment="1">
      <alignment vertical="center" shrinkToFit="1"/>
    </xf>
    <xf numFmtId="0" fontId="8" fillId="0" borderId="94" xfId="5" applyFont="1" applyBorder="1" applyAlignment="1">
      <alignment vertical="center" shrinkToFit="1"/>
    </xf>
    <xf numFmtId="0" fontId="8" fillId="0" borderId="82" xfId="5" applyFont="1" applyBorder="1" applyAlignment="1">
      <alignment vertical="center" shrinkToFit="1"/>
    </xf>
    <xf numFmtId="0" fontId="8" fillId="0" borderId="81" xfId="5" applyFont="1" applyBorder="1" applyAlignment="1">
      <alignment vertical="center" wrapText="1" shrinkToFit="1"/>
    </xf>
    <xf numFmtId="0" fontId="8" fillId="0" borderId="54" xfId="5" applyFont="1" applyBorder="1" applyAlignment="1">
      <alignment vertical="center" shrinkToFit="1"/>
    </xf>
    <xf numFmtId="0" fontId="8" fillId="0" borderId="17" xfId="5" applyFont="1" applyBorder="1" applyAlignment="1">
      <alignment horizontal="center" vertical="center" shrinkToFit="1"/>
    </xf>
    <xf numFmtId="0" fontId="8" fillId="0" borderId="56" xfId="5" applyFont="1" applyBorder="1" applyAlignment="1">
      <alignment horizontal="center" vertical="center" shrinkToFit="1"/>
    </xf>
    <xf numFmtId="58" fontId="8" fillId="0" borderId="17" xfId="5" applyNumberFormat="1" applyFont="1" applyBorder="1" applyAlignment="1">
      <alignment horizontal="distributed" vertical="center" shrinkToFit="1"/>
    </xf>
    <xf numFmtId="0" fontId="8" fillId="0" borderId="56" xfId="5" applyFont="1" applyBorder="1" applyAlignment="1">
      <alignment vertical="center" shrinkToFit="1"/>
    </xf>
    <xf numFmtId="0" fontId="8" fillId="0" borderId="64" xfId="5" applyFont="1" applyBorder="1" applyAlignment="1">
      <alignment vertical="center" shrinkToFit="1"/>
    </xf>
    <xf numFmtId="0" fontId="8" fillId="0" borderId="46" xfId="5" applyFont="1" applyBorder="1" applyAlignment="1">
      <alignment horizontal="center" vertical="center" shrinkToFit="1"/>
    </xf>
    <xf numFmtId="0" fontId="8" fillId="0" borderId="45" xfId="5" applyFont="1" applyBorder="1" applyAlignment="1">
      <alignment horizontal="center" vertical="center" shrinkToFit="1"/>
    </xf>
    <xf numFmtId="0" fontId="8" fillId="0" borderId="80" xfId="5" applyFont="1" applyBorder="1" applyAlignment="1">
      <alignment vertical="center" shrinkToFit="1"/>
    </xf>
    <xf numFmtId="0" fontId="8" fillId="0" borderId="2" xfId="5" applyFont="1" applyBorder="1" applyAlignment="1">
      <alignment vertical="center" shrinkToFit="1"/>
    </xf>
    <xf numFmtId="0" fontId="20" fillId="0" borderId="81" xfId="5" applyFont="1" applyBorder="1" applyAlignment="1">
      <alignment horizontal="center" vertical="center" wrapText="1" shrinkToFit="1"/>
    </xf>
    <xf numFmtId="0" fontId="20" fillId="0" borderId="54" xfId="5" applyFont="1" applyBorder="1" applyAlignment="1">
      <alignment horizontal="center" vertical="center" wrapText="1" shrinkToFit="1"/>
    </xf>
    <xf numFmtId="0" fontId="5" fillId="0" borderId="0" xfId="5" applyFont="1" applyAlignment="1">
      <alignment horizontal="left" vertical="center" shrinkToFit="1"/>
    </xf>
    <xf numFmtId="0" fontId="7" fillId="0" borderId="19" xfId="0" applyFont="1" applyBorder="1" applyAlignment="1">
      <alignment horizontal="right" vertical="center" wrapText="1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distributed" vertical="center" shrinkToFit="1"/>
    </xf>
    <xf numFmtId="0" fontId="8" fillId="0" borderId="56" xfId="0" applyFont="1" applyBorder="1" applyAlignment="1">
      <alignment horizontal="distributed" vertical="center" shrinkToFit="1"/>
    </xf>
    <xf numFmtId="0" fontId="8" fillId="0" borderId="81" xfId="0" applyFont="1" applyBorder="1" applyAlignment="1">
      <alignment horizontal="left" vertical="center" wrapText="1" shrinkToFit="1"/>
    </xf>
    <xf numFmtId="0" fontId="8" fillId="0" borderId="64" xfId="0" applyFont="1" applyBorder="1" applyAlignment="1">
      <alignment horizontal="left" vertical="center" wrapText="1" shrinkToFit="1"/>
    </xf>
    <xf numFmtId="0" fontId="8" fillId="0" borderId="54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 shrinkToFit="1"/>
    </xf>
    <xf numFmtId="58" fontId="8" fillId="0" borderId="82" xfId="0" applyNumberFormat="1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distributed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shrinkToFit="1"/>
    </xf>
    <xf numFmtId="58" fontId="8" fillId="0" borderId="82" xfId="0" applyNumberFormat="1" applyFont="1" applyBorder="1" applyAlignment="1">
      <alignment horizontal="center" vertical="center" shrinkToFit="1"/>
    </xf>
  </cellXfs>
  <cellStyles count="12">
    <cellStyle name="パーセント" xfId="11" builtinId="5"/>
    <cellStyle name="パーセント 2" xfId="8" xr:uid="{00000000-0005-0000-0000-000001000000}"/>
    <cellStyle name="パーセント 3" xfId="9" xr:uid="{00000000-0005-0000-0000-000002000000}"/>
    <cellStyle name="桁区切り" xfId="1" builtinId="6"/>
    <cellStyle name="桁区切り 2" xfId="3" xr:uid="{00000000-0005-0000-0000-000004000000}"/>
    <cellStyle name="桁区切り 3" xfId="4" xr:uid="{00000000-0005-0000-0000-000005000000}"/>
    <cellStyle name="標準" xfId="0" builtinId="0"/>
    <cellStyle name="標準 2" xfId="2" xr:uid="{00000000-0005-0000-0000-000007000000}"/>
    <cellStyle name="標準 2 2" xfId="5" xr:uid="{00000000-0005-0000-0000-000008000000}"/>
    <cellStyle name="標準 3" xfId="6" xr:uid="{00000000-0005-0000-0000-000009000000}"/>
    <cellStyle name="標準 4" xfId="10" xr:uid="{00000000-0005-0000-0000-00000A000000}"/>
    <cellStyle name="標準_106.いたみホール" xfId="7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5</xdr:col>
      <xdr:colOff>85725</xdr:colOff>
      <xdr:row>5</xdr:row>
      <xdr:rowOff>333375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9525" y="996802"/>
          <a:ext cx="1770764" cy="67671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0</xdr:rowOff>
    </xdr:from>
    <xdr:to>
      <xdr:col>6</xdr:col>
      <xdr:colOff>0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9525" y="7372350"/>
          <a:ext cx="1895475" cy="6858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WINDOWS\&#65411;&#65438;&#65405;&#65400;&#65412;&#65391;&#65420;&#65439;\&#23453;&#31665;\&#20013;&#26449;\&#20154;&#20107;&#12539;&#32068;&#32340;&#12539;&#36035;&#37329;&#20307;&#31995;\&#36035;&#37329;&#20307;&#31995;\&#32102;&#26009;&#25913;&#27491;&#36039;&#26009;\&#20234;&#20025;&#24066;&#20107;&#26989;&#22243;&#12288;&#26032;&#36035;&#37329;&#21046;&#24230;&#65288;&#20171;&#35703;&#32887;&#12539;&#12504;&#12523;&#12497;&#12540;&#65289;&#122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tlan22-14\My%20Documents\Documents%20and%20Settings\&#20108;&#38542;&#22530;&#12288;&#21191;&#19968;\&#12487;&#12473;&#12463;&#12488;&#12483;&#12503;\&#20154;&#20107;\&#20154;&#20214;&#36027;&#20104;&#31639;&#27770;&#31639;\18\18&#20154;&#20214;&#36027;(&#20108;&#38542;&#22530;&#20877;&#35336;&#3163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Documents%20and%20Settings\&#20234;&#20025;&#24066;&#31038;&#20250;&#31119;&#31049;&#20107;&#26989;&#22243;&#20107;&#21209;&#23616;\My%20Documents\&#20104;&#31639;&#32232;&#25104;&#38306;&#36899;\&#24403;&#21021;&#20104;&#31639;&#32232;&#25104;\&#65320;&#65297;&#65302;&#20104;&#31639;&#32232;&#25104;\16&#24180;&#24230;&#20154;&#20214;&#36027;\15&#24180;&#24230;&#20154;&#20214;&#36027;&#20104;&#31639;\15&#33256;&#26178;&#32887;&#2172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20844;&#31435;&#23398;&#26657;&#20849;&#28168;1804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65423;&#65433;&#65418;&#12362;&#20181;&#20107;\&#20844;&#31435;&#23398;&#26657;&#20849;&#28168;\&#20171;&#35703;&#20445;&#20581;&#65295;&#26376;&#20363;&#22577;&#2157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01\&#20154;&#20107;&#31649;&#29702;&#23460;\&#9734;&#9733;&#20107;&#21209;&#31649;&#29702;&#9733;&#9734;\A16&#25552;&#26696;&#21046;&#24230;&#38306;&#20418;&#26360;\17&#25552;&#26696;&#21046;&#24230;\&#26368;&#32066;&#32080;&#26524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ピッチ・基本給配分"/>
      <sheetName val="１．職員フェイスデータ"/>
      <sheetName val="２．基礎テーブル設定"/>
      <sheetName val="３．サラリースケール"/>
      <sheetName val="４．手当体系"/>
      <sheetName val="５．等級フレーム"/>
      <sheetName val="６．職員仮格付"/>
      <sheetName val="７．年齢給表"/>
      <sheetName val="８．職能給表"/>
      <sheetName val="９．新制度昇給シミュレーション"/>
      <sheetName val="9-②"/>
      <sheetName val="１０．職員標準モデル"/>
      <sheetName val="１０．職員標準モデル (2)"/>
      <sheetName val="１１．初任給設定表"/>
      <sheetName val="１０．職員標準モデル（初任給ベース）"/>
      <sheetName val="１２．中途採用者給与格付け"/>
      <sheetName val=".標準滞留年数"/>
      <sheetName val="年齢給ピッチ配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派遣職員"/>
      <sheetName val="職員名簿"/>
      <sheetName val="月額名簿 "/>
      <sheetName val="日額名簿 "/>
      <sheetName val="時給名簿"/>
      <sheetName val="当初予算"/>
      <sheetName val="人件費予算"/>
      <sheetName val="現職員配置"/>
      <sheetName val="時給予算"/>
      <sheetName val="月額予算"/>
      <sheetName val="職員予算"/>
      <sheetName val="ｺｰﾄﾞ表"/>
      <sheetName val="日額予算"/>
      <sheetName val="日額時間単価 "/>
      <sheetName val="日額通勤"/>
      <sheetName val="日額人件費"/>
      <sheetName val="日額夜勤"/>
      <sheetName val="日額特勤"/>
      <sheetName val="日額年末年始"/>
      <sheetName val="日額賞与"/>
      <sheetName val="日額賃金"/>
      <sheetName val="日額超勤"/>
      <sheetName val="日額介護"/>
      <sheetName val="日額法定福利費"/>
      <sheetName val="月額人件費 "/>
      <sheetName val="月額法定福利費"/>
      <sheetName val="月額特勤"/>
      <sheetName val="月額通勤"/>
      <sheetName val="月額給与"/>
      <sheetName val="月額超勤"/>
      <sheetName val="月額時間単価 "/>
      <sheetName val="月額管理職"/>
      <sheetName val="月額年末年始"/>
      <sheetName val="月額介護 "/>
      <sheetName val="月額賞与"/>
      <sheetName val="月額夜勤"/>
      <sheetName val="時給通勤"/>
      <sheetName val="時給法定福利費"/>
      <sheetName val="時給人件費"/>
      <sheetName val="時給賃金"/>
      <sheetName val="時給超勤 "/>
      <sheetName val="時給時間単価"/>
      <sheetName val="時給年末年始"/>
      <sheetName val="職員時間単価"/>
      <sheetName val="職員給与"/>
      <sheetName val="職員人件費"/>
      <sheetName val="職員退職手当引当金"/>
      <sheetName val="職員扶養"/>
      <sheetName val="職員通勤"/>
      <sheetName val="職員住居"/>
      <sheetName val="職員超勤"/>
      <sheetName val="職員管理職"/>
      <sheetName val="職員特勤"/>
      <sheetName val="職員年末年始"/>
      <sheetName val="職員夜勤"/>
      <sheetName val="職員介護"/>
      <sheetName val="職員賞与"/>
      <sheetName val="職員法定福利費"/>
      <sheetName val="臨職施設"/>
      <sheetName val="臨職在宅 "/>
      <sheetName val="ヘルパー時間見込み"/>
      <sheetName val="退職手当引当金"/>
      <sheetName val="年齢給表"/>
      <sheetName val="職能給表"/>
      <sheetName val="時間単価"/>
      <sheetName val="全職員給与"/>
      <sheetName val="全職員名簿"/>
      <sheetName val="人件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臨職施設"/>
      <sheetName val="臨職在宅"/>
      <sheetName val="ヘルパー時間見込み"/>
    </sheetNames>
    <sheetDataSet>
      <sheetData sheetId="0" refreshError="1">
        <row r="4">
          <cell r="Z4">
            <v>0</v>
          </cell>
          <cell r="AA4">
            <v>20356</v>
          </cell>
        </row>
        <row r="5">
          <cell r="Z5">
            <v>165000</v>
          </cell>
          <cell r="AA5">
            <v>21712</v>
          </cell>
        </row>
        <row r="6">
          <cell r="Z6">
            <v>175000</v>
          </cell>
          <cell r="AA6">
            <v>23070</v>
          </cell>
        </row>
        <row r="7">
          <cell r="Z7">
            <v>185000</v>
          </cell>
          <cell r="AA7">
            <v>24426</v>
          </cell>
        </row>
        <row r="8">
          <cell r="Z8">
            <v>195000</v>
          </cell>
          <cell r="AA8">
            <v>25784</v>
          </cell>
        </row>
        <row r="9">
          <cell r="Z9">
            <v>210000</v>
          </cell>
          <cell r="AA9">
            <v>27140</v>
          </cell>
        </row>
        <row r="10">
          <cell r="Z10">
            <v>230000</v>
          </cell>
          <cell r="AA10">
            <v>29854</v>
          </cell>
        </row>
        <row r="11">
          <cell r="Z11">
            <v>250000</v>
          </cell>
          <cell r="AA11">
            <v>32568</v>
          </cell>
        </row>
        <row r="12">
          <cell r="Z12">
            <v>270000</v>
          </cell>
          <cell r="AA12">
            <v>33891</v>
          </cell>
        </row>
        <row r="13">
          <cell r="Z13">
            <v>290000</v>
          </cell>
          <cell r="AA13">
            <v>36498</v>
          </cell>
        </row>
        <row r="14">
          <cell r="Z14">
            <v>310000</v>
          </cell>
          <cell r="AA14">
            <v>39105</v>
          </cell>
        </row>
        <row r="15">
          <cell r="Z15">
            <v>330000</v>
          </cell>
          <cell r="AA15">
            <v>41712</v>
          </cell>
        </row>
        <row r="16">
          <cell r="Z16">
            <v>350000</v>
          </cell>
          <cell r="AA16">
            <v>44319</v>
          </cell>
        </row>
        <row r="17">
          <cell r="Z17">
            <v>370000</v>
          </cell>
          <cell r="AA17">
            <v>46926</v>
          </cell>
        </row>
        <row r="18">
          <cell r="Z18">
            <v>395000</v>
          </cell>
          <cell r="AA18">
            <v>51566</v>
          </cell>
        </row>
        <row r="19">
          <cell r="Z19">
            <v>425000</v>
          </cell>
          <cell r="AA19">
            <v>55638</v>
          </cell>
        </row>
        <row r="20">
          <cell r="Z20">
            <v>455000</v>
          </cell>
          <cell r="AA20">
            <v>59708</v>
          </cell>
        </row>
        <row r="21">
          <cell r="Z21">
            <v>485000</v>
          </cell>
          <cell r="AA21">
            <v>63780</v>
          </cell>
        </row>
        <row r="22">
          <cell r="Z22">
            <v>515000</v>
          </cell>
          <cell r="AA22">
            <v>67850</v>
          </cell>
        </row>
        <row r="23">
          <cell r="Z23">
            <v>545000</v>
          </cell>
          <cell r="AA23">
            <v>71922</v>
          </cell>
        </row>
        <row r="24">
          <cell r="Z24">
            <v>575000</v>
          </cell>
          <cell r="AA24">
            <v>75992</v>
          </cell>
        </row>
        <row r="25">
          <cell r="Z25">
            <v>605000</v>
          </cell>
          <cell r="AA25">
            <v>80064</v>
          </cell>
        </row>
        <row r="26">
          <cell r="Z26">
            <v>635000</v>
          </cell>
          <cell r="AA26">
            <v>84134</v>
          </cell>
        </row>
        <row r="27">
          <cell r="Z27">
            <v>665000</v>
          </cell>
          <cell r="AA27">
            <v>85603</v>
          </cell>
        </row>
        <row r="28">
          <cell r="Z28">
            <v>695000</v>
          </cell>
          <cell r="AA28">
            <v>87071</v>
          </cell>
        </row>
        <row r="29">
          <cell r="Z29">
            <v>730000</v>
          </cell>
          <cell r="AA29">
            <v>88540</v>
          </cell>
        </row>
        <row r="30">
          <cell r="Z30">
            <v>770000</v>
          </cell>
          <cell r="AA30">
            <v>90498</v>
          </cell>
        </row>
        <row r="31">
          <cell r="Z31">
            <v>810000</v>
          </cell>
          <cell r="AA31">
            <v>92456</v>
          </cell>
        </row>
        <row r="33">
          <cell r="Z33">
            <v>855000</v>
          </cell>
          <cell r="AA33">
            <v>94414</v>
          </cell>
        </row>
        <row r="34">
          <cell r="Z34">
            <v>905000</v>
          </cell>
          <cell r="AA34">
            <v>42108</v>
          </cell>
        </row>
        <row r="35">
          <cell r="Z35">
            <v>955000</v>
          </cell>
          <cell r="AA35">
            <v>44501</v>
          </cell>
        </row>
        <row r="36">
          <cell r="AA36">
            <v>46893</v>
          </cell>
        </row>
        <row r="41">
          <cell r="AH41">
            <v>18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済掛金内訳入力シート"/>
      <sheetName val="共済月例報告"/>
      <sheetName val="共済月例(育休以外)"/>
      <sheetName val="共済月例(育休)"/>
      <sheetName val="共済月例(免除)"/>
      <sheetName val="賞与報告"/>
      <sheetName val="賞与(育休以外)"/>
      <sheetName val="賞与(育休)"/>
      <sheetName val="支給マスタ"/>
      <sheetName val="職員マスタ"/>
      <sheetName val="給料表"/>
      <sheetName val="所属"/>
      <sheetName val="掛・負担金"/>
      <sheetName val="掛・負担金（派遣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V3">
            <v>1</v>
          </cell>
          <cell r="W3">
            <v>173264</v>
          </cell>
          <cell r="X3">
            <v>153088</v>
          </cell>
        </row>
        <row r="4">
          <cell r="V4">
            <v>2</v>
          </cell>
          <cell r="W4">
            <v>182000</v>
          </cell>
          <cell r="X4">
            <v>160368</v>
          </cell>
        </row>
        <row r="5">
          <cell r="V5">
            <v>3</v>
          </cell>
          <cell r="W5">
            <v>191568</v>
          </cell>
          <cell r="X5">
            <v>167752</v>
          </cell>
        </row>
        <row r="6">
          <cell r="V6">
            <v>4</v>
          </cell>
          <cell r="W6">
            <v>203112</v>
          </cell>
          <cell r="X6">
            <v>175240</v>
          </cell>
        </row>
        <row r="7">
          <cell r="V7">
            <v>5</v>
          </cell>
          <cell r="W7">
            <v>210600</v>
          </cell>
          <cell r="X7">
            <v>182728</v>
          </cell>
        </row>
        <row r="8">
          <cell r="V8">
            <v>6</v>
          </cell>
          <cell r="W8">
            <v>218504</v>
          </cell>
          <cell r="X8">
            <v>191360</v>
          </cell>
        </row>
        <row r="9">
          <cell r="V9">
            <v>7</v>
          </cell>
          <cell r="W9">
            <v>226616</v>
          </cell>
          <cell r="X9">
            <v>199992</v>
          </cell>
        </row>
        <row r="10">
          <cell r="V10">
            <v>8</v>
          </cell>
          <cell r="W10">
            <v>235144</v>
          </cell>
          <cell r="X10">
            <v>209248</v>
          </cell>
        </row>
        <row r="11">
          <cell r="V11">
            <v>9</v>
          </cell>
          <cell r="W11">
            <v>247104</v>
          </cell>
          <cell r="X11">
            <v>218920</v>
          </cell>
        </row>
        <row r="12">
          <cell r="V12">
            <v>10</v>
          </cell>
          <cell r="W12">
            <v>259792</v>
          </cell>
          <cell r="X12">
            <v>228800</v>
          </cell>
        </row>
        <row r="13">
          <cell r="V13">
            <v>11</v>
          </cell>
          <cell r="W13">
            <v>272480</v>
          </cell>
          <cell r="X13">
            <v>239408</v>
          </cell>
        </row>
        <row r="14">
          <cell r="V14">
            <v>12</v>
          </cell>
          <cell r="W14">
            <v>286000</v>
          </cell>
          <cell r="X14">
            <v>250952</v>
          </cell>
        </row>
        <row r="15">
          <cell r="V15">
            <v>13</v>
          </cell>
          <cell r="W15">
            <v>299728</v>
          </cell>
          <cell r="X15">
            <v>262496</v>
          </cell>
        </row>
        <row r="16">
          <cell r="V16">
            <v>14</v>
          </cell>
          <cell r="W16">
            <v>313768</v>
          </cell>
          <cell r="X16">
            <v>274040</v>
          </cell>
        </row>
        <row r="17">
          <cell r="V17">
            <v>15</v>
          </cell>
          <cell r="W17">
            <v>328328</v>
          </cell>
          <cell r="X17">
            <v>285584</v>
          </cell>
        </row>
        <row r="18">
          <cell r="V18">
            <v>16</v>
          </cell>
          <cell r="W18">
            <v>342888</v>
          </cell>
          <cell r="X18">
            <v>297128</v>
          </cell>
        </row>
        <row r="19">
          <cell r="V19">
            <v>17</v>
          </cell>
          <cell r="W19">
            <v>356408</v>
          </cell>
          <cell r="X19">
            <v>308776</v>
          </cell>
        </row>
        <row r="20">
          <cell r="V20">
            <v>18</v>
          </cell>
          <cell r="W20">
            <v>367016</v>
          </cell>
          <cell r="X20">
            <v>320424</v>
          </cell>
        </row>
        <row r="21">
          <cell r="V21">
            <v>19</v>
          </cell>
          <cell r="W21">
            <v>377624</v>
          </cell>
          <cell r="X21">
            <v>332072</v>
          </cell>
        </row>
        <row r="22">
          <cell r="V22">
            <v>20</v>
          </cell>
          <cell r="W22">
            <v>388128</v>
          </cell>
          <cell r="X22">
            <v>343720</v>
          </cell>
        </row>
        <row r="23">
          <cell r="V23">
            <v>21</v>
          </cell>
          <cell r="W23">
            <v>398112</v>
          </cell>
          <cell r="X23">
            <v>355368</v>
          </cell>
        </row>
        <row r="24">
          <cell r="V24">
            <v>22</v>
          </cell>
          <cell r="W24">
            <v>407992</v>
          </cell>
          <cell r="X24">
            <v>367016</v>
          </cell>
        </row>
        <row r="25">
          <cell r="V25">
            <v>23</v>
          </cell>
          <cell r="W25">
            <v>417560</v>
          </cell>
          <cell r="X25">
            <v>378664</v>
          </cell>
        </row>
        <row r="26">
          <cell r="V26">
            <v>24</v>
          </cell>
          <cell r="W26">
            <v>425984</v>
          </cell>
          <cell r="X26">
            <v>389376</v>
          </cell>
        </row>
        <row r="27">
          <cell r="V27">
            <v>25</v>
          </cell>
          <cell r="W27">
            <v>433680</v>
          </cell>
          <cell r="X27">
            <v>398112</v>
          </cell>
        </row>
        <row r="28">
          <cell r="V28">
            <v>26</v>
          </cell>
          <cell r="W28">
            <v>441376</v>
          </cell>
          <cell r="X28">
            <v>406848</v>
          </cell>
        </row>
        <row r="29">
          <cell r="V29">
            <v>27</v>
          </cell>
          <cell r="W29">
            <v>448656</v>
          </cell>
          <cell r="X29">
            <v>415272</v>
          </cell>
        </row>
        <row r="30">
          <cell r="V30">
            <v>28</v>
          </cell>
          <cell r="W30">
            <v>455312</v>
          </cell>
          <cell r="X30">
            <v>423384</v>
          </cell>
        </row>
        <row r="31">
          <cell r="V31">
            <v>29</v>
          </cell>
          <cell r="W31">
            <v>461136</v>
          </cell>
          <cell r="X31">
            <v>430144</v>
          </cell>
        </row>
        <row r="32">
          <cell r="V32">
            <v>30</v>
          </cell>
          <cell r="W32">
            <v>466856</v>
          </cell>
          <cell r="X32">
            <v>436072</v>
          </cell>
        </row>
        <row r="33">
          <cell r="V33">
            <v>31</v>
          </cell>
          <cell r="W33">
            <v>471952</v>
          </cell>
          <cell r="X33">
            <v>441792</v>
          </cell>
        </row>
        <row r="34">
          <cell r="V34">
            <v>32</v>
          </cell>
          <cell r="W34">
            <v>476632</v>
          </cell>
          <cell r="X34">
            <v>447096</v>
          </cell>
        </row>
        <row r="35">
          <cell r="V35">
            <v>33</v>
          </cell>
          <cell r="W35">
            <v>481208</v>
          </cell>
          <cell r="X35">
            <v>451672</v>
          </cell>
        </row>
        <row r="36">
          <cell r="V36">
            <v>34</v>
          </cell>
          <cell r="W36">
            <v>485680</v>
          </cell>
          <cell r="X36">
            <v>456248</v>
          </cell>
        </row>
        <row r="37">
          <cell r="V37">
            <v>35</v>
          </cell>
          <cell r="W37">
            <v>488800</v>
          </cell>
          <cell r="X37">
            <v>460616</v>
          </cell>
        </row>
        <row r="38">
          <cell r="V38">
            <v>36</v>
          </cell>
          <cell r="W38">
            <v>491920</v>
          </cell>
          <cell r="X38">
            <v>464880</v>
          </cell>
        </row>
        <row r="39">
          <cell r="V39">
            <v>37</v>
          </cell>
          <cell r="W39">
            <v>495040</v>
          </cell>
          <cell r="X39">
            <v>469040</v>
          </cell>
        </row>
        <row r="40">
          <cell r="V40">
            <v>38</v>
          </cell>
          <cell r="W40">
            <v>498160</v>
          </cell>
          <cell r="X40">
            <v>473200</v>
          </cell>
        </row>
        <row r="41">
          <cell r="V41">
            <v>39</v>
          </cell>
          <cell r="W41">
            <v>501280</v>
          </cell>
          <cell r="X41">
            <v>477360</v>
          </cell>
        </row>
        <row r="42">
          <cell r="V42">
            <v>40</v>
          </cell>
          <cell r="W42">
            <v>0</v>
          </cell>
          <cell r="X42">
            <v>481520</v>
          </cell>
        </row>
        <row r="43">
          <cell r="V43">
            <v>41</v>
          </cell>
          <cell r="W43">
            <v>0</v>
          </cell>
          <cell r="X43">
            <v>0</v>
          </cell>
        </row>
        <row r="44">
          <cell r="V44">
            <v>42</v>
          </cell>
          <cell r="W44">
            <v>0</v>
          </cell>
          <cell r="X44">
            <v>0</v>
          </cell>
        </row>
        <row r="45">
          <cell r="V45">
            <v>43</v>
          </cell>
          <cell r="W45">
            <v>0</v>
          </cell>
          <cell r="X45">
            <v>0</v>
          </cell>
        </row>
        <row r="46">
          <cell r="V46">
            <v>44</v>
          </cell>
          <cell r="W46">
            <v>0</v>
          </cell>
          <cell r="X46">
            <v>0</v>
          </cell>
        </row>
        <row r="47">
          <cell r="V47">
            <v>45</v>
          </cell>
          <cell r="W47">
            <v>0</v>
          </cell>
          <cell r="X47">
            <v>0</v>
          </cell>
        </row>
        <row r="48">
          <cell r="V48">
            <v>46</v>
          </cell>
          <cell r="W48">
            <v>0</v>
          </cell>
          <cell r="X48">
            <v>0</v>
          </cell>
        </row>
        <row r="49">
          <cell r="V49">
            <v>47</v>
          </cell>
          <cell r="W49">
            <v>0</v>
          </cell>
          <cell r="X49">
            <v>0</v>
          </cell>
        </row>
        <row r="50">
          <cell r="V50">
            <v>48</v>
          </cell>
          <cell r="W50">
            <v>0</v>
          </cell>
          <cell r="X50">
            <v>0</v>
          </cell>
        </row>
        <row r="51">
          <cell r="V51">
            <v>49</v>
          </cell>
          <cell r="W51">
            <v>0</v>
          </cell>
          <cell r="X51">
            <v>0</v>
          </cell>
        </row>
        <row r="52">
          <cell r="V52">
            <v>50</v>
          </cell>
          <cell r="W52">
            <v>0</v>
          </cell>
          <cell r="X52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席者一覧"/>
      <sheetName val="決裁"/>
      <sheetName val="ﾎﾟｲﾝﾄまとめ"/>
      <sheetName val="Sheet2"/>
      <sheetName val="評価順"/>
      <sheetName val="所属別獲得ﾎﾟｲﾝﾄ"/>
      <sheetName val="参加賞対象"/>
      <sheetName val="個人ﾎﾟｲﾝﾄ元データ"/>
      <sheetName val="元データ"/>
      <sheetName val="プレゼンスケジュール"/>
      <sheetName val="個人ﾎﾟｲﾝ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9">
          <cell r="B19" t="str">
            <v>金賞</v>
          </cell>
          <cell r="C19">
            <v>50000</v>
          </cell>
        </row>
        <row r="20">
          <cell r="B20" t="str">
            <v>銀賞</v>
          </cell>
          <cell r="C20">
            <v>30000</v>
          </cell>
        </row>
        <row r="21">
          <cell r="B21" t="str">
            <v>銅賞</v>
          </cell>
          <cell r="C21">
            <v>20000</v>
          </cell>
        </row>
        <row r="22">
          <cell r="B22" t="str">
            <v>１級</v>
          </cell>
          <cell r="C22">
            <v>15000</v>
          </cell>
        </row>
        <row r="23">
          <cell r="B23" t="str">
            <v>２級</v>
          </cell>
          <cell r="C23">
            <v>8000</v>
          </cell>
        </row>
        <row r="24">
          <cell r="B24" t="str">
            <v>３級</v>
          </cell>
          <cell r="C24">
            <v>5000</v>
          </cell>
        </row>
        <row r="25">
          <cell r="B25" t="str">
            <v>４級</v>
          </cell>
          <cell r="C25">
            <v>1000</v>
          </cell>
        </row>
        <row r="26">
          <cell r="B26" t="str">
            <v>不採用</v>
          </cell>
          <cell r="C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EB8F-7FB4-4D45-9225-EF5DA46600A6}">
  <dimension ref="A1:K15"/>
  <sheetViews>
    <sheetView workbookViewId="0">
      <selection activeCell="D31" sqref="D31"/>
    </sheetView>
  </sheetViews>
  <sheetFormatPr defaultRowHeight="15.75"/>
  <cols>
    <col min="1" max="1" width="10.125" bestFit="1" customWidth="1"/>
    <col min="2" max="2" width="10.5" bestFit="1" customWidth="1"/>
    <col min="11" max="11" width="9.5" bestFit="1" customWidth="1"/>
  </cols>
  <sheetData>
    <row r="1" spans="1:11">
      <c r="B1" t="s">
        <v>952</v>
      </c>
      <c r="C1" t="s">
        <v>953</v>
      </c>
      <c r="D1" t="s">
        <v>954</v>
      </c>
      <c r="E1" t="s">
        <v>955</v>
      </c>
      <c r="F1" t="s">
        <v>956</v>
      </c>
      <c r="G1" t="s">
        <v>957</v>
      </c>
      <c r="H1" t="s">
        <v>958</v>
      </c>
      <c r="I1" t="s">
        <v>959</v>
      </c>
      <c r="J1" t="s">
        <v>960</v>
      </c>
      <c r="K1" t="s">
        <v>961</v>
      </c>
    </row>
    <row r="2" spans="1:11">
      <c r="A2" t="s">
        <v>962</v>
      </c>
      <c r="B2" s="879">
        <v>2885</v>
      </c>
      <c r="C2" s="879">
        <v>2686</v>
      </c>
      <c r="D2" s="879">
        <v>2591</v>
      </c>
      <c r="E2" s="879">
        <v>2407</v>
      </c>
      <c r="F2" s="879">
        <v>2354</v>
      </c>
      <c r="G2" s="879">
        <v>2288</v>
      </c>
      <c r="H2" s="879">
        <v>2209</v>
      </c>
      <c r="I2" s="879">
        <v>1858</v>
      </c>
      <c r="J2" s="879">
        <v>1771</v>
      </c>
      <c r="K2" s="879">
        <v>1680</v>
      </c>
    </row>
    <row r="3" spans="1:11">
      <c r="A3" t="s">
        <v>963</v>
      </c>
      <c r="B3" s="880">
        <v>11224</v>
      </c>
      <c r="C3" s="879">
        <v>11257</v>
      </c>
      <c r="D3" s="879">
        <v>11355</v>
      </c>
      <c r="E3" s="879">
        <v>11317</v>
      </c>
      <c r="F3" s="879">
        <v>11218</v>
      </c>
      <c r="G3" s="879">
        <v>11110</v>
      </c>
      <c r="H3" s="879">
        <v>11079</v>
      </c>
      <c r="I3" s="879">
        <v>10984</v>
      </c>
      <c r="J3" s="879">
        <v>10905</v>
      </c>
      <c r="K3">
        <v>10848</v>
      </c>
    </row>
    <row r="4" spans="1:11">
      <c r="A4" t="s">
        <v>964</v>
      </c>
      <c r="B4" s="879">
        <v>5210</v>
      </c>
      <c r="C4" s="879">
        <v>5137</v>
      </c>
      <c r="D4" s="879">
        <v>5020</v>
      </c>
      <c r="E4" s="879">
        <v>4941</v>
      </c>
      <c r="F4" s="879">
        <v>5086</v>
      </c>
      <c r="G4" s="879">
        <v>5179</v>
      </c>
      <c r="H4" s="879">
        <v>5315</v>
      </c>
      <c r="I4" s="879">
        <v>5233</v>
      </c>
      <c r="J4" s="879">
        <v>5220</v>
      </c>
      <c r="K4" s="879">
        <v>5076</v>
      </c>
    </row>
    <row r="5" spans="1:11">
      <c r="A5" t="s">
        <v>965</v>
      </c>
      <c r="B5" s="879">
        <v>4095</v>
      </c>
      <c r="C5" s="879">
        <v>4001</v>
      </c>
      <c r="D5" s="879">
        <v>3936</v>
      </c>
      <c r="E5" s="879">
        <v>3898</v>
      </c>
      <c r="F5" s="879">
        <v>3824</v>
      </c>
      <c r="G5" s="879">
        <v>3696</v>
      </c>
      <c r="H5" s="879">
        <v>3650</v>
      </c>
      <c r="I5" s="879">
        <v>3684</v>
      </c>
      <c r="J5" s="881">
        <v>3793</v>
      </c>
      <c r="K5" s="881">
        <v>3859</v>
      </c>
    </row>
    <row r="6" spans="1:11">
      <c r="A6" t="s">
        <v>966</v>
      </c>
      <c r="B6" s="882">
        <v>984</v>
      </c>
      <c r="C6" s="882">
        <v>950</v>
      </c>
      <c r="D6" s="882">
        <v>917</v>
      </c>
      <c r="E6" s="882">
        <v>918</v>
      </c>
      <c r="F6" s="882">
        <v>1035</v>
      </c>
      <c r="G6" s="882">
        <v>675</v>
      </c>
      <c r="H6" s="882">
        <v>625</v>
      </c>
      <c r="I6" s="882">
        <v>659</v>
      </c>
      <c r="J6" s="881">
        <v>659</v>
      </c>
      <c r="K6" s="881">
        <v>494</v>
      </c>
    </row>
    <row r="7" spans="1:11">
      <c r="A7" t="s">
        <v>967</v>
      </c>
      <c r="B7" s="879">
        <v>604</v>
      </c>
      <c r="C7" s="879">
        <v>667</v>
      </c>
      <c r="D7" s="879">
        <v>732</v>
      </c>
      <c r="E7" s="879">
        <v>797</v>
      </c>
      <c r="F7" s="879">
        <v>636</v>
      </c>
      <c r="G7" s="879">
        <v>0</v>
      </c>
      <c r="H7" s="879">
        <v>0</v>
      </c>
      <c r="I7" s="879">
        <v>0</v>
      </c>
      <c r="J7" s="881">
        <v>0</v>
      </c>
      <c r="K7" s="881">
        <v>0</v>
      </c>
    </row>
    <row r="9" spans="1:11">
      <c r="A9" t="s">
        <v>968</v>
      </c>
    </row>
    <row r="10" spans="1:11">
      <c r="A10" s="883"/>
      <c r="B10" s="883" t="s">
        <v>969</v>
      </c>
      <c r="C10" s="883" t="s">
        <v>970</v>
      </c>
    </row>
    <row r="11" spans="1:11">
      <c r="A11" s="883" t="s">
        <v>971</v>
      </c>
      <c r="B11" s="884">
        <v>1098001</v>
      </c>
      <c r="C11" s="885">
        <v>380220</v>
      </c>
    </row>
    <row r="12" spans="1:11">
      <c r="A12" s="883" t="s">
        <v>972</v>
      </c>
      <c r="B12" s="884">
        <v>1462880</v>
      </c>
      <c r="C12" s="885">
        <v>496662</v>
      </c>
    </row>
    <row r="13" spans="1:11">
      <c r="A13" s="883" t="s">
        <v>973</v>
      </c>
      <c r="B13" s="884">
        <v>1444822</v>
      </c>
      <c r="C13" s="885">
        <v>505932</v>
      </c>
    </row>
    <row r="14" spans="1:11">
      <c r="A14" s="883" t="s">
        <v>974</v>
      </c>
      <c r="B14" s="884">
        <v>1474240</v>
      </c>
      <c r="C14" s="885">
        <v>533931</v>
      </c>
    </row>
    <row r="15" spans="1:11">
      <c r="A15" s="883" t="s">
        <v>975</v>
      </c>
      <c r="B15" s="884">
        <v>1447543</v>
      </c>
      <c r="C15" s="885">
        <v>537801</v>
      </c>
    </row>
  </sheetData>
  <phoneticPr fontId="9"/>
  <pageMargins left="1.3779527559055118" right="0.78740157480314965" top="1.7716535433070868" bottom="0.98425196850393704" header="0.51181102362204722" footer="0.51181102362204722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21"/>
  <sheetViews>
    <sheetView view="pageBreakPreview" zoomScaleNormal="100" zoomScaleSheetLayoutView="100" workbookViewId="0">
      <selection activeCell="X31" sqref="X31"/>
    </sheetView>
  </sheetViews>
  <sheetFormatPr defaultColWidth="11" defaultRowHeight="14.25"/>
  <cols>
    <col min="1" max="2" width="1.25" style="1" customWidth="1"/>
    <col min="3" max="3" width="2.125" style="1" customWidth="1"/>
    <col min="4" max="5" width="4.625" style="1" customWidth="1"/>
    <col min="6" max="6" width="8.125" style="1" customWidth="1"/>
    <col min="7" max="7" width="1.25" style="1" customWidth="1"/>
    <col min="8" max="8" width="3.75" style="1" customWidth="1"/>
    <col min="9" max="9" width="2.5" style="1" customWidth="1"/>
    <col min="10" max="10" width="3.25" style="1" customWidth="1"/>
    <col min="11" max="11" width="7" style="1" customWidth="1"/>
    <col min="12" max="12" width="2.375" style="1" customWidth="1"/>
    <col min="13" max="13" width="3.75" style="1" customWidth="1"/>
    <col min="14" max="14" width="5.25" style="1" customWidth="1"/>
    <col min="15" max="15" width="1.875" style="1" customWidth="1"/>
    <col min="16" max="16" width="7.5" style="1" customWidth="1"/>
    <col min="17" max="17" width="2.125" style="1" customWidth="1"/>
    <col min="18" max="18" width="3.375" style="1" customWidth="1"/>
    <col min="19" max="19" width="4.125" style="1" customWidth="1"/>
    <col min="20" max="20" width="9.375" style="1" customWidth="1"/>
    <col min="21" max="21" width="4.5" style="1" customWidth="1"/>
    <col min="22" max="22" width="4.5" style="150" customWidth="1"/>
    <col min="23" max="23" width="4.5" style="1" customWidth="1"/>
    <col min="24" max="16384" width="11" style="1"/>
  </cols>
  <sheetData>
    <row r="1" spans="1:42" s="176" customFormat="1" ht="22.5" customHeight="1" thickBot="1">
      <c r="A1" s="1527" t="s">
        <v>285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  <c r="Q1" s="1527"/>
      <c r="R1" s="1527"/>
      <c r="S1" s="1527"/>
      <c r="T1" s="1527"/>
      <c r="V1" s="177"/>
    </row>
    <row r="2" spans="1:42" ht="18.75" customHeight="1">
      <c r="A2" s="1336" t="s">
        <v>250</v>
      </c>
      <c r="B2" s="1337"/>
      <c r="C2" s="1337"/>
      <c r="D2" s="1337"/>
      <c r="E2" s="1337"/>
      <c r="F2" s="1337"/>
      <c r="G2" s="1338"/>
      <c r="H2" s="1407" t="s">
        <v>251</v>
      </c>
      <c r="I2" s="1408"/>
      <c r="J2" s="1408"/>
      <c r="K2" s="1408"/>
      <c r="L2" s="1409"/>
      <c r="M2" s="1407" t="s">
        <v>772</v>
      </c>
      <c r="N2" s="1408"/>
      <c r="O2" s="1408"/>
      <c r="P2" s="1409"/>
      <c r="Q2" s="1407" t="s">
        <v>897</v>
      </c>
      <c r="R2" s="1408"/>
      <c r="S2" s="1408"/>
      <c r="T2" s="1423"/>
      <c r="U2" s="153"/>
      <c r="V2" s="154"/>
      <c r="W2" s="154"/>
      <c r="X2" s="151"/>
    </row>
    <row r="3" spans="1:42" ht="18.75" customHeight="1">
      <c r="A3" s="1339"/>
      <c r="B3" s="1340"/>
      <c r="C3" s="1340"/>
      <c r="D3" s="1340"/>
      <c r="E3" s="1340"/>
      <c r="F3" s="1340"/>
      <c r="G3" s="1341"/>
      <c r="H3" s="1528" t="s">
        <v>286</v>
      </c>
      <c r="I3" s="1529"/>
      <c r="J3" s="1530"/>
      <c r="K3" s="1528" t="s">
        <v>272</v>
      </c>
      <c r="L3" s="1530"/>
      <c r="M3" s="1528" t="s">
        <v>287</v>
      </c>
      <c r="N3" s="1530"/>
      <c r="O3" s="1528" t="s">
        <v>273</v>
      </c>
      <c r="P3" s="1530"/>
      <c r="Q3" s="1528" t="s">
        <v>287</v>
      </c>
      <c r="R3" s="1529"/>
      <c r="S3" s="1530"/>
      <c r="T3" s="552" t="s">
        <v>288</v>
      </c>
      <c r="U3" s="153"/>
    </row>
    <row r="4" spans="1:42" ht="10.5" customHeight="1">
      <c r="A4" s="553"/>
      <c r="B4" s="1521" t="s">
        <v>289</v>
      </c>
      <c r="C4" s="1521"/>
      <c r="D4" s="1521"/>
      <c r="E4" s="1521"/>
      <c r="F4" s="1521"/>
      <c r="G4" s="554"/>
      <c r="H4" s="1523" t="s">
        <v>290</v>
      </c>
      <c r="I4" s="1524"/>
      <c r="J4" s="1525"/>
      <c r="K4" s="555"/>
      <c r="L4" s="556" t="s">
        <v>274</v>
      </c>
      <c r="M4" s="555"/>
      <c r="N4" s="557" t="s">
        <v>290</v>
      </c>
      <c r="O4" s="558"/>
      <c r="P4" s="557" t="s">
        <v>275</v>
      </c>
      <c r="Q4" s="559"/>
      <c r="R4" s="558"/>
      <c r="S4" s="557" t="s">
        <v>290</v>
      </c>
      <c r="T4" s="560" t="s">
        <v>275</v>
      </c>
      <c r="U4" s="178"/>
    </row>
    <row r="5" spans="1:42" ht="34.5" customHeight="1">
      <c r="A5" s="561"/>
      <c r="B5" s="1522"/>
      <c r="C5" s="1522"/>
      <c r="D5" s="1522"/>
      <c r="E5" s="1522"/>
      <c r="F5" s="1522"/>
      <c r="G5" s="562"/>
      <c r="H5" s="1461">
        <v>311</v>
      </c>
      <c r="I5" s="1518"/>
      <c r="J5" s="1519"/>
      <c r="K5" s="1459">
        <v>26278</v>
      </c>
      <c r="L5" s="1526"/>
      <c r="M5" s="1459">
        <v>302</v>
      </c>
      <c r="N5" s="1526"/>
      <c r="O5" s="1459">
        <v>26101</v>
      </c>
      <c r="P5" s="1526"/>
      <c r="Q5" s="1518">
        <v>311</v>
      </c>
      <c r="R5" s="1518"/>
      <c r="S5" s="1519"/>
      <c r="T5" s="733">
        <v>25013</v>
      </c>
      <c r="U5" s="156"/>
      <c r="X5" s="1520"/>
      <c r="Y5" s="1520"/>
      <c r="Z5" s="1520"/>
      <c r="AA5" s="1520"/>
      <c r="AB5" s="1520"/>
      <c r="AC5" s="179"/>
      <c r="AD5" s="1445"/>
      <c r="AE5" s="1445"/>
      <c r="AF5" s="1445"/>
      <c r="AG5" s="1445"/>
      <c r="AH5" s="1445"/>
      <c r="AI5" s="1510"/>
      <c r="AJ5" s="1510"/>
      <c r="AK5" s="1445"/>
      <c r="AL5" s="1445"/>
      <c r="AM5" s="1445"/>
      <c r="AN5" s="1445"/>
      <c r="AO5" s="1445"/>
      <c r="AP5" s="180"/>
    </row>
    <row r="6" spans="1:42" ht="42" customHeight="1" thickBot="1">
      <c r="A6" s="563"/>
      <c r="B6" s="1512" t="s">
        <v>861</v>
      </c>
      <c r="C6" s="1512"/>
      <c r="D6" s="1512"/>
      <c r="E6" s="1512"/>
      <c r="F6" s="1512"/>
      <c r="G6" s="564"/>
      <c r="H6" s="1513">
        <v>255</v>
      </c>
      <c r="I6" s="1514"/>
      <c r="J6" s="1515"/>
      <c r="K6" s="1513">
        <v>10066</v>
      </c>
      <c r="L6" s="1515"/>
      <c r="M6" s="1516">
        <v>255</v>
      </c>
      <c r="N6" s="1517"/>
      <c r="O6" s="1513">
        <v>5852</v>
      </c>
      <c r="P6" s="1515"/>
      <c r="Q6" s="1513">
        <v>257</v>
      </c>
      <c r="R6" s="1514"/>
      <c r="S6" s="1515"/>
      <c r="T6" s="565">
        <v>5259</v>
      </c>
      <c r="U6" s="158"/>
      <c r="X6" s="1447"/>
      <c r="Y6" s="1447"/>
      <c r="Z6" s="1447"/>
      <c r="AA6" s="1447"/>
      <c r="AB6" s="1447"/>
      <c r="AC6" s="181"/>
      <c r="AD6" s="1445"/>
      <c r="AE6" s="1445"/>
      <c r="AF6" s="1445"/>
      <c r="AG6" s="1445"/>
      <c r="AH6" s="1445"/>
      <c r="AI6" s="1510"/>
      <c r="AJ6" s="1510"/>
      <c r="AK6" s="1445"/>
      <c r="AL6" s="1445"/>
      <c r="AM6" s="1445"/>
      <c r="AN6" s="1445"/>
      <c r="AO6" s="1445"/>
      <c r="AP6" s="180"/>
    </row>
    <row r="7" spans="1:42" ht="19.5" customHeight="1">
      <c r="A7" s="1511" t="s">
        <v>291</v>
      </c>
      <c r="B7" s="1511"/>
      <c r="C7" s="1511"/>
      <c r="D7" s="1511"/>
      <c r="E7" s="1511"/>
      <c r="F7" s="1511"/>
      <c r="G7" s="1511"/>
      <c r="H7" s="1511"/>
      <c r="I7" s="1511"/>
      <c r="J7" s="1511"/>
      <c r="K7" s="1511"/>
      <c r="L7" s="1511"/>
      <c r="M7" s="1511"/>
      <c r="N7" s="1511"/>
      <c r="O7" s="1511"/>
      <c r="P7" s="1511"/>
      <c r="Q7" s="1511"/>
      <c r="R7" s="1511"/>
      <c r="S7" s="1511"/>
      <c r="T7" s="1511"/>
    </row>
    <row r="8" spans="1:42" ht="15" customHeight="1">
      <c r="A8" s="1047"/>
      <c r="B8" s="1047"/>
      <c r="C8" s="1047"/>
      <c r="D8" s="1047"/>
      <c r="E8" s="1047"/>
      <c r="F8" s="1047"/>
      <c r="G8" s="1047"/>
      <c r="H8" s="1047"/>
      <c r="I8" s="1047"/>
      <c r="J8" s="1047"/>
      <c r="K8" s="1047"/>
      <c r="L8" s="1047"/>
      <c r="M8" s="1047"/>
      <c r="N8" s="1047"/>
      <c r="O8" s="1047"/>
      <c r="P8" s="1047"/>
      <c r="Q8" s="1047"/>
      <c r="R8" s="1047"/>
      <c r="S8" s="1047"/>
      <c r="T8" s="1047"/>
    </row>
    <row r="9" spans="1:42" ht="16.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58"/>
      <c r="W9" s="1145"/>
      <c r="X9" s="1145"/>
      <c r="Y9" s="1145"/>
      <c r="Z9" s="1145"/>
      <c r="AA9" s="1145"/>
      <c r="AB9" s="1145"/>
      <c r="AC9" s="1145"/>
      <c r="AD9" s="1145"/>
      <c r="AE9" s="1145"/>
      <c r="AF9" s="1145"/>
      <c r="AG9" s="1145"/>
      <c r="AH9" s="1145"/>
      <c r="AI9" s="1145"/>
      <c r="AJ9" s="1145"/>
      <c r="AK9" s="1145"/>
      <c r="AL9" s="1145"/>
      <c r="AM9" s="1145"/>
      <c r="AN9" s="1145"/>
      <c r="AO9" s="1145"/>
      <c r="AP9" s="1145"/>
    </row>
    <row r="10" spans="1:42" ht="12.75" customHeight="1"/>
    <row r="11" spans="1:42" ht="12.75" customHeight="1">
      <c r="A11" s="566"/>
      <c r="B11" s="153"/>
      <c r="C11" s="182"/>
      <c r="D11" s="182"/>
      <c r="E11" s="182"/>
      <c r="F11" s="182"/>
    </row>
    <row r="12" spans="1:42" s="176" customFormat="1" ht="22.5" customHeight="1" thickBot="1">
      <c r="A12" s="1500" t="s">
        <v>292</v>
      </c>
      <c r="B12" s="1500"/>
      <c r="C12" s="1500"/>
      <c r="D12" s="1500"/>
      <c r="E12" s="1500"/>
      <c r="F12" s="1500"/>
      <c r="G12" s="1500"/>
      <c r="H12" s="1500"/>
      <c r="I12" s="1500"/>
      <c r="J12" s="1500"/>
      <c r="K12" s="1500"/>
      <c r="L12" s="1500"/>
      <c r="M12" s="1500"/>
      <c r="N12" s="1500"/>
      <c r="O12" s="1500"/>
      <c r="P12" s="1500"/>
      <c r="Q12" s="1500"/>
      <c r="R12" s="1500"/>
      <c r="S12" s="1500"/>
      <c r="T12" s="1500"/>
      <c r="V12" s="177"/>
    </row>
    <row r="13" spans="1:42" ht="18.75" customHeight="1">
      <c r="A13" s="1501" t="s">
        <v>293</v>
      </c>
      <c r="B13" s="1502"/>
      <c r="C13" s="1502"/>
      <c r="D13" s="1502"/>
      <c r="E13" s="1502"/>
      <c r="F13" s="1502"/>
      <c r="G13" s="1502"/>
      <c r="H13" s="1502"/>
      <c r="I13" s="1502"/>
      <c r="J13" s="1502"/>
      <c r="K13" s="1502"/>
      <c r="L13" s="1502"/>
      <c r="M13" s="1502"/>
      <c r="N13" s="1502"/>
      <c r="O13" s="1503"/>
      <c r="P13" s="1504" t="s">
        <v>792</v>
      </c>
      <c r="Q13" s="1502"/>
      <c r="R13" s="1503"/>
      <c r="S13" s="1504" t="s">
        <v>898</v>
      </c>
      <c r="T13" s="1505"/>
    </row>
    <row r="14" spans="1:42" ht="15" customHeight="1">
      <c r="A14" s="168"/>
      <c r="B14" s="183"/>
      <c r="C14" s="184"/>
      <c r="D14" s="184"/>
      <c r="E14" s="184"/>
      <c r="F14" s="184"/>
      <c r="G14" s="185"/>
      <c r="H14" s="185"/>
      <c r="I14" s="185"/>
      <c r="J14" s="185"/>
      <c r="K14" s="185"/>
      <c r="L14" s="185"/>
      <c r="M14" s="185"/>
      <c r="N14" s="185"/>
      <c r="O14" s="186"/>
      <c r="P14" s="1506" t="s">
        <v>294</v>
      </c>
      <c r="Q14" s="1507"/>
      <c r="R14" s="1508"/>
      <c r="S14" s="1506" t="s">
        <v>294</v>
      </c>
      <c r="T14" s="1509"/>
    </row>
    <row r="15" spans="1:42" ht="18.75" customHeight="1">
      <c r="A15" s="1493" t="s">
        <v>295</v>
      </c>
      <c r="B15" s="1494"/>
      <c r="C15" s="1494"/>
      <c r="D15" s="1494"/>
      <c r="E15" s="1494"/>
      <c r="F15" s="1494"/>
      <c r="G15" s="1494"/>
      <c r="H15" s="1494"/>
      <c r="I15" s="1494"/>
      <c r="J15" s="1494"/>
      <c r="K15" s="1494"/>
      <c r="L15" s="1494"/>
      <c r="M15" s="1494"/>
      <c r="N15" s="1494"/>
      <c r="O15" s="1495"/>
      <c r="P15" s="1496">
        <v>1098</v>
      </c>
      <c r="Q15" s="1497"/>
      <c r="R15" s="1498"/>
      <c r="S15" s="1496">
        <v>914</v>
      </c>
      <c r="T15" s="1499"/>
    </row>
    <row r="16" spans="1:42" ht="18.75" customHeight="1">
      <c r="A16" s="1479" t="s">
        <v>296</v>
      </c>
      <c r="B16" s="1480"/>
      <c r="C16" s="1480"/>
      <c r="D16" s="1480"/>
      <c r="E16" s="1480"/>
      <c r="F16" s="1480"/>
      <c r="G16" s="1480"/>
      <c r="H16" s="1480"/>
      <c r="I16" s="1480"/>
      <c r="J16" s="1480"/>
      <c r="K16" s="1480"/>
      <c r="L16" s="1480"/>
      <c r="M16" s="1480"/>
      <c r="N16" s="1480"/>
      <c r="O16" s="1481"/>
      <c r="P16" s="1482">
        <v>347</v>
      </c>
      <c r="Q16" s="1483"/>
      <c r="R16" s="1484"/>
      <c r="S16" s="1482">
        <v>325</v>
      </c>
      <c r="T16" s="1485"/>
    </row>
    <row r="17" spans="1:22" ht="18.75" customHeight="1">
      <c r="A17" s="1479" t="s">
        <v>297</v>
      </c>
      <c r="B17" s="1480"/>
      <c r="C17" s="1480"/>
      <c r="D17" s="1480"/>
      <c r="E17" s="1480"/>
      <c r="F17" s="1480"/>
      <c r="G17" s="1480"/>
      <c r="H17" s="1480"/>
      <c r="I17" s="1480"/>
      <c r="J17" s="1480"/>
      <c r="K17" s="1480"/>
      <c r="L17" s="1480"/>
      <c r="M17" s="1480"/>
      <c r="N17" s="1480"/>
      <c r="O17" s="1481"/>
      <c r="P17" s="1482">
        <v>12560</v>
      </c>
      <c r="Q17" s="1483"/>
      <c r="R17" s="1484"/>
      <c r="S17" s="1482">
        <v>14325</v>
      </c>
      <c r="T17" s="1485"/>
    </row>
    <row r="18" spans="1:22" ht="18.75" customHeight="1">
      <c r="A18" s="1486" t="s">
        <v>298</v>
      </c>
      <c r="B18" s="1487"/>
      <c r="C18" s="1487"/>
      <c r="D18" s="1487"/>
      <c r="E18" s="1487"/>
      <c r="F18" s="1487"/>
      <c r="G18" s="1487"/>
      <c r="H18" s="1487"/>
      <c r="I18" s="1487"/>
      <c r="J18" s="1487"/>
      <c r="K18" s="1487"/>
      <c r="L18" s="1487"/>
      <c r="M18" s="1487"/>
      <c r="N18" s="1487"/>
      <c r="O18" s="1488"/>
      <c r="P18" s="1489">
        <v>5506</v>
      </c>
      <c r="Q18" s="1490"/>
      <c r="R18" s="1491"/>
      <c r="S18" s="1489">
        <v>5152</v>
      </c>
      <c r="T18" s="1492"/>
    </row>
    <row r="19" spans="1:22" ht="18.75" customHeight="1" thickBot="1">
      <c r="A19" s="1470" t="s">
        <v>299</v>
      </c>
      <c r="B19" s="1471"/>
      <c r="C19" s="1471"/>
      <c r="D19" s="1471"/>
      <c r="E19" s="1471"/>
      <c r="F19" s="1471"/>
      <c r="G19" s="1471"/>
      <c r="H19" s="1471"/>
      <c r="I19" s="1471"/>
      <c r="J19" s="1471"/>
      <c r="K19" s="1471"/>
      <c r="L19" s="1471"/>
      <c r="M19" s="1471"/>
      <c r="N19" s="1471"/>
      <c r="O19" s="1472"/>
      <c r="P19" s="1473">
        <v>19511</v>
      </c>
      <c r="Q19" s="1474"/>
      <c r="R19" s="1475"/>
      <c r="S19" s="1473">
        <v>20716</v>
      </c>
      <c r="T19" s="1476"/>
    </row>
    <row r="20" spans="1:22" s="2" customFormat="1" ht="21" customHeight="1">
      <c r="A20" s="1477" t="s">
        <v>300</v>
      </c>
      <c r="B20" s="1477"/>
      <c r="C20" s="1477"/>
      <c r="D20" s="1477"/>
      <c r="E20" s="1477"/>
      <c r="F20" s="1477"/>
      <c r="G20" s="1477"/>
      <c r="H20" s="1477"/>
      <c r="I20" s="1477"/>
      <c r="J20" s="1477"/>
      <c r="K20" s="1477"/>
      <c r="L20" s="1477"/>
      <c r="M20" s="1477"/>
      <c r="N20" s="1477"/>
      <c r="O20" s="1477"/>
      <c r="P20" s="1477"/>
      <c r="Q20" s="1477"/>
      <c r="R20" s="1477"/>
      <c r="S20" s="1477"/>
      <c r="T20" s="1477"/>
      <c r="V20" s="156"/>
    </row>
    <row r="21" spans="1:22" ht="16.5" customHeight="1">
      <c r="A21" s="1478"/>
      <c r="B21" s="1478"/>
      <c r="C21" s="1478"/>
      <c r="D21" s="1478"/>
      <c r="E21" s="1478"/>
      <c r="F21" s="1478"/>
      <c r="G21" s="1478"/>
      <c r="H21" s="1478"/>
      <c r="I21" s="1478"/>
      <c r="J21" s="1478"/>
      <c r="K21" s="1478"/>
      <c r="L21" s="1478"/>
      <c r="M21" s="1478"/>
      <c r="N21" s="1478"/>
      <c r="O21" s="1478"/>
      <c r="P21" s="1478"/>
      <c r="Q21" s="1478"/>
      <c r="R21" s="1478"/>
      <c r="S21" s="1478"/>
      <c r="T21" s="1478"/>
    </row>
  </sheetData>
  <mergeCells count="61">
    <mergeCell ref="A1:T1"/>
    <mergeCell ref="A2:G3"/>
    <mergeCell ref="H2:L2"/>
    <mergeCell ref="M2:P2"/>
    <mergeCell ref="Q2:T2"/>
    <mergeCell ref="H3:J3"/>
    <mergeCell ref="K3:L3"/>
    <mergeCell ref="M3:N3"/>
    <mergeCell ref="O3:P3"/>
    <mergeCell ref="Q3:S3"/>
    <mergeCell ref="AK5:AL5"/>
    <mergeCell ref="B4:F5"/>
    <mergeCell ref="H4:J4"/>
    <mergeCell ref="H5:J5"/>
    <mergeCell ref="K5:L5"/>
    <mergeCell ref="M5:N5"/>
    <mergeCell ref="O5:P5"/>
    <mergeCell ref="W9:AP9"/>
    <mergeCell ref="AM5:AO5"/>
    <mergeCell ref="B6:F6"/>
    <mergeCell ref="H6:J6"/>
    <mergeCell ref="K6:L6"/>
    <mergeCell ref="M6:N6"/>
    <mergeCell ref="O6:P6"/>
    <mergeCell ref="Q6:S6"/>
    <mergeCell ref="X6:AB6"/>
    <mergeCell ref="AD6:AF6"/>
    <mergeCell ref="AG6:AH6"/>
    <mergeCell ref="Q5:S5"/>
    <mergeCell ref="X5:AB5"/>
    <mergeCell ref="AD5:AF5"/>
    <mergeCell ref="AG5:AH5"/>
    <mergeCell ref="AI5:AJ5"/>
    <mergeCell ref="AI6:AJ6"/>
    <mergeCell ref="AK6:AL6"/>
    <mergeCell ref="AM6:AO6"/>
    <mergeCell ref="A7:T7"/>
    <mergeCell ref="A8:T8"/>
    <mergeCell ref="A12:T12"/>
    <mergeCell ref="A13:O13"/>
    <mergeCell ref="P13:R13"/>
    <mergeCell ref="S13:T13"/>
    <mergeCell ref="P14:R14"/>
    <mergeCell ref="S14:T14"/>
    <mergeCell ref="A15:O15"/>
    <mergeCell ref="P15:R15"/>
    <mergeCell ref="S15:T15"/>
    <mergeCell ref="A16:O16"/>
    <mergeCell ref="P16:R16"/>
    <mergeCell ref="S16:T16"/>
    <mergeCell ref="A17:O17"/>
    <mergeCell ref="P17:R17"/>
    <mergeCell ref="S17:T17"/>
    <mergeCell ref="A18:O18"/>
    <mergeCell ref="P18:R18"/>
    <mergeCell ref="S18:T18"/>
    <mergeCell ref="A19:O19"/>
    <mergeCell ref="P19:R19"/>
    <mergeCell ref="S19:T19"/>
    <mergeCell ref="A20:T20"/>
    <mergeCell ref="A21:T21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7"/>
  <sheetViews>
    <sheetView view="pageBreakPreview" zoomScale="96" zoomScaleNormal="100" zoomScaleSheetLayoutView="96" workbookViewId="0">
      <selection activeCell="M28" sqref="M28"/>
    </sheetView>
  </sheetViews>
  <sheetFormatPr defaultColWidth="3.5" defaultRowHeight="14.25"/>
  <cols>
    <col min="1" max="1" width="15" style="792" bestFit="1" customWidth="1"/>
    <col min="2" max="8" width="8.375" style="792" bestFit="1" customWidth="1"/>
    <col min="9" max="9" width="5.375" style="792" customWidth="1"/>
    <col min="10" max="15" width="8.375" style="792" bestFit="1" customWidth="1"/>
    <col min="16" max="16" width="4.875" style="792" customWidth="1"/>
    <col min="17" max="17" width="7.125" style="792" customWidth="1"/>
    <col min="18" max="18" width="7.25" style="790" hidden="1" customWidth="1"/>
    <col min="19" max="20" width="7" style="790" hidden="1" customWidth="1"/>
    <col min="21" max="22" width="0" style="792" hidden="1" customWidth="1"/>
    <col min="23" max="16384" width="3.5" style="792"/>
  </cols>
  <sheetData>
    <row r="1" spans="1:20" s="823" customFormat="1" ht="22.5" customHeight="1">
      <c r="A1" s="1542" t="s">
        <v>899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2"/>
      <c r="N1" s="1542"/>
      <c r="O1" s="1542"/>
      <c r="P1" s="1542"/>
      <c r="Q1" s="835"/>
      <c r="R1" s="822"/>
      <c r="S1" s="836"/>
      <c r="T1" s="836"/>
    </row>
    <row r="2" spans="1:20" ht="11.25" customHeight="1">
      <c r="A2" s="793"/>
      <c r="B2" s="793"/>
      <c r="C2" s="793"/>
      <c r="D2" s="793"/>
      <c r="E2" s="793"/>
      <c r="F2" s="793"/>
      <c r="G2" s="793"/>
      <c r="H2" s="793"/>
      <c r="I2" s="793"/>
      <c r="S2" s="791"/>
      <c r="T2" s="791"/>
    </row>
    <row r="3" spans="1:20" ht="15" customHeight="1" thickBot="1">
      <c r="A3" s="793"/>
      <c r="B3" s="793"/>
      <c r="C3" s="793"/>
      <c r="D3" s="793"/>
      <c r="E3" s="793"/>
      <c r="F3" s="793"/>
      <c r="G3" s="1543" t="s">
        <v>301</v>
      </c>
      <c r="H3" s="1544"/>
      <c r="I3" s="793"/>
      <c r="M3" s="794"/>
      <c r="P3" s="795"/>
      <c r="Q3" s="796"/>
    </row>
    <row r="4" spans="1:20" ht="24.75" customHeight="1">
      <c r="A4" s="1545"/>
      <c r="B4" s="1547" t="s">
        <v>812</v>
      </c>
      <c r="C4" s="797" t="s">
        <v>813</v>
      </c>
      <c r="D4" s="797" t="s">
        <v>814</v>
      </c>
      <c r="E4" s="798" t="s">
        <v>815</v>
      </c>
      <c r="F4" s="798" t="s">
        <v>816</v>
      </c>
      <c r="G4" s="797" t="s">
        <v>817</v>
      </c>
      <c r="H4" s="799" t="s">
        <v>818</v>
      </c>
      <c r="P4" s="800"/>
      <c r="Q4" s="800"/>
      <c r="R4" s="801"/>
      <c r="S4" s="801"/>
      <c r="T4" s="801"/>
    </row>
    <row r="5" spans="1:20" ht="24.75" customHeight="1">
      <c r="A5" s="1546"/>
      <c r="B5" s="1548"/>
      <c r="C5" s="802" t="s">
        <v>825</v>
      </c>
      <c r="D5" s="802" t="s">
        <v>826</v>
      </c>
      <c r="E5" s="802" t="s">
        <v>827</v>
      </c>
      <c r="F5" s="802" t="s">
        <v>827</v>
      </c>
      <c r="G5" s="802" t="s">
        <v>828</v>
      </c>
      <c r="H5" s="803" t="s">
        <v>829</v>
      </c>
      <c r="P5" s="406"/>
      <c r="Q5" s="804"/>
    </row>
    <row r="6" spans="1:20" ht="24.75" customHeight="1">
      <c r="A6" s="805" t="s">
        <v>832</v>
      </c>
      <c r="B6" s="806">
        <v>2831</v>
      </c>
      <c r="C6" s="806">
        <v>4145</v>
      </c>
      <c r="D6" s="806">
        <v>9722</v>
      </c>
      <c r="E6" s="806">
        <v>15718</v>
      </c>
      <c r="F6" s="806">
        <v>8398</v>
      </c>
      <c r="G6" s="806">
        <v>9732</v>
      </c>
      <c r="H6" s="807">
        <v>4058</v>
      </c>
      <c r="P6" s="407"/>
      <c r="Q6" s="804"/>
    </row>
    <row r="7" spans="1:20" ht="24.75" customHeight="1">
      <c r="A7" s="805" t="s">
        <v>833</v>
      </c>
      <c r="B7" s="806">
        <v>1158</v>
      </c>
      <c r="C7" s="806">
        <v>316</v>
      </c>
      <c r="D7" s="806">
        <v>2412</v>
      </c>
      <c r="E7" s="806">
        <v>4289</v>
      </c>
      <c r="F7" s="806">
        <v>4316</v>
      </c>
      <c r="G7" s="806">
        <v>2033</v>
      </c>
      <c r="H7" s="807">
        <v>1142</v>
      </c>
      <c r="P7" s="407"/>
      <c r="Q7" s="804"/>
    </row>
    <row r="8" spans="1:20" ht="24.75" customHeight="1">
      <c r="A8" s="805" t="s">
        <v>834</v>
      </c>
      <c r="B8" s="806">
        <v>6</v>
      </c>
      <c r="C8" s="806">
        <v>3</v>
      </c>
      <c r="D8" s="806">
        <v>9</v>
      </c>
      <c r="E8" s="806">
        <v>10</v>
      </c>
      <c r="F8" s="806">
        <v>22</v>
      </c>
      <c r="G8" s="806">
        <v>4</v>
      </c>
      <c r="H8" s="807">
        <v>5</v>
      </c>
      <c r="P8" s="407"/>
      <c r="Q8" s="804"/>
    </row>
    <row r="9" spans="1:20" ht="24.75" customHeight="1">
      <c r="A9" s="805" t="s">
        <v>835</v>
      </c>
      <c r="B9" s="806">
        <v>4046</v>
      </c>
      <c r="C9" s="806">
        <v>4564</v>
      </c>
      <c r="D9" s="806">
        <v>12673</v>
      </c>
      <c r="E9" s="806">
        <v>16963</v>
      </c>
      <c r="F9" s="806">
        <v>6231</v>
      </c>
      <c r="G9" s="806">
        <v>5548</v>
      </c>
      <c r="H9" s="807">
        <v>2416</v>
      </c>
      <c r="P9" s="406"/>
      <c r="Q9" s="804"/>
    </row>
    <row r="10" spans="1:20" ht="24.75" customHeight="1">
      <c r="A10" s="805" t="s">
        <v>836</v>
      </c>
      <c r="B10" s="806">
        <v>809</v>
      </c>
      <c r="C10" s="806">
        <v>1056</v>
      </c>
      <c r="D10" s="806">
        <v>585</v>
      </c>
      <c r="E10" s="806">
        <v>3913</v>
      </c>
      <c r="F10" s="806">
        <v>2423</v>
      </c>
      <c r="G10" s="806">
        <v>1995</v>
      </c>
      <c r="H10" s="807">
        <v>1089</v>
      </c>
      <c r="P10" s="407"/>
      <c r="Q10" s="804"/>
    </row>
    <row r="11" spans="1:20" ht="24.75" customHeight="1" thickBot="1">
      <c r="A11" s="808" t="s">
        <v>837</v>
      </c>
      <c r="B11" s="809">
        <f>SUM(B8:B10)</f>
        <v>4861</v>
      </c>
      <c r="C11" s="809">
        <f t="shared" ref="C11:H11" si="0">SUM(C8:C10)</f>
        <v>5623</v>
      </c>
      <c r="D11" s="809">
        <f t="shared" si="0"/>
        <v>13267</v>
      </c>
      <c r="E11" s="809">
        <f t="shared" si="0"/>
        <v>20886</v>
      </c>
      <c r="F11" s="809">
        <f t="shared" si="0"/>
        <v>8676</v>
      </c>
      <c r="G11" s="809">
        <f t="shared" si="0"/>
        <v>7547</v>
      </c>
      <c r="H11" s="810">
        <f t="shared" si="0"/>
        <v>3510</v>
      </c>
      <c r="P11" s="407"/>
      <c r="Q11" s="804"/>
    </row>
    <row r="12" spans="1:20" ht="24.75" customHeight="1" thickBot="1">
      <c r="A12" s="811" t="s">
        <v>838</v>
      </c>
      <c r="B12" s="812">
        <f>SUM(B6:B7,B11)</f>
        <v>8850</v>
      </c>
      <c r="C12" s="812">
        <f t="shared" ref="C12:H12" si="1">SUM(C6:C7,C11)</f>
        <v>10084</v>
      </c>
      <c r="D12" s="812">
        <f t="shared" si="1"/>
        <v>25401</v>
      </c>
      <c r="E12" s="812">
        <f t="shared" si="1"/>
        <v>40893</v>
      </c>
      <c r="F12" s="812">
        <f t="shared" si="1"/>
        <v>21390</v>
      </c>
      <c r="G12" s="812">
        <f t="shared" si="1"/>
        <v>19312</v>
      </c>
      <c r="H12" s="813">
        <f t="shared" si="1"/>
        <v>8710</v>
      </c>
      <c r="P12" s="407"/>
      <c r="Q12" s="804"/>
    </row>
    <row r="13" spans="1:20" ht="24.75" customHeight="1" thickBot="1">
      <c r="A13" s="814" t="s">
        <v>839</v>
      </c>
      <c r="B13" s="815">
        <v>431</v>
      </c>
      <c r="C13" s="815">
        <v>660</v>
      </c>
      <c r="D13" s="815">
        <v>1655</v>
      </c>
      <c r="E13" s="815">
        <v>1982</v>
      </c>
      <c r="F13" s="815">
        <v>2296</v>
      </c>
      <c r="G13" s="815">
        <v>1955</v>
      </c>
      <c r="H13" s="816">
        <v>650</v>
      </c>
      <c r="P13" s="406"/>
      <c r="Q13" s="804"/>
    </row>
    <row r="14" spans="1:20" ht="24.75" customHeight="1" thickBot="1">
      <c r="A14" s="811" t="s">
        <v>840</v>
      </c>
      <c r="B14" s="812">
        <f>SUM(B12:B13)</f>
        <v>9281</v>
      </c>
      <c r="C14" s="812">
        <f t="shared" ref="C14:H14" si="2">SUM(C12:C13)</f>
        <v>10744</v>
      </c>
      <c r="D14" s="812">
        <f t="shared" si="2"/>
        <v>27056</v>
      </c>
      <c r="E14" s="812">
        <f t="shared" si="2"/>
        <v>42875</v>
      </c>
      <c r="F14" s="812">
        <f t="shared" si="2"/>
        <v>23686</v>
      </c>
      <c r="G14" s="812">
        <f t="shared" si="2"/>
        <v>21267</v>
      </c>
      <c r="H14" s="813">
        <f t="shared" si="2"/>
        <v>9360</v>
      </c>
      <c r="P14" s="407"/>
      <c r="Q14" s="804"/>
    </row>
    <row r="15" spans="1:20" ht="24.75" customHeight="1">
      <c r="A15" s="817" t="s">
        <v>841</v>
      </c>
      <c r="B15" s="818">
        <v>2082</v>
      </c>
      <c r="C15" s="818">
        <v>2822</v>
      </c>
      <c r="D15" s="818">
        <v>7286</v>
      </c>
      <c r="E15" s="818">
        <v>8062</v>
      </c>
      <c r="F15" s="818">
        <v>6729</v>
      </c>
      <c r="G15" s="818">
        <v>5587</v>
      </c>
      <c r="H15" s="819">
        <v>2389</v>
      </c>
      <c r="P15" s="407"/>
      <c r="Q15" s="804"/>
    </row>
    <row r="16" spans="1:20" ht="24.75" customHeight="1">
      <c r="A16" s="805" t="s">
        <v>842</v>
      </c>
      <c r="B16" s="806">
        <v>1767</v>
      </c>
      <c r="C16" s="806">
        <v>2214</v>
      </c>
      <c r="D16" s="806">
        <v>6491</v>
      </c>
      <c r="E16" s="806">
        <v>8700</v>
      </c>
      <c r="F16" s="806">
        <v>8332</v>
      </c>
      <c r="G16" s="806">
        <v>7696</v>
      </c>
      <c r="H16" s="807">
        <v>3111</v>
      </c>
      <c r="P16" s="408"/>
      <c r="Q16" s="804"/>
    </row>
    <row r="17" spans="1:17" ht="24.75" customHeight="1" thickBot="1">
      <c r="A17" s="808" t="s">
        <v>843</v>
      </c>
      <c r="B17" s="809">
        <v>89</v>
      </c>
      <c r="C17" s="809">
        <v>248</v>
      </c>
      <c r="D17" s="809">
        <v>441</v>
      </c>
      <c r="E17" s="809">
        <v>504</v>
      </c>
      <c r="F17" s="809">
        <v>780</v>
      </c>
      <c r="G17" s="809">
        <v>663</v>
      </c>
      <c r="H17" s="810">
        <v>282</v>
      </c>
      <c r="P17" s="406"/>
      <c r="Q17" s="804"/>
    </row>
    <row r="18" spans="1:17" ht="24.75" customHeight="1" thickBot="1">
      <c r="A18" s="811" t="s">
        <v>844</v>
      </c>
      <c r="B18" s="812">
        <f>SUM(B14:B17)</f>
        <v>13219</v>
      </c>
      <c r="C18" s="812">
        <f t="shared" ref="C18:H18" si="3">SUM(C14:C17)</f>
        <v>16028</v>
      </c>
      <c r="D18" s="812">
        <f t="shared" si="3"/>
        <v>41274</v>
      </c>
      <c r="E18" s="812">
        <f t="shared" si="3"/>
        <v>60141</v>
      </c>
      <c r="F18" s="812">
        <f t="shared" si="3"/>
        <v>39527</v>
      </c>
      <c r="G18" s="812">
        <f t="shared" si="3"/>
        <v>35213</v>
      </c>
      <c r="H18" s="813">
        <f t="shared" si="3"/>
        <v>15142</v>
      </c>
      <c r="P18" s="407"/>
      <c r="Q18" s="804"/>
    </row>
    <row r="19" spans="1:17" ht="24.75" customHeight="1" thickBot="1">
      <c r="A19" s="820" t="s">
        <v>845</v>
      </c>
      <c r="B19" s="409">
        <v>0.02</v>
      </c>
      <c r="C19" s="409">
        <v>2.4E-2</v>
      </c>
      <c r="D19" s="409">
        <v>6.2E-2</v>
      </c>
      <c r="E19" s="409">
        <v>9.0999999999999998E-2</v>
      </c>
      <c r="F19" s="409">
        <v>0.06</v>
      </c>
      <c r="G19" s="409">
        <v>5.2999999999999999E-2</v>
      </c>
      <c r="H19" s="410">
        <v>2.3E-2</v>
      </c>
      <c r="P19" s="407"/>
      <c r="Q19" s="804"/>
    </row>
    <row r="20" spans="1:17" ht="15" customHeight="1" thickBot="1">
      <c r="B20" s="821"/>
      <c r="C20" s="821"/>
      <c r="D20" s="412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13"/>
      <c r="P20" s="406"/>
      <c r="Q20" s="804"/>
    </row>
    <row r="21" spans="1:17" ht="24.75" customHeight="1">
      <c r="A21" s="1545"/>
      <c r="B21" s="797" t="s">
        <v>819</v>
      </c>
      <c r="C21" s="1547" t="s">
        <v>820</v>
      </c>
      <c r="D21" s="1547" t="s">
        <v>821</v>
      </c>
      <c r="E21" s="1547" t="s">
        <v>822</v>
      </c>
      <c r="F21" s="797" t="s">
        <v>823</v>
      </c>
      <c r="G21" s="1549" t="s">
        <v>239</v>
      </c>
      <c r="H21" s="1551" t="s">
        <v>824</v>
      </c>
      <c r="I21" s="1552"/>
      <c r="J21" s="414"/>
      <c r="K21" s="408"/>
      <c r="L21" s="408"/>
      <c r="M21" s="408"/>
      <c r="N21" s="408"/>
      <c r="O21" s="408"/>
      <c r="P21" s="411"/>
      <c r="Q21" s="804"/>
    </row>
    <row r="22" spans="1:17" ht="24.75" customHeight="1">
      <c r="A22" s="1546"/>
      <c r="B22" s="802" t="s">
        <v>830</v>
      </c>
      <c r="C22" s="1548"/>
      <c r="D22" s="1548"/>
      <c r="E22" s="1548"/>
      <c r="F22" s="802" t="s">
        <v>831</v>
      </c>
      <c r="G22" s="1550"/>
      <c r="H22" s="1553"/>
      <c r="I22" s="1554"/>
      <c r="J22" s="414"/>
      <c r="K22" s="408"/>
      <c r="L22" s="408"/>
      <c r="M22" s="408"/>
      <c r="N22" s="408"/>
      <c r="O22" s="408"/>
      <c r="P22" s="411"/>
      <c r="Q22" s="804"/>
    </row>
    <row r="23" spans="1:17" ht="24.75" customHeight="1">
      <c r="A23" s="805" t="s">
        <v>832</v>
      </c>
      <c r="B23" s="986">
        <v>8836</v>
      </c>
      <c r="C23" s="986">
        <v>1950</v>
      </c>
      <c r="D23" s="986">
        <v>9165</v>
      </c>
      <c r="E23" s="986">
        <v>19945</v>
      </c>
      <c r="F23" s="986">
        <v>1</v>
      </c>
      <c r="G23" s="987">
        <v>21113</v>
      </c>
      <c r="H23" s="1532">
        <f t="shared" ref="H23:H35" si="4">SUM(B6:H6,B23:G23)</f>
        <v>115614</v>
      </c>
      <c r="I23" s="1533"/>
      <c r="J23" s="408"/>
      <c r="K23" s="408"/>
      <c r="L23" s="408"/>
      <c r="M23" s="408"/>
      <c r="N23" s="408"/>
      <c r="O23" s="408"/>
      <c r="P23" s="408"/>
      <c r="Q23" s="804"/>
    </row>
    <row r="24" spans="1:17" ht="24.75" customHeight="1">
      <c r="A24" s="805" t="s">
        <v>833</v>
      </c>
      <c r="B24" s="986">
        <v>2467</v>
      </c>
      <c r="C24" s="986">
        <v>924</v>
      </c>
      <c r="D24" s="986">
        <v>20624</v>
      </c>
      <c r="E24" s="986">
        <v>1517</v>
      </c>
      <c r="F24" s="986">
        <v>18955</v>
      </c>
      <c r="G24" s="987">
        <v>14781</v>
      </c>
      <c r="H24" s="1532">
        <f t="shared" si="4"/>
        <v>74934</v>
      </c>
      <c r="I24" s="1533"/>
      <c r="J24" s="408"/>
      <c r="K24" s="408"/>
      <c r="L24" s="406"/>
      <c r="M24" s="415"/>
      <c r="N24" s="406"/>
      <c r="O24" s="406"/>
      <c r="P24" s="406"/>
      <c r="Q24" s="804"/>
    </row>
    <row r="25" spans="1:17" ht="24.75" customHeight="1">
      <c r="A25" s="805" t="s">
        <v>834</v>
      </c>
      <c r="B25" s="986">
        <v>16</v>
      </c>
      <c r="C25" s="986">
        <v>2</v>
      </c>
      <c r="D25" s="986">
        <v>29</v>
      </c>
      <c r="E25" s="986">
        <v>0</v>
      </c>
      <c r="F25" s="986">
        <v>14538</v>
      </c>
      <c r="G25" s="987">
        <v>81</v>
      </c>
      <c r="H25" s="1532">
        <f t="shared" si="4"/>
        <v>14725</v>
      </c>
      <c r="I25" s="1533"/>
      <c r="J25" s="408"/>
      <c r="K25" s="408"/>
      <c r="L25" s="408"/>
      <c r="M25" s="408"/>
      <c r="N25" s="408"/>
      <c r="O25" s="407"/>
      <c r="P25" s="408"/>
      <c r="Q25" s="804"/>
    </row>
    <row r="26" spans="1:17" ht="24.75" customHeight="1">
      <c r="A26" s="805" t="s">
        <v>835</v>
      </c>
      <c r="B26" s="986">
        <v>12778</v>
      </c>
      <c r="C26" s="986">
        <v>1766</v>
      </c>
      <c r="D26" s="986">
        <v>38285</v>
      </c>
      <c r="E26" s="986">
        <v>39551</v>
      </c>
      <c r="F26" s="986">
        <v>17</v>
      </c>
      <c r="G26" s="987">
        <v>20827</v>
      </c>
      <c r="H26" s="1532">
        <f t="shared" si="4"/>
        <v>165665</v>
      </c>
      <c r="I26" s="1533"/>
      <c r="J26" s="408"/>
      <c r="K26" s="408"/>
      <c r="L26" s="408"/>
      <c r="M26" s="408"/>
      <c r="N26" s="408"/>
      <c r="O26" s="407"/>
      <c r="P26" s="408"/>
      <c r="Q26" s="804"/>
    </row>
    <row r="27" spans="1:17" ht="24.75" customHeight="1">
      <c r="A27" s="805" t="s">
        <v>836</v>
      </c>
      <c r="B27" s="986">
        <v>1369</v>
      </c>
      <c r="C27" s="986">
        <v>344</v>
      </c>
      <c r="D27" s="986">
        <v>626</v>
      </c>
      <c r="E27" s="986">
        <v>88</v>
      </c>
      <c r="F27" s="986">
        <v>0</v>
      </c>
      <c r="G27" s="987">
        <v>3165</v>
      </c>
      <c r="H27" s="1532">
        <f t="shared" si="4"/>
        <v>17462</v>
      </c>
      <c r="I27" s="1533"/>
      <c r="J27" s="408"/>
      <c r="K27" s="408"/>
      <c r="L27" s="408"/>
      <c r="M27" s="408"/>
      <c r="N27" s="408"/>
      <c r="O27" s="408"/>
      <c r="P27" s="408"/>
      <c r="Q27" s="804"/>
    </row>
    <row r="28" spans="1:17" ht="24.75" customHeight="1" thickBot="1">
      <c r="A28" s="808" t="s">
        <v>837</v>
      </c>
      <c r="B28" s="988">
        <f>SUM(B25:B27)</f>
        <v>14163</v>
      </c>
      <c r="C28" s="988">
        <f t="shared" ref="C28:G28" si="5">SUM(C25:C27)</f>
        <v>2112</v>
      </c>
      <c r="D28" s="988">
        <f t="shared" si="5"/>
        <v>38940</v>
      </c>
      <c r="E28" s="988">
        <f t="shared" si="5"/>
        <v>39639</v>
      </c>
      <c r="F28" s="988">
        <f t="shared" si="5"/>
        <v>14555</v>
      </c>
      <c r="G28" s="988">
        <f t="shared" si="5"/>
        <v>24073</v>
      </c>
      <c r="H28" s="1538">
        <f t="shared" si="4"/>
        <v>197852</v>
      </c>
      <c r="I28" s="1539"/>
      <c r="J28" s="406"/>
      <c r="K28" s="406"/>
      <c r="L28" s="406"/>
      <c r="M28" s="406"/>
      <c r="N28" s="406"/>
      <c r="O28" s="406"/>
      <c r="P28" s="406"/>
      <c r="Q28" s="804"/>
    </row>
    <row r="29" spans="1:17" ht="24.75" customHeight="1" thickBot="1">
      <c r="A29" s="811" t="s">
        <v>838</v>
      </c>
      <c r="B29" s="989">
        <f>SUM(B23:B24,B28)</f>
        <v>25466</v>
      </c>
      <c r="C29" s="989">
        <f t="shared" ref="C29:G29" si="6">SUM(C23:C24,C28)</f>
        <v>4986</v>
      </c>
      <c r="D29" s="989">
        <f t="shared" si="6"/>
        <v>68729</v>
      </c>
      <c r="E29" s="989">
        <f t="shared" si="6"/>
        <v>61101</v>
      </c>
      <c r="F29" s="989">
        <f t="shared" si="6"/>
        <v>33511</v>
      </c>
      <c r="G29" s="989">
        <f t="shared" si="6"/>
        <v>59967</v>
      </c>
      <c r="H29" s="1534">
        <f t="shared" si="4"/>
        <v>388400</v>
      </c>
      <c r="I29" s="1535"/>
      <c r="J29" s="407"/>
      <c r="K29" s="407"/>
      <c r="L29" s="407"/>
      <c r="M29" s="408"/>
      <c r="N29" s="407"/>
      <c r="O29" s="407"/>
      <c r="P29" s="414"/>
      <c r="Q29" s="804"/>
    </row>
    <row r="30" spans="1:17" ht="24.75" customHeight="1" thickBot="1">
      <c r="A30" s="814" t="s">
        <v>839</v>
      </c>
      <c r="B30" s="990">
        <v>1784</v>
      </c>
      <c r="C30" s="990">
        <v>405</v>
      </c>
      <c r="D30" s="990">
        <v>6444</v>
      </c>
      <c r="E30" s="990">
        <v>4730</v>
      </c>
      <c r="F30" s="990">
        <v>9305</v>
      </c>
      <c r="G30" s="991">
        <v>250</v>
      </c>
      <c r="H30" s="1534">
        <f t="shared" si="4"/>
        <v>32547</v>
      </c>
      <c r="I30" s="1535"/>
      <c r="J30" s="416"/>
      <c r="K30" s="416"/>
      <c r="L30" s="416"/>
      <c r="M30" s="416"/>
      <c r="N30" s="416"/>
      <c r="O30" s="416"/>
      <c r="P30" s="417"/>
      <c r="Q30" s="804"/>
    </row>
    <row r="31" spans="1:17" ht="24.75" customHeight="1" thickBot="1">
      <c r="A31" s="811" t="s">
        <v>840</v>
      </c>
      <c r="B31" s="989">
        <f>SUM(B29:B30)</f>
        <v>27250</v>
      </c>
      <c r="C31" s="989">
        <f t="shared" ref="C31:G31" si="7">SUM(C29:C30)</f>
        <v>5391</v>
      </c>
      <c r="D31" s="989">
        <f t="shared" si="7"/>
        <v>75173</v>
      </c>
      <c r="E31" s="989">
        <f t="shared" si="7"/>
        <v>65831</v>
      </c>
      <c r="F31" s="989">
        <f t="shared" si="7"/>
        <v>42816</v>
      </c>
      <c r="G31" s="989">
        <f t="shared" si="7"/>
        <v>60217</v>
      </c>
      <c r="H31" s="1534">
        <f t="shared" si="4"/>
        <v>420947</v>
      </c>
      <c r="I31" s="1535"/>
      <c r="J31" s="416"/>
      <c r="K31" s="416"/>
      <c r="L31" s="416"/>
      <c r="M31" s="416"/>
      <c r="N31" s="416"/>
      <c r="O31" s="418"/>
      <c r="P31" s="417"/>
      <c r="Q31" s="804"/>
    </row>
    <row r="32" spans="1:17" ht="24.75" customHeight="1">
      <c r="A32" s="817" t="s">
        <v>841</v>
      </c>
      <c r="B32" s="992">
        <v>6717</v>
      </c>
      <c r="C32" s="992">
        <v>1480</v>
      </c>
      <c r="D32" s="992">
        <v>23220</v>
      </c>
      <c r="E32" s="992">
        <v>12202</v>
      </c>
      <c r="F32" s="992">
        <v>19303</v>
      </c>
      <c r="G32" s="993">
        <v>10843</v>
      </c>
      <c r="H32" s="1540">
        <f t="shared" si="4"/>
        <v>108722</v>
      </c>
      <c r="I32" s="1541"/>
      <c r="J32" s="419"/>
      <c r="K32" s="419"/>
      <c r="L32" s="419"/>
      <c r="M32" s="419"/>
      <c r="N32" s="419"/>
      <c r="O32" s="419"/>
      <c r="P32" s="419"/>
      <c r="Q32" s="804"/>
    </row>
    <row r="33" spans="1:20" ht="24.75" customHeight="1">
      <c r="A33" s="805" t="s">
        <v>842</v>
      </c>
      <c r="B33" s="986">
        <v>7409</v>
      </c>
      <c r="C33" s="986">
        <v>1581</v>
      </c>
      <c r="D33" s="986">
        <v>19246</v>
      </c>
      <c r="E33" s="986">
        <v>20353</v>
      </c>
      <c r="F33" s="986">
        <v>22778</v>
      </c>
      <c r="G33" s="987">
        <v>7853</v>
      </c>
      <c r="H33" s="1532">
        <f t="shared" si="4"/>
        <v>117531</v>
      </c>
      <c r="I33" s="1533"/>
      <c r="J33" s="416"/>
      <c r="K33" s="416"/>
      <c r="L33" s="416"/>
      <c r="M33" s="417"/>
      <c r="N33" s="416"/>
      <c r="O33" s="416"/>
      <c r="P33" s="417"/>
      <c r="Q33" s="804"/>
    </row>
    <row r="34" spans="1:20" ht="24.75" customHeight="1" thickBot="1">
      <c r="A34" s="808" t="s">
        <v>843</v>
      </c>
      <c r="B34" s="988">
        <v>730</v>
      </c>
      <c r="C34" s="988">
        <v>92</v>
      </c>
      <c r="D34" s="988">
        <v>2820</v>
      </c>
      <c r="E34" s="988">
        <v>2773</v>
      </c>
      <c r="F34" s="988">
        <v>4047</v>
      </c>
      <c r="G34" s="994">
        <v>44</v>
      </c>
      <c r="H34" s="1532">
        <f t="shared" si="4"/>
        <v>13513</v>
      </c>
      <c r="I34" s="1533"/>
      <c r="J34" s="416"/>
      <c r="K34" s="416"/>
      <c r="L34" s="416"/>
      <c r="M34" s="416"/>
      <c r="N34" s="416"/>
      <c r="O34" s="416"/>
      <c r="P34" s="417"/>
      <c r="Q34" s="804"/>
    </row>
    <row r="35" spans="1:20" ht="24.75" customHeight="1" thickBot="1">
      <c r="A35" s="811" t="s">
        <v>844</v>
      </c>
      <c r="B35" s="989">
        <f>SUM(B31:B34)</f>
        <v>42106</v>
      </c>
      <c r="C35" s="989">
        <f t="shared" ref="C35:G35" si="8">SUM(C31:C34)</f>
        <v>8544</v>
      </c>
      <c r="D35" s="989">
        <f t="shared" si="8"/>
        <v>120459</v>
      </c>
      <c r="E35" s="989">
        <f t="shared" si="8"/>
        <v>101159</v>
      </c>
      <c r="F35" s="989">
        <f t="shared" si="8"/>
        <v>88944</v>
      </c>
      <c r="G35" s="989">
        <f t="shared" si="8"/>
        <v>78957</v>
      </c>
      <c r="H35" s="1534">
        <f t="shared" si="4"/>
        <v>660713</v>
      </c>
      <c r="I35" s="1535"/>
      <c r="J35" s="416"/>
      <c r="K35" s="416"/>
      <c r="L35" s="416"/>
      <c r="M35" s="416"/>
      <c r="N35" s="416"/>
      <c r="O35" s="418"/>
      <c r="P35" s="417"/>
      <c r="Q35" s="804"/>
    </row>
    <row r="36" spans="1:20" ht="24.75" customHeight="1" thickBot="1">
      <c r="A36" s="820" t="s">
        <v>845</v>
      </c>
      <c r="B36" s="995">
        <f t="shared" ref="B36:I36" si="9">B35/$H$35</f>
        <v>6.372812401148456E-2</v>
      </c>
      <c r="C36" s="995">
        <f t="shared" si="9"/>
        <v>1.2931484623429537E-2</v>
      </c>
      <c r="D36" s="995">
        <f t="shared" si="9"/>
        <v>0.18231667910272689</v>
      </c>
      <c r="E36" s="995">
        <f t="shared" si="9"/>
        <v>0.15310581144914662</v>
      </c>
      <c r="F36" s="995">
        <f t="shared" si="9"/>
        <v>0.13461820790570186</v>
      </c>
      <c r="G36" s="996">
        <f t="shared" si="9"/>
        <v>0.11950271903231811</v>
      </c>
      <c r="H36" s="1536">
        <f t="shared" si="9"/>
        <v>1</v>
      </c>
      <c r="I36" s="1537">
        <f t="shared" si="9"/>
        <v>0</v>
      </c>
      <c r="J36" s="419"/>
      <c r="K36" s="419"/>
      <c r="L36" s="419"/>
      <c r="M36" s="419"/>
      <c r="N36" s="419"/>
      <c r="O36" s="419"/>
      <c r="P36" s="419"/>
      <c r="Q36" s="804"/>
    </row>
    <row r="37" spans="1:20" s="823" customFormat="1" ht="19.5" customHeight="1">
      <c r="A37" s="1531" t="s">
        <v>847</v>
      </c>
      <c r="B37" s="1531"/>
      <c r="C37" s="1531"/>
      <c r="D37" s="1531"/>
      <c r="E37" s="1531"/>
      <c r="F37" s="1531"/>
      <c r="G37" s="1531"/>
      <c r="H37" s="1531"/>
      <c r="I37" s="1531"/>
      <c r="J37" s="416"/>
      <c r="K37" s="416"/>
      <c r="L37" s="416"/>
      <c r="M37" s="416"/>
      <c r="N37" s="416"/>
      <c r="O37" s="416"/>
      <c r="P37" s="416"/>
      <c r="Q37" s="804"/>
      <c r="R37" s="822"/>
      <c r="S37" s="822"/>
      <c r="T37" s="822"/>
    </row>
    <row r="38" spans="1:20" ht="15.75">
      <c r="A38" s="824"/>
      <c r="B38" s="824"/>
      <c r="C38" s="824"/>
      <c r="D38" s="824"/>
      <c r="E38" s="824"/>
      <c r="F38" s="824"/>
      <c r="G38" s="824"/>
      <c r="H38" s="824"/>
      <c r="I38" s="824"/>
      <c r="J38" s="825"/>
      <c r="K38" s="825"/>
      <c r="L38" s="825"/>
      <c r="M38" s="825"/>
      <c r="N38" s="825"/>
      <c r="O38" s="825"/>
      <c r="P38" s="826"/>
      <c r="Q38" s="826"/>
      <c r="R38" s="801"/>
    </row>
    <row r="39" spans="1:20">
      <c r="A39" s="793"/>
      <c r="B39" s="793"/>
      <c r="C39" s="793"/>
      <c r="D39" s="793"/>
      <c r="E39" s="793"/>
      <c r="F39" s="793"/>
      <c r="G39" s="793"/>
      <c r="H39" s="793"/>
      <c r="I39" s="793"/>
    </row>
    <row r="40" spans="1:20">
      <c r="A40" s="793"/>
      <c r="B40" s="793"/>
      <c r="C40" s="793"/>
      <c r="D40" s="793"/>
      <c r="E40" s="793"/>
      <c r="F40" s="793"/>
      <c r="G40" s="793"/>
      <c r="H40" s="793"/>
      <c r="I40" s="793"/>
      <c r="M40" s="794"/>
      <c r="N40" s="1555"/>
      <c r="O40" s="1555"/>
      <c r="P40" s="1555"/>
      <c r="Q40" s="796"/>
    </row>
    <row r="41" spans="1:20">
      <c r="A41" s="827"/>
      <c r="B41" s="827"/>
      <c r="C41" s="827"/>
      <c r="D41" s="828"/>
      <c r="E41" s="828"/>
      <c r="F41" s="828"/>
      <c r="G41" s="828"/>
      <c r="H41" s="828"/>
      <c r="I41" s="828"/>
      <c r="J41" s="828"/>
      <c r="K41" s="828"/>
      <c r="L41" s="828"/>
      <c r="M41" s="828"/>
      <c r="N41" s="828"/>
      <c r="O41" s="828"/>
      <c r="P41" s="800"/>
      <c r="Q41" s="800"/>
    </row>
    <row r="42" spans="1:20">
      <c r="A42" s="1556"/>
      <c r="B42" s="829"/>
      <c r="C42" s="830"/>
      <c r="D42" s="831"/>
      <c r="E42" s="804"/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</row>
    <row r="43" spans="1:20">
      <c r="A43" s="1556"/>
      <c r="B43" s="829"/>
      <c r="C43" s="830"/>
      <c r="D43" s="831"/>
      <c r="E43" s="804"/>
      <c r="F43" s="804"/>
      <c r="G43" s="804"/>
      <c r="H43" s="804"/>
      <c r="I43" s="804"/>
      <c r="J43" s="804"/>
      <c r="K43" s="804"/>
      <c r="L43" s="804"/>
      <c r="M43" s="804"/>
      <c r="N43" s="804"/>
      <c r="O43" s="804"/>
      <c r="P43" s="804"/>
      <c r="Q43" s="804"/>
    </row>
    <row r="44" spans="1:20">
      <c r="A44" s="1556"/>
      <c r="B44" s="829"/>
      <c r="C44" s="830"/>
      <c r="D44" s="831"/>
      <c r="E44" s="804"/>
      <c r="F44" s="804"/>
      <c r="G44" s="804"/>
      <c r="H44" s="804"/>
      <c r="I44" s="804"/>
      <c r="J44" s="804"/>
      <c r="K44" s="804"/>
      <c r="L44" s="804"/>
      <c r="M44" s="804"/>
      <c r="N44" s="804"/>
      <c r="O44" s="804"/>
      <c r="P44" s="804"/>
      <c r="Q44" s="804"/>
    </row>
    <row r="45" spans="1:20">
      <c r="A45" s="1556"/>
      <c r="B45" s="829"/>
      <c r="C45" s="830"/>
      <c r="D45" s="831"/>
      <c r="E45" s="804"/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804"/>
    </row>
    <row r="46" spans="1:20">
      <c r="A46" s="1556"/>
      <c r="B46" s="829"/>
      <c r="C46" s="830"/>
      <c r="D46" s="831"/>
      <c r="E46" s="804"/>
      <c r="F46" s="804"/>
      <c r="G46" s="804"/>
      <c r="H46" s="804"/>
      <c r="I46" s="804"/>
      <c r="J46" s="804"/>
      <c r="K46" s="804"/>
      <c r="L46" s="804"/>
      <c r="M46" s="804"/>
      <c r="N46" s="804"/>
      <c r="O46" s="804"/>
      <c r="P46" s="804"/>
      <c r="Q46" s="804"/>
    </row>
    <row r="47" spans="1:20">
      <c r="A47" s="1556"/>
      <c r="B47" s="829"/>
      <c r="C47" s="830"/>
      <c r="D47" s="831"/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  <c r="P47" s="804"/>
      <c r="Q47" s="804"/>
    </row>
    <row r="48" spans="1:20">
      <c r="A48" s="1556"/>
      <c r="B48" s="829"/>
      <c r="C48" s="830"/>
      <c r="D48" s="831"/>
      <c r="E48" s="804"/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804"/>
    </row>
    <row r="49" spans="1:17">
      <c r="A49" s="1556"/>
      <c r="B49" s="829"/>
      <c r="C49" s="830"/>
      <c r="D49" s="831"/>
      <c r="E49" s="804"/>
      <c r="F49" s="804"/>
      <c r="G49" s="804"/>
      <c r="H49" s="804"/>
      <c r="I49" s="804"/>
      <c r="J49" s="804"/>
      <c r="K49" s="804"/>
      <c r="L49" s="804"/>
      <c r="M49" s="804"/>
      <c r="N49" s="804"/>
      <c r="O49" s="804"/>
      <c r="P49" s="804"/>
      <c r="Q49" s="804"/>
    </row>
    <row r="50" spans="1:17">
      <c r="A50" s="1556"/>
      <c r="B50" s="829"/>
      <c r="C50" s="830"/>
      <c r="D50" s="831"/>
      <c r="E50" s="832"/>
      <c r="F50" s="832"/>
      <c r="G50" s="832"/>
      <c r="H50" s="832"/>
      <c r="I50" s="832"/>
      <c r="J50" s="832"/>
      <c r="K50" s="832"/>
      <c r="L50" s="832"/>
      <c r="M50" s="832"/>
      <c r="N50" s="832"/>
      <c r="O50" s="832"/>
      <c r="P50" s="832"/>
      <c r="Q50" s="832"/>
    </row>
    <row r="51" spans="1:17">
      <c r="A51" s="1556"/>
      <c r="B51" s="829"/>
      <c r="C51" s="830"/>
      <c r="D51" s="831"/>
      <c r="E51" s="804"/>
      <c r="F51" s="804"/>
      <c r="G51" s="804"/>
      <c r="H51" s="804"/>
      <c r="I51" s="804"/>
      <c r="J51" s="804"/>
      <c r="K51" s="804"/>
      <c r="L51" s="804"/>
      <c r="M51" s="804"/>
      <c r="N51" s="804"/>
      <c r="O51" s="804"/>
      <c r="P51" s="804"/>
      <c r="Q51" s="804"/>
    </row>
    <row r="52" spans="1:17">
      <c r="A52" s="1556"/>
      <c r="B52" s="829"/>
      <c r="C52" s="830"/>
      <c r="D52" s="831"/>
      <c r="E52" s="804"/>
      <c r="F52" s="804"/>
      <c r="G52" s="804"/>
      <c r="H52" s="804"/>
      <c r="I52" s="804"/>
      <c r="J52" s="804"/>
      <c r="K52" s="804"/>
      <c r="L52" s="804"/>
      <c r="M52" s="804"/>
      <c r="N52" s="804"/>
      <c r="O52" s="804"/>
      <c r="P52" s="804"/>
      <c r="Q52" s="804"/>
    </row>
    <row r="53" spans="1:17">
      <c r="A53" s="1556"/>
      <c r="B53" s="829"/>
      <c r="C53" s="830"/>
      <c r="D53" s="831"/>
      <c r="E53" s="804"/>
      <c r="F53" s="804"/>
      <c r="G53" s="804"/>
      <c r="H53" s="804"/>
      <c r="I53" s="804"/>
      <c r="J53" s="804"/>
      <c r="K53" s="804"/>
      <c r="L53" s="804"/>
      <c r="M53" s="804"/>
      <c r="N53" s="804"/>
      <c r="O53" s="804"/>
      <c r="P53" s="804"/>
      <c r="Q53" s="804"/>
    </row>
    <row r="54" spans="1:17">
      <c r="A54" s="1556"/>
      <c r="B54" s="829"/>
      <c r="C54" s="830"/>
      <c r="D54" s="831"/>
      <c r="E54" s="804"/>
      <c r="F54" s="804"/>
      <c r="G54" s="804"/>
      <c r="H54" s="804"/>
      <c r="I54" s="804"/>
      <c r="J54" s="804"/>
      <c r="K54" s="804"/>
      <c r="L54" s="804"/>
      <c r="M54" s="804"/>
      <c r="N54" s="804"/>
      <c r="O54" s="804"/>
      <c r="P54" s="804"/>
      <c r="Q54" s="804"/>
    </row>
    <row r="55" spans="1:17">
      <c r="A55" s="1556"/>
      <c r="B55" s="829"/>
      <c r="C55" s="830"/>
      <c r="D55" s="831"/>
      <c r="E55" s="832"/>
      <c r="F55" s="832"/>
      <c r="G55" s="832"/>
      <c r="H55" s="832"/>
      <c r="I55" s="832"/>
      <c r="J55" s="832"/>
      <c r="K55" s="832"/>
      <c r="L55" s="832"/>
      <c r="M55" s="832"/>
      <c r="N55" s="832"/>
      <c r="O55" s="832"/>
      <c r="P55" s="832"/>
      <c r="Q55" s="832"/>
    </row>
    <row r="56" spans="1:17">
      <c r="A56" s="1556"/>
      <c r="B56" s="829"/>
      <c r="C56" s="830"/>
      <c r="D56" s="831"/>
      <c r="E56" s="804"/>
      <c r="F56" s="832"/>
      <c r="G56" s="804"/>
      <c r="H56" s="804"/>
      <c r="I56" s="804"/>
      <c r="J56" s="804"/>
      <c r="K56" s="804"/>
      <c r="L56" s="804"/>
      <c r="M56" s="804"/>
      <c r="N56" s="804"/>
      <c r="O56" s="804"/>
      <c r="P56" s="804"/>
      <c r="Q56" s="804"/>
    </row>
    <row r="57" spans="1:17">
      <c r="A57" s="1556"/>
      <c r="B57" s="829"/>
      <c r="C57" s="830"/>
      <c r="D57" s="831"/>
      <c r="E57" s="804"/>
      <c r="F57" s="804"/>
      <c r="G57" s="804"/>
      <c r="H57" s="804"/>
      <c r="I57" s="804"/>
      <c r="J57" s="804"/>
      <c r="K57" s="804"/>
      <c r="L57" s="804"/>
      <c r="M57" s="804"/>
      <c r="N57" s="804"/>
      <c r="O57" s="804"/>
      <c r="P57" s="804"/>
      <c r="Q57" s="804"/>
    </row>
    <row r="58" spans="1:17">
      <c r="A58" s="1556"/>
      <c r="B58" s="829"/>
      <c r="C58" s="830"/>
      <c r="D58" s="831"/>
      <c r="E58" s="804"/>
      <c r="F58" s="804"/>
      <c r="G58" s="804"/>
      <c r="H58" s="804"/>
      <c r="I58" s="804"/>
      <c r="J58" s="804"/>
      <c r="K58" s="804"/>
      <c r="L58" s="804"/>
      <c r="M58" s="804"/>
      <c r="N58" s="804"/>
      <c r="O58" s="804"/>
      <c r="P58" s="804"/>
      <c r="Q58" s="804"/>
    </row>
    <row r="59" spans="1:17">
      <c r="A59" s="1556"/>
      <c r="B59" s="829"/>
      <c r="C59" s="830"/>
      <c r="D59" s="831"/>
      <c r="E59" s="804"/>
      <c r="F59" s="804"/>
      <c r="G59" s="804"/>
      <c r="H59" s="804"/>
      <c r="I59" s="804"/>
      <c r="J59" s="804"/>
      <c r="K59" s="804"/>
      <c r="L59" s="804"/>
      <c r="M59" s="804"/>
      <c r="N59" s="804"/>
      <c r="O59" s="804"/>
      <c r="P59" s="804"/>
      <c r="Q59" s="804"/>
    </row>
    <row r="60" spans="1:17">
      <c r="A60" s="1556"/>
      <c r="B60" s="829"/>
      <c r="C60" s="830"/>
      <c r="D60" s="831"/>
      <c r="E60" s="832"/>
      <c r="F60" s="832"/>
      <c r="G60" s="832"/>
      <c r="H60" s="832"/>
      <c r="I60" s="832"/>
      <c r="J60" s="832"/>
      <c r="K60" s="832"/>
      <c r="L60" s="832"/>
      <c r="M60" s="832"/>
      <c r="N60" s="832"/>
      <c r="O60" s="832"/>
      <c r="P60" s="832"/>
      <c r="Q60" s="832"/>
    </row>
    <row r="61" spans="1:17">
      <c r="A61" s="1556"/>
      <c r="B61" s="829"/>
      <c r="C61" s="830"/>
      <c r="D61" s="831"/>
      <c r="E61" s="832"/>
      <c r="F61" s="832"/>
      <c r="G61" s="832"/>
      <c r="H61" s="832"/>
      <c r="I61" s="832"/>
      <c r="J61" s="832"/>
      <c r="K61" s="832"/>
      <c r="L61" s="832"/>
      <c r="M61" s="832"/>
      <c r="N61" s="832"/>
      <c r="O61" s="832"/>
      <c r="P61" s="832"/>
      <c r="Q61" s="832"/>
    </row>
    <row r="62" spans="1:17">
      <c r="A62" s="1556"/>
      <c r="B62" s="829"/>
      <c r="C62" s="830"/>
      <c r="D62" s="831"/>
      <c r="E62" s="804"/>
      <c r="F62" s="804"/>
      <c r="G62" s="804"/>
      <c r="H62" s="804"/>
      <c r="I62" s="804"/>
      <c r="J62" s="804"/>
      <c r="K62" s="804"/>
      <c r="L62" s="804"/>
      <c r="M62" s="804"/>
      <c r="N62" s="804"/>
      <c r="O62" s="804"/>
      <c r="P62" s="804"/>
      <c r="Q62" s="804"/>
    </row>
    <row r="63" spans="1:17">
      <c r="A63" s="1556"/>
      <c r="B63" s="829"/>
      <c r="C63" s="830"/>
      <c r="D63" s="831"/>
      <c r="E63" s="832"/>
      <c r="F63" s="832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</row>
    <row r="64" spans="1:17">
      <c r="A64" s="1556"/>
      <c r="B64" s="829"/>
      <c r="C64" s="830"/>
      <c r="D64" s="831"/>
      <c r="E64" s="804"/>
      <c r="F64" s="804"/>
      <c r="G64" s="804"/>
      <c r="H64" s="804"/>
      <c r="I64" s="804"/>
      <c r="J64" s="804"/>
      <c r="K64" s="804"/>
      <c r="L64" s="804"/>
      <c r="M64" s="804"/>
      <c r="N64" s="804"/>
      <c r="O64" s="804"/>
      <c r="P64" s="804"/>
      <c r="Q64" s="804"/>
    </row>
    <row r="65" spans="1:17">
      <c r="A65" s="1556"/>
      <c r="B65" s="829"/>
      <c r="C65" s="830"/>
      <c r="D65" s="831"/>
      <c r="E65" s="832"/>
      <c r="F65" s="832"/>
      <c r="G65" s="832"/>
      <c r="H65" s="832"/>
      <c r="I65" s="832"/>
      <c r="J65" s="832"/>
      <c r="K65" s="832"/>
      <c r="L65" s="832"/>
      <c r="M65" s="832"/>
      <c r="N65" s="832"/>
      <c r="O65" s="832"/>
      <c r="P65" s="832"/>
      <c r="Q65" s="832"/>
    </row>
    <row r="66" spans="1:17">
      <c r="A66" s="1556"/>
      <c r="B66" s="829"/>
      <c r="C66" s="830"/>
      <c r="D66" s="831"/>
      <c r="E66" s="832"/>
      <c r="F66" s="832"/>
      <c r="G66" s="832"/>
      <c r="H66" s="832"/>
      <c r="I66" s="832"/>
      <c r="J66" s="832"/>
      <c r="K66" s="832"/>
      <c r="L66" s="832"/>
      <c r="M66" s="832"/>
      <c r="N66" s="832"/>
      <c r="O66" s="832"/>
      <c r="P66" s="832"/>
      <c r="Q66" s="832"/>
    </row>
    <row r="67" spans="1:17">
      <c r="A67" s="1556"/>
      <c r="B67" s="829"/>
      <c r="C67" s="830"/>
      <c r="D67" s="831"/>
      <c r="E67" s="804"/>
      <c r="F67" s="804"/>
      <c r="G67" s="804"/>
      <c r="H67" s="804"/>
      <c r="I67" s="804"/>
      <c r="J67" s="804"/>
      <c r="K67" s="804"/>
      <c r="L67" s="804"/>
      <c r="M67" s="804"/>
      <c r="N67" s="804"/>
      <c r="O67" s="804"/>
      <c r="P67" s="804"/>
      <c r="Q67" s="804"/>
    </row>
    <row r="68" spans="1:17">
      <c r="A68" s="1556"/>
      <c r="B68" s="829"/>
      <c r="C68" s="830"/>
      <c r="D68" s="831"/>
      <c r="E68" s="832"/>
      <c r="F68" s="832"/>
      <c r="G68" s="832"/>
      <c r="H68" s="832"/>
      <c r="I68" s="832"/>
      <c r="J68" s="832"/>
      <c r="K68" s="832"/>
      <c r="L68" s="832"/>
      <c r="M68" s="832"/>
      <c r="N68" s="832"/>
      <c r="O68" s="832"/>
      <c r="P68" s="832"/>
      <c r="Q68" s="832"/>
    </row>
    <row r="69" spans="1:17">
      <c r="A69" s="1556"/>
      <c r="B69" s="829"/>
      <c r="C69" s="830"/>
      <c r="D69" s="831"/>
      <c r="E69" s="832"/>
      <c r="F69" s="832"/>
      <c r="G69" s="832"/>
      <c r="H69" s="832"/>
      <c r="I69" s="832"/>
      <c r="J69" s="832"/>
      <c r="K69" s="832"/>
      <c r="L69" s="832"/>
      <c r="M69" s="832"/>
      <c r="N69" s="832"/>
      <c r="O69" s="832"/>
      <c r="P69" s="832"/>
      <c r="Q69" s="832"/>
    </row>
    <row r="70" spans="1:17">
      <c r="A70" s="1556"/>
      <c r="B70" s="829"/>
      <c r="C70" s="830"/>
      <c r="D70" s="831"/>
      <c r="E70" s="832"/>
      <c r="F70" s="832"/>
      <c r="G70" s="832"/>
      <c r="H70" s="832"/>
      <c r="I70" s="832"/>
      <c r="J70" s="832"/>
      <c r="K70" s="832"/>
      <c r="L70" s="832"/>
      <c r="M70" s="832"/>
      <c r="N70" s="832"/>
      <c r="O70" s="832"/>
      <c r="P70" s="832"/>
      <c r="Q70" s="832"/>
    </row>
    <row r="71" spans="1:17">
      <c r="A71" s="1556"/>
      <c r="B71" s="829"/>
      <c r="C71" s="830"/>
      <c r="D71" s="831"/>
      <c r="E71" s="832"/>
      <c r="F71" s="832"/>
      <c r="G71" s="832"/>
      <c r="H71" s="832"/>
      <c r="I71" s="832"/>
      <c r="J71" s="832"/>
      <c r="K71" s="832"/>
      <c r="L71" s="832"/>
      <c r="M71" s="832"/>
      <c r="N71" s="832"/>
      <c r="O71" s="832"/>
      <c r="P71" s="832"/>
      <c r="Q71" s="832"/>
    </row>
    <row r="72" spans="1:17">
      <c r="A72" s="1556"/>
      <c r="B72" s="829"/>
      <c r="C72" s="830"/>
      <c r="D72" s="831"/>
      <c r="E72" s="804"/>
      <c r="F72" s="804"/>
      <c r="G72" s="804"/>
      <c r="H72" s="804"/>
      <c r="I72" s="804"/>
      <c r="J72" s="804"/>
      <c r="K72" s="804"/>
      <c r="L72" s="804"/>
      <c r="M72" s="804"/>
      <c r="N72" s="804"/>
      <c r="O72" s="804"/>
      <c r="P72" s="804"/>
      <c r="Q72" s="804"/>
    </row>
    <row r="73" spans="1:17">
      <c r="A73" s="1556"/>
      <c r="B73" s="829"/>
      <c r="C73" s="830"/>
      <c r="D73" s="831"/>
      <c r="E73" s="804"/>
      <c r="F73" s="804"/>
      <c r="G73" s="804"/>
      <c r="H73" s="804"/>
      <c r="I73" s="804"/>
      <c r="J73" s="804"/>
      <c r="K73" s="804"/>
      <c r="L73" s="804"/>
      <c r="M73" s="804"/>
      <c r="N73" s="804"/>
      <c r="O73" s="804"/>
      <c r="P73" s="804"/>
      <c r="Q73" s="804"/>
    </row>
    <row r="74" spans="1:17">
      <c r="A74" s="1556"/>
      <c r="B74" s="829"/>
      <c r="C74" s="830"/>
      <c r="D74" s="831"/>
      <c r="E74" s="804"/>
      <c r="F74" s="804"/>
      <c r="G74" s="804"/>
      <c r="H74" s="804"/>
      <c r="I74" s="804"/>
      <c r="J74" s="804"/>
      <c r="K74" s="804"/>
      <c r="L74" s="804"/>
      <c r="M74" s="804"/>
      <c r="N74" s="804"/>
      <c r="O74" s="804"/>
      <c r="P74" s="804"/>
      <c r="Q74" s="804"/>
    </row>
    <row r="75" spans="1:17">
      <c r="A75" s="1556"/>
      <c r="B75" s="829"/>
      <c r="C75" s="830"/>
      <c r="D75" s="831"/>
      <c r="E75" s="804"/>
      <c r="F75" s="804"/>
      <c r="G75" s="804"/>
      <c r="H75" s="804"/>
      <c r="I75" s="804"/>
      <c r="J75" s="804"/>
      <c r="K75" s="804"/>
      <c r="L75" s="804"/>
      <c r="M75" s="804"/>
      <c r="N75" s="804"/>
      <c r="O75" s="804"/>
      <c r="P75" s="804"/>
      <c r="Q75" s="804"/>
    </row>
    <row r="76" spans="1:17">
      <c r="A76" s="1556"/>
      <c r="B76" s="829"/>
      <c r="C76" s="830"/>
      <c r="D76" s="831"/>
      <c r="E76" s="804"/>
      <c r="F76" s="804"/>
      <c r="G76" s="804"/>
      <c r="H76" s="804"/>
      <c r="I76" s="804"/>
      <c r="J76" s="804"/>
      <c r="K76" s="804"/>
      <c r="L76" s="804"/>
      <c r="M76" s="804"/>
      <c r="N76" s="804"/>
      <c r="O76" s="804"/>
      <c r="P76" s="804"/>
      <c r="Q76" s="804"/>
    </row>
    <row r="77" spans="1:17">
      <c r="A77" s="1556"/>
      <c r="B77" s="829"/>
      <c r="C77" s="830"/>
      <c r="D77" s="831"/>
      <c r="E77" s="804"/>
      <c r="F77" s="804"/>
      <c r="G77" s="804"/>
      <c r="H77" s="804"/>
      <c r="I77" s="804"/>
      <c r="J77" s="804"/>
      <c r="K77" s="804"/>
      <c r="L77" s="804"/>
      <c r="M77" s="804"/>
      <c r="N77" s="804"/>
      <c r="O77" s="804"/>
      <c r="P77" s="804"/>
      <c r="Q77" s="804"/>
    </row>
    <row r="78" spans="1:17">
      <c r="A78" s="1556"/>
      <c r="B78" s="829"/>
      <c r="C78" s="830"/>
      <c r="D78" s="831"/>
      <c r="E78" s="804"/>
      <c r="F78" s="804"/>
      <c r="G78" s="804"/>
      <c r="H78" s="804"/>
      <c r="I78" s="804"/>
      <c r="J78" s="804"/>
      <c r="K78" s="804"/>
      <c r="L78" s="804"/>
      <c r="M78" s="804"/>
      <c r="N78" s="804"/>
      <c r="O78" s="804"/>
      <c r="P78" s="804"/>
      <c r="Q78" s="804"/>
    </row>
    <row r="79" spans="1:17">
      <c r="A79" s="1556"/>
      <c r="B79" s="829"/>
      <c r="C79" s="830"/>
      <c r="D79" s="831"/>
      <c r="E79" s="804"/>
      <c r="F79" s="804"/>
      <c r="G79" s="804"/>
      <c r="H79" s="804"/>
      <c r="I79" s="804"/>
      <c r="J79" s="804"/>
      <c r="K79" s="804"/>
      <c r="L79" s="804"/>
      <c r="M79" s="804"/>
      <c r="N79" s="804"/>
      <c r="O79" s="804"/>
      <c r="P79" s="804"/>
      <c r="Q79" s="804"/>
    </row>
    <row r="80" spans="1:17">
      <c r="A80" s="1556"/>
      <c r="B80" s="829"/>
      <c r="C80" s="830"/>
      <c r="D80" s="831"/>
      <c r="E80" s="804"/>
      <c r="F80" s="804"/>
      <c r="G80" s="804"/>
      <c r="H80" s="804"/>
      <c r="I80" s="804"/>
      <c r="J80" s="804"/>
      <c r="K80" s="804"/>
      <c r="L80" s="804"/>
      <c r="M80" s="804"/>
      <c r="N80" s="804"/>
      <c r="O80" s="804"/>
      <c r="P80" s="804"/>
      <c r="Q80" s="804"/>
    </row>
    <row r="81" spans="1:17">
      <c r="A81" s="1556"/>
      <c r="B81" s="829"/>
      <c r="C81" s="830"/>
      <c r="D81" s="831"/>
      <c r="E81" s="804"/>
      <c r="F81" s="804"/>
      <c r="G81" s="804"/>
      <c r="H81" s="804"/>
      <c r="I81" s="804"/>
      <c r="J81" s="804"/>
      <c r="K81" s="804"/>
      <c r="L81" s="804"/>
      <c r="M81" s="832"/>
      <c r="N81" s="804"/>
      <c r="O81" s="804"/>
      <c r="P81" s="804"/>
      <c r="Q81" s="804"/>
    </row>
    <row r="82" spans="1:17">
      <c r="A82" s="1556"/>
      <c r="B82" s="829"/>
      <c r="C82" s="830"/>
      <c r="D82" s="831"/>
      <c r="E82" s="831"/>
      <c r="F82" s="831"/>
      <c r="G82" s="831"/>
      <c r="H82" s="831"/>
      <c r="I82" s="831"/>
      <c r="J82" s="831"/>
      <c r="K82" s="831"/>
      <c r="L82" s="831"/>
      <c r="M82" s="831"/>
      <c r="N82" s="831"/>
      <c r="O82" s="831"/>
      <c r="P82" s="831"/>
      <c r="Q82" s="831"/>
    </row>
    <row r="83" spans="1:17">
      <c r="A83" s="1556"/>
      <c r="B83" s="829"/>
      <c r="C83" s="830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  <c r="P83" s="831"/>
      <c r="Q83" s="831"/>
    </row>
    <row r="84" spans="1:17">
      <c r="A84" s="1556"/>
      <c r="B84" s="829"/>
      <c r="C84" s="830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</row>
    <row r="85" spans="1:17">
      <c r="A85" s="1556"/>
      <c r="B85" s="829"/>
      <c r="C85" s="830"/>
      <c r="D85" s="831"/>
      <c r="E85" s="831"/>
      <c r="F85" s="831"/>
      <c r="G85" s="831"/>
      <c r="H85" s="831"/>
      <c r="I85" s="831"/>
      <c r="J85" s="831"/>
      <c r="K85" s="831"/>
      <c r="L85" s="831"/>
      <c r="M85" s="831"/>
      <c r="N85" s="831"/>
      <c r="O85" s="831"/>
      <c r="P85" s="831"/>
      <c r="Q85" s="831"/>
    </row>
    <row r="86" spans="1:17">
      <c r="A86" s="1556"/>
      <c r="B86" s="829"/>
      <c r="C86" s="830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</row>
    <row r="87" spans="1:17">
      <c r="A87" s="833"/>
      <c r="B87" s="833"/>
      <c r="C87" s="833"/>
      <c r="D87" s="833"/>
      <c r="E87" s="833"/>
      <c r="F87" s="833"/>
      <c r="G87" s="833"/>
      <c r="H87" s="833"/>
      <c r="I87" s="833"/>
      <c r="J87" s="833"/>
      <c r="K87" s="833"/>
      <c r="L87" s="1557"/>
      <c r="M87" s="1558"/>
      <c r="N87" s="1558"/>
      <c r="O87" s="834"/>
    </row>
  </sheetData>
  <mergeCells count="36">
    <mergeCell ref="N40:P40"/>
    <mergeCell ref="A42:A46"/>
    <mergeCell ref="A82:A86"/>
    <mergeCell ref="L87:N87"/>
    <mergeCell ref="A52:A56"/>
    <mergeCell ref="A57:A61"/>
    <mergeCell ref="A62:A66"/>
    <mergeCell ref="A67:A71"/>
    <mergeCell ref="A72:A76"/>
    <mergeCell ref="A77:A81"/>
    <mergeCell ref="A47:A51"/>
    <mergeCell ref="A1:P1"/>
    <mergeCell ref="G3:H3"/>
    <mergeCell ref="A4:A5"/>
    <mergeCell ref="B4:B5"/>
    <mergeCell ref="A21:A22"/>
    <mergeCell ref="C21:C22"/>
    <mergeCell ref="D21:D22"/>
    <mergeCell ref="E21:E22"/>
    <mergeCell ref="G21:G22"/>
    <mergeCell ref="H21:I22"/>
    <mergeCell ref="H23:I23"/>
    <mergeCell ref="H24:I24"/>
    <mergeCell ref="H25:I25"/>
    <mergeCell ref="H26:I26"/>
    <mergeCell ref="H27:I27"/>
    <mergeCell ref="A37:I37"/>
    <mergeCell ref="H34:I34"/>
    <mergeCell ref="H35:I35"/>
    <mergeCell ref="H36:I36"/>
    <mergeCell ref="H28:I28"/>
    <mergeCell ref="H29:I29"/>
    <mergeCell ref="H30:I30"/>
    <mergeCell ref="H31:I31"/>
    <mergeCell ref="H32:I32"/>
    <mergeCell ref="H33:I33"/>
  </mergeCells>
  <phoneticPr fontId="9"/>
  <conditionalFormatting sqref="Y5:Y3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80" orientation="portrait" useFirstPageNumber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"/>
  <sheetViews>
    <sheetView view="pageBreakPreview" topLeftCell="A7" zoomScaleNormal="100" zoomScaleSheetLayoutView="100" workbookViewId="0">
      <selection activeCell="X31" sqref="X31"/>
    </sheetView>
  </sheetViews>
  <sheetFormatPr defaultColWidth="11" defaultRowHeight="14.25"/>
  <cols>
    <col min="1" max="1" width="4.5" style="1" customWidth="1"/>
    <col min="2" max="2" width="2.375" style="1" bestFit="1" customWidth="1"/>
    <col min="3" max="3" width="4.5" style="1" customWidth="1"/>
    <col min="4" max="11" width="7.375" style="1" customWidth="1"/>
    <col min="12" max="12" width="9.375" style="1" bestFit="1" customWidth="1"/>
    <col min="13" max="13" width="5.625" style="1" customWidth="1"/>
    <col min="14" max="14" width="5.625" style="8" customWidth="1"/>
    <col min="15" max="15" width="4.625" style="188" customWidth="1"/>
    <col min="16" max="16" width="4.625" style="1" customWidth="1"/>
    <col min="17" max="16384" width="11" style="1"/>
  </cols>
  <sheetData>
    <row r="1" spans="1:15" s="176" customFormat="1" ht="22.5" customHeight="1">
      <c r="A1" s="1012" t="s">
        <v>303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N1" s="8"/>
      <c r="O1" s="837"/>
    </row>
    <row r="2" spans="1:15" ht="15" customHeight="1" thickBot="1">
      <c r="A2" s="151"/>
      <c r="B2" s="151"/>
      <c r="C2" s="151"/>
      <c r="D2" s="151"/>
      <c r="E2" s="151"/>
      <c r="F2" s="151"/>
      <c r="G2" s="151"/>
      <c r="H2" s="151"/>
      <c r="I2" s="1013" t="s">
        <v>304</v>
      </c>
      <c r="J2" s="1013"/>
      <c r="K2" s="1013"/>
      <c r="L2" s="1013"/>
    </row>
    <row r="3" spans="1:15" ht="22.5" customHeight="1">
      <c r="A3" s="1573" t="s">
        <v>305</v>
      </c>
      <c r="B3" s="1574"/>
      <c r="C3" s="1574"/>
      <c r="D3" s="1560" t="s">
        <v>306</v>
      </c>
      <c r="E3" s="1560"/>
      <c r="F3" s="1560"/>
      <c r="G3" s="189" t="s">
        <v>307</v>
      </c>
      <c r="H3" s="1563" t="s">
        <v>308</v>
      </c>
      <c r="I3" s="1564"/>
      <c r="J3" s="1564"/>
      <c r="K3" s="1565"/>
      <c r="L3" s="1577" t="s">
        <v>309</v>
      </c>
    </row>
    <row r="4" spans="1:15" ht="15" customHeight="1">
      <c r="A4" s="1575"/>
      <c r="B4" s="1570"/>
      <c r="C4" s="1570"/>
      <c r="D4" s="1568" t="s">
        <v>310</v>
      </c>
      <c r="E4" s="1568" t="s">
        <v>311</v>
      </c>
      <c r="F4" s="1562" t="s">
        <v>312</v>
      </c>
      <c r="G4" s="1572" t="s">
        <v>313</v>
      </c>
      <c r="H4" s="1570" t="s">
        <v>85</v>
      </c>
      <c r="I4" s="1570" t="s">
        <v>314</v>
      </c>
      <c r="J4" s="1570" t="s">
        <v>315</v>
      </c>
      <c r="K4" s="1572" t="s">
        <v>316</v>
      </c>
      <c r="L4" s="1578"/>
    </row>
    <row r="5" spans="1:15" ht="15" customHeight="1">
      <c r="A5" s="1576"/>
      <c r="B5" s="1571"/>
      <c r="C5" s="1571"/>
      <c r="D5" s="1569"/>
      <c r="E5" s="1569"/>
      <c r="F5" s="1569"/>
      <c r="G5" s="1571"/>
      <c r="H5" s="1571"/>
      <c r="I5" s="1571"/>
      <c r="J5" s="1571"/>
      <c r="K5" s="1571"/>
      <c r="L5" s="1579"/>
    </row>
    <row r="6" spans="1:15" ht="30" customHeight="1">
      <c r="A6" s="190" t="s">
        <v>34</v>
      </c>
      <c r="B6" s="191">
        <v>2</v>
      </c>
      <c r="C6" s="192" t="s">
        <v>318</v>
      </c>
      <c r="D6" s="567">
        <v>127633</v>
      </c>
      <c r="E6" s="567">
        <v>97774</v>
      </c>
      <c r="F6" s="567">
        <v>225407</v>
      </c>
      <c r="G6" s="567">
        <v>63299</v>
      </c>
      <c r="H6" s="567">
        <v>12579</v>
      </c>
      <c r="I6" s="567">
        <v>66562</v>
      </c>
      <c r="J6" s="568">
        <v>12373</v>
      </c>
      <c r="K6" s="568">
        <v>91514</v>
      </c>
      <c r="L6" s="569">
        <v>380220</v>
      </c>
      <c r="M6" s="193"/>
      <c r="O6" s="1"/>
    </row>
    <row r="7" spans="1:15" ht="30" customHeight="1">
      <c r="A7" s="190" t="s">
        <v>846</v>
      </c>
      <c r="B7" s="191">
        <v>3</v>
      </c>
      <c r="C7" s="192" t="s">
        <v>318</v>
      </c>
      <c r="D7" s="567">
        <v>136202</v>
      </c>
      <c r="E7" s="567">
        <v>113112</v>
      </c>
      <c r="F7" s="567">
        <v>249314</v>
      </c>
      <c r="G7" s="567">
        <v>63170</v>
      </c>
      <c r="H7" s="567">
        <v>97515</v>
      </c>
      <c r="I7" s="567">
        <v>73346</v>
      </c>
      <c r="J7" s="568">
        <v>13317</v>
      </c>
      <c r="K7" s="568">
        <v>184178</v>
      </c>
      <c r="L7" s="569">
        <v>496662</v>
      </c>
      <c r="O7" s="1"/>
    </row>
    <row r="8" spans="1:15" ht="30" customHeight="1">
      <c r="A8" s="190" t="s">
        <v>319</v>
      </c>
      <c r="B8" s="191">
        <v>4</v>
      </c>
      <c r="C8" s="192" t="s">
        <v>318</v>
      </c>
      <c r="D8" s="567">
        <v>120313</v>
      </c>
      <c r="E8" s="567">
        <v>118083</v>
      </c>
      <c r="F8" s="567">
        <v>238396</v>
      </c>
      <c r="G8" s="567">
        <v>68451</v>
      </c>
      <c r="H8" s="567">
        <v>110749</v>
      </c>
      <c r="I8" s="567">
        <v>74715</v>
      </c>
      <c r="J8" s="568">
        <v>13621</v>
      </c>
      <c r="K8" s="568">
        <v>199085</v>
      </c>
      <c r="L8" s="569">
        <v>505932</v>
      </c>
      <c r="O8" s="1"/>
    </row>
    <row r="9" spans="1:15" ht="30" customHeight="1">
      <c r="A9" s="190" t="s">
        <v>319</v>
      </c>
      <c r="B9" s="194">
        <v>5</v>
      </c>
      <c r="C9" s="192" t="s">
        <v>318</v>
      </c>
      <c r="D9" s="696">
        <v>134667</v>
      </c>
      <c r="E9" s="696">
        <v>111527</v>
      </c>
      <c r="F9" s="696">
        <v>246194</v>
      </c>
      <c r="G9" s="696">
        <v>73744</v>
      </c>
      <c r="H9" s="696">
        <v>122571</v>
      </c>
      <c r="I9" s="696">
        <v>77089</v>
      </c>
      <c r="J9" s="697">
        <v>14333</v>
      </c>
      <c r="K9" s="697">
        <v>213993</v>
      </c>
      <c r="L9" s="698">
        <v>533931</v>
      </c>
      <c r="O9" s="1"/>
    </row>
    <row r="10" spans="1:15" ht="30" customHeight="1" thickBot="1">
      <c r="A10" s="195" t="s">
        <v>56</v>
      </c>
      <c r="B10" s="196">
        <v>6</v>
      </c>
      <c r="C10" s="197" t="s">
        <v>317</v>
      </c>
      <c r="D10" s="570">
        <v>133334</v>
      </c>
      <c r="E10" s="570">
        <v>110980</v>
      </c>
      <c r="F10" s="570">
        <v>244314</v>
      </c>
      <c r="G10" s="570">
        <v>73508</v>
      </c>
      <c r="H10" s="570">
        <v>126842</v>
      </c>
      <c r="I10" s="570">
        <v>78296</v>
      </c>
      <c r="J10" s="571">
        <v>14841</v>
      </c>
      <c r="K10" s="571">
        <v>219979</v>
      </c>
      <c r="L10" s="572">
        <v>537801</v>
      </c>
      <c r="O10" s="1"/>
    </row>
    <row r="11" spans="1:15" ht="22.5" customHeight="1">
      <c r="A11" s="1036" t="s">
        <v>302</v>
      </c>
      <c r="B11" s="1036"/>
      <c r="C11" s="1036"/>
      <c r="D11" s="1036"/>
      <c r="E11" s="1036"/>
      <c r="F11" s="1036"/>
      <c r="G11" s="1036"/>
      <c r="H11" s="1036"/>
      <c r="I11" s="1036"/>
      <c r="J11" s="1036"/>
      <c r="K11" s="1036"/>
      <c r="L11" s="1036"/>
    </row>
    <row r="12" spans="1:15" ht="22.5" customHeight="1">
      <c r="E12" s="193"/>
      <c r="F12" s="193"/>
      <c r="L12" s="193"/>
    </row>
    <row r="13" spans="1:15" s="176" customFormat="1" ht="21" customHeight="1">
      <c r="A13" s="1012" t="s">
        <v>321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N13" s="8"/>
      <c r="O13" s="837"/>
    </row>
    <row r="14" spans="1:15" ht="18.75" customHeight="1" thickBot="1">
      <c r="A14" s="151"/>
      <c r="B14" s="151"/>
      <c r="C14" s="151"/>
      <c r="D14" s="151"/>
      <c r="E14" s="151"/>
      <c r="F14" s="151"/>
      <c r="G14" s="151"/>
      <c r="H14" s="151"/>
      <c r="I14" s="1013" t="s">
        <v>322</v>
      </c>
      <c r="J14" s="1013"/>
      <c r="K14" s="1013"/>
      <c r="L14" s="1013"/>
    </row>
    <row r="15" spans="1:15" ht="22.5" customHeight="1">
      <c r="A15" s="1559" t="s">
        <v>305</v>
      </c>
      <c r="B15" s="1560"/>
      <c r="C15" s="1560"/>
      <c r="D15" s="1560" t="s">
        <v>306</v>
      </c>
      <c r="E15" s="1560"/>
      <c r="F15" s="1560"/>
      <c r="G15" s="483" t="s">
        <v>307</v>
      </c>
      <c r="H15" s="1563" t="s">
        <v>308</v>
      </c>
      <c r="I15" s="1564"/>
      <c r="J15" s="1564"/>
      <c r="K15" s="1565"/>
      <c r="L15" s="1566" t="s">
        <v>309</v>
      </c>
    </row>
    <row r="16" spans="1:15" ht="15" customHeight="1">
      <c r="A16" s="1561"/>
      <c r="B16" s="1562"/>
      <c r="C16" s="1562"/>
      <c r="D16" s="1568" t="s">
        <v>323</v>
      </c>
      <c r="E16" s="1568" t="s">
        <v>324</v>
      </c>
      <c r="F16" s="1562" t="s">
        <v>312</v>
      </c>
      <c r="G16" s="1562" t="s">
        <v>313</v>
      </c>
      <c r="H16" s="1570" t="s">
        <v>85</v>
      </c>
      <c r="I16" s="1570" t="s">
        <v>314</v>
      </c>
      <c r="J16" s="1570" t="s">
        <v>315</v>
      </c>
      <c r="K16" s="1572" t="s">
        <v>316</v>
      </c>
      <c r="L16" s="1567"/>
    </row>
    <row r="17" spans="1:15" ht="15" customHeight="1">
      <c r="A17" s="1561"/>
      <c r="B17" s="1562"/>
      <c r="C17" s="1562"/>
      <c r="D17" s="1569"/>
      <c r="E17" s="1569"/>
      <c r="F17" s="1569"/>
      <c r="G17" s="1562"/>
      <c r="H17" s="1571"/>
      <c r="I17" s="1571"/>
      <c r="J17" s="1571"/>
      <c r="K17" s="1571"/>
      <c r="L17" s="1567"/>
    </row>
    <row r="18" spans="1:15" ht="30" customHeight="1">
      <c r="A18" s="190" t="s">
        <v>319</v>
      </c>
      <c r="B18" s="191">
        <v>2</v>
      </c>
      <c r="C18" s="192" t="s">
        <v>318</v>
      </c>
      <c r="D18" s="568">
        <v>315306</v>
      </c>
      <c r="E18" s="568">
        <v>323069</v>
      </c>
      <c r="F18" s="567">
        <v>638375</v>
      </c>
      <c r="G18" s="568">
        <v>174497</v>
      </c>
      <c r="H18" s="568">
        <v>41293</v>
      </c>
      <c r="I18" s="568">
        <v>208975</v>
      </c>
      <c r="J18" s="568">
        <v>34861</v>
      </c>
      <c r="K18" s="568">
        <v>285129</v>
      </c>
      <c r="L18" s="573">
        <v>1098001</v>
      </c>
      <c r="O18" s="1"/>
    </row>
    <row r="19" spans="1:15" ht="30" customHeight="1">
      <c r="A19" s="190" t="s">
        <v>319</v>
      </c>
      <c r="B19" s="191">
        <v>3</v>
      </c>
      <c r="C19" s="192" t="s">
        <v>318</v>
      </c>
      <c r="D19" s="568">
        <v>329293</v>
      </c>
      <c r="E19" s="568">
        <v>368406</v>
      </c>
      <c r="F19" s="567">
        <v>697699</v>
      </c>
      <c r="G19" s="568">
        <v>176073</v>
      </c>
      <c r="H19" s="568">
        <v>319905</v>
      </c>
      <c r="I19" s="568">
        <v>231123</v>
      </c>
      <c r="J19" s="568">
        <v>38080</v>
      </c>
      <c r="K19" s="568">
        <v>589108</v>
      </c>
      <c r="L19" s="573">
        <v>1462880</v>
      </c>
      <c r="O19" s="1"/>
    </row>
    <row r="20" spans="1:15" ht="30" customHeight="1">
      <c r="A20" s="190" t="s">
        <v>319</v>
      </c>
      <c r="B20" s="191">
        <v>4</v>
      </c>
      <c r="C20" s="192" t="s">
        <v>318</v>
      </c>
      <c r="D20" s="568">
        <v>278947</v>
      </c>
      <c r="E20" s="568">
        <v>366683</v>
      </c>
      <c r="F20" s="567">
        <v>645630</v>
      </c>
      <c r="G20" s="568">
        <v>186123</v>
      </c>
      <c r="H20" s="568">
        <v>342993</v>
      </c>
      <c r="I20" s="568">
        <v>233597</v>
      </c>
      <c r="J20" s="568">
        <v>36479</v>
      </c>
      <c r="K20" s="568">
        <v>613069</v>
      </c>
      <c r="L20" s="573">
        <v>1444822</v>
      </c>
      <c r="O20" s="1"/>
    </row>
    <row r="21" spans="1:15" ht="30" customHeight="1">
      <c r="A21" s="190" t="s">
        <v>319</v>
      </c>
      <c r="B21" s="194">
        <v>5</v>
      </c>
      <c r="C21" s="192" t="s">
        <v>318</v>
      </c>
      <c r="D21" s="697">
        <v>305165</v>
      </c>
      <c r="E21" s="697">
        <v>344015</v>
      </c>
      <c r="F21" s="696">
        <v>649180</v>
      </c>
      <c r="G21" s="697">
        <v>189829</v>
      </c>
      <c r="H21" s="697">
        <v>362209</v>
      </c>
      <c r="I21" s="697">
        <v>235646</v>
      </c>
      <c r="J21" s="697">
        <v>37376</v>
      </c>
      <c r="K21" s="697">
        <v>635231</v>
      </c>
      <c r="L21" s="699">
        <v>1474240</v>
      </c>
      <c r="O21" s="1"/>
    </row>
    <row r="22" spans="1:15" ht="30" customHeight="1" thickBot="1">
      <c r="A22" s="198" t="s">
        <v>319</v>
      </c>
      <c r="B22" s="199">
        <v>6</v>
      </c>
      <c r="C22" s="200" t="s">
        <v>318</v>
      </c>
      <c r="D22" s="571">
        <v>295974</v>
      </c>
      <c r="E22" s="571">
        <v>329216</v>
      </c>
      <c r="F22" s="570">
        <v>625190</v>
      </c>
      <c r="G22" s="571">
        <v>184412</v>
      </c>
      <c r="H22" s="571">
        <v>365397</v>
      </c>
      <c r="I22" s="571">
        <v>235201</v>
      </c>
      <c r="J22" s="571">
        <v>37343</v>
      </c>
      <c r="K22" s="571">
        <v>637941</v>
      </c>
      <c r="L22" s="574">
        <v>1447543</v>
      </c>
      <c r="O22" s="1"/>
    </row>
    <row r="23" spans="1:15" ht="22.5" customHeight="1">
      <c r="A23" s="1436" t="s">
        <v>302</v>
      </c>
      <c r="B23" s="1436"/>
      <c r="C23" s="1436"/>
      <c r="D23" s="1436"/>
      <c r="E23" s="1436"/>
      <c r="F23" s="1436"/>
      <c r="G23" s="1436"/>
      <c r="H23" s="1436"/>
      <c r="I23" s="1436"/>
      <c r="J23" s="1436"/>
      <c r="K23" s="1436"/>
      <c r="L23" s="1436"/>
    </row>
    <row r="24" spans="1:15" ht="12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</row>
  </sheetData>
  <mergeCells count="30">
    <mergeCell ref="A23:L23"/>
    <mergeCell ref="A13:L13"/>
    <mergeCell ref="A1:L1"/>
    <mergeCell ref="I2:L2"/>
    <mergeCell ref="A3:C5"/>
    <mergeCell ref="D3:F3"/>
    <mergeCell ref="H3:K3"/>
    <mergeCell ref="L3:L5"/>
    <mergeCell ref="D4:D5"/>
    <mergeCell ref="E4:E5"/>
    <mergeCell ref="F4:F5"/>
    <mergeCell ref="G4:G5"/>
    <mergeCell ref="H4:H5"/>
    <mergeCell ref="I4:I5"/>
    <mergeCell ref="J4:J5"/>
    <mergeCell ref="K4:K5"/>
    <mergeCell ref="A11:L11"/>
    <mergeCell ref="I14:L14"/>
    <mergeCell ref="A15:C17"/>
    <mergeCell ref="D15:F15"/>
    <mergeCell ref="H15:K15"/>
    <mergeCell ref="L15:L17"/>
    <mergeCell ref="D16:D17"/>
    <mergeCell ref="E16:E17"/>
    <mergeCell ref="F16:F17"/>
    <mergeCell ref="G16:G17"/>
    <mergeCell ref="H16:H17"/>
    <mergeCell ref="I16:I17"/>
    <mergeCell ref="J16:J17"/>
    <mergeCell ref="K16:K17"/>
  </mergeCells>
  <phoneticPr fontId="9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81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9"/>
  <sheetViews>
    <sheetView view="pageBreakPreview" zoomScaleNormal="100" zoomScaleSheetLayoutView="100" workbookViewId="0">
      <selection activeCell="X31" sqref="X31"/>
    </sheetView>
  </sheetViews>
  <sheetFormatPr defaultColWidth="11" defaultRowHeight="14.25"/>
  <cols>
    <col min="1" max="2" width="3.625" style="27" customWidth="1"/>
    <col min="3" max="4" width="7.25" style="27" customWidth="1"/>
    <col min="5" max="5" width="3.625" style="27" customWidth="1"/>
    <col min="6" max="6" width="0.625" style="27" customWidth="1"/>
    <col min="7" max="7" width="3" style="27" customWidth="1"/>
    <col min="8" max="10" width="3.625" style="27" customWidth="1"/>
    <col min="11" max="11" width="0.625" style="27" customWidth="1"/>
    <col min="12" max="12" width="3" style="27" customWidth="1"/>
    <col min="13" max="13" width="7.25" style="27" customWidth="1"/>
    <col min="14" max="15" width="2.125" style="27" customWidth="1"/>
    <col min="16" max="16" width="3" style="27" customWidth="1"/>
    <col min="17" max="17" width="7.25" style="27" customWidth="1"/>
    <col min="18" max="19" width="2.125" style="27" customWidth="1"/>
    <col min="20" max="20" width="3" style="27" customWidth="1"/>
    <col min="21" max="22" width="3.75" style="27" customWidth="1"/>
    <col min="23" max="27" width="5.625" style="27" customWidth="1"/>
    <col min="28" max="16384" width="11" style="27"/>
  </cols>
  <sheetData>
    <row r="1" spans="1:27" s="204" customFormat="1" ht="22.5" customHeight="1">
      <c r="A1" s="1735" t="s">
        <v>900</v>
      </c>
      <c r="B1" s="1735"/>
      <c r="C1" s="1735"/>
      <c r="D1" s="1735"/>
      <c r="E1" s="1735"/>
      <c r="F1" s="1735"/>
      <c r="G1" s="1735"/>
      <c r="H1" s="1735"/>
      <c r="I1" s="1735"/>
      <c r="J1" s="1735"/>
      <c r="K1" s="1735"/>
      <c r="L1" s="1735"/>
      <c r="M1" s="1735"/>
      <c r="N1" s="1735"/>
      <c r="O1" s="1735"/>
      <c r="P1" s="1735"/>
      <c r="Q1" s="1735"/>
      <c r="R1" s="1735"/>
      <c r="S1" s="1735"/>
      <c r="T1" s="1735"/>
      <c r="U1" s="1735"/>
      <c r="V1" s="838"/>
    </row>
    <row r="2" spans="1:27" ht="15" customHeight="1" thickBot="1">
      <c r="Q2" s="1736" t="s">
        <v>326</v>
      </c>
      <c r="R2" s="1736"/>
      <c r="S2" s="1736"/>
      <c r="T2" s="1736"/>
      <c r="U2" s="1736"/>
      <c r="V2" s="1736"/>
    </row>
    <row r="3" spans="1:27" ht="33.75" customHeight="1">
      <c r="A3" s="1737" t="s">
        <v>327</v>
      </c>
      <c r="B3" s="1738"/>
      <c r="C3" s="1738"/>
      <c r="D3" s="1738"/>
      <c r="E3" s="1739"/>
      <c r="F3" s="1740" t="s">
        <v>328</v>
      </c>
      <c r="G3" s="1741"/>
      <c r="H3" s="1742"/>
      <c r="I3" s="1743" t="s">
        <v>329</v>
      </c>
      <c r="J3" s="1744"/>
      <c r="K3" s="1745" t="s">
        <v>327</v>
      </c>
      <c r="L3" s="1746"/>
      <c r="M3" s="1746"/>
      <c r="N3" s="1746"/>
      <c r="O3" s="1746"/>
      <c r="P3" s="1746"/>
      <c r="Q3" s="1746"/>
      <c r="R3" s="1747" t="s">
        <v>328</v>
      </c>
      <c r="S3" s="1747"/>
      <c r="T3" s="1747"/>
      <c r="U3" s="1746" t="s">
        <v>329</v>
      </c>
      <c r="V3" s="1748"/>
    </row>
    <row r="4" spans="1:27" ht="20.100000000000001" customHeight="1">
      <c r="A4" s="1717" t="s">
        <v>330</v>
      </c>
      <c r="B4" s="1720" t="s">
        <v>331</v>
      </c>
      <c r="C4" s="1721"/>
      <c r="D4" s="1721"/>
      <c r="E4" s="1722"/>
      <c r="F4" s="1723">
        <v>131</v>
      </c>
      <c r="G4" s="1724"/>
      <c r="H4" s="1725"/>
      <c r="I4" s="1723">
        <v>3372</v>
      </c>
      <c r="J4" s="1726"/>
      <c r="K4" s="1727" t="s">
        <v>332</v>
      </c>
      <c r="L4" s="1728"/>
      <c r="M4" s="1729" t="s">
        <v>333</v>
      </c>
      <c r="N4" s="1729"/>
      <c r="O4" s="1729"/>
      <c r="P4" s="1729"/>
      <c r="Q4" s="1729"/>
      <c r="R4" s="1749">
        <v>3</v>
      </c>
      <c r="S4" s="1749"/>
      <c r="T4" s="1749"/>
      <c r="U4" s="1749">
        <v>2209</v>
      </c>
      <c r="V4" s="1750"/>
    </row>
    <row r="5" spans="1:27" ht="20.100000000000001" customHeight="1">
      <c r="A5" s="1718"/>
      <c r="B5" s="1709" t="s">
        <v>334</v>
      </c>
      <c r="C5" s="1356"/>
      <c r="D5" s="1356"/>
      <c r="E5" s="1357"/>
      <c r="F5" s="1710">
        <v>14</v>
      </c>
      <c r="G5" s="1711"/>
      <c r="H5" s="1712"/>
      <c r="I5" s="1710">
        <v>1818</v>
      </c>
      <c r="J5" s="1713"/>
      <c r="K5" s="1727"/>
      <c r="L5" s="1728"/>
      <c r="M5" s="1714" t="s">
        <v>335</v>
      </c>
      <c r="N5" s="1714"/>
      <c r="O5" s="1714"/>
      <c r="P5" s="1714"/>
      <c r="Q5" s="1714"/>
      <c r="R5" s="1715">
        <v>1</v>
      </c>
      <c r="S5" s="1715"/>
      <c r="T5" s="1715"/>
      <c r="U5" s="1715">
        <v>4191</v>
      </c>
      <c r="V5" s="1716"/>
    </row>
    <row r="6" spans="1:27" ht="20.100000000000001" customHeight="1">
      <c r="A6" s="1718"/>
      <c r="B6" s="1709" t="s">
        <v>336</v>
      </c>
      <c r="C6" s="1356"/>
      <c r="D6" s="1356"/>
      <c r="E6" s="1357"/>
      <c r="F6" s="1710">
        <v>29</v>
      </c>
      <c r="G6" s="1711"/>
      <c r="H6" s="1712"/>
      <c r="I6" s="1710">
        <v>686</v>
      </c>
      <c r="J6" s="1713"/>
      <c r="K6" s="1727"/>
      <c r="L6" s="1728"/>
      <c r="M6" s="1730" t="s">
        <v>337</v>
      </c>
      <c r="N6" s="1730"/>
      <c r="O6" s="1730"/>
      <c r="P6" s="1730"/>
      <c r="Q6" s="1730"/>
      <c r="R6" s="1731">
        <v>1</v>
      </c>
      <c r="S6" s="1731"/>
      <c r="T6" s="1731"/>
      <c r="U6" s="1731">
        <v>5015</v>
      </c>
      <c r="V6" s="1732"/>
      <c r="W6" s="202"/>
      <c r="Z6" s="203"/>
    </row>
    <row r="7" spans="1:27" ht="20.100000000000001" customHeight="1">
      <c r="A7" s="1718"/>
      <c r="B7" s="1709"/>
      <c r="C7" s="1356"/>
      <c r="D7" s="1356"/>
      <c r="E7" s="1357"/>
      <c r="F7" s="1710"/>
      <c r="G7" s="1711"/>
      <c r="H7" s="1712"/>
      <c r="I7" s="1710"/>
      <c r="J7" s="1713"/>
      <c r="K7" s="1298" t="s">
        <v>338</v>
      </c>
      <c r="L7" s="1104"/>
      <c r="M7" s="1104"/>
      <c r="N7" s="1104"/>
      <c r="O7" s="1104"/>
      <c r="P7" s="1104"/>
      <c r="Q7" s="1104"/>
      <c r="R7" s="1733">
        <v>43</v>
      </c>
      <c r="S7" s="1733"/>
      <c r="T7" s="1733"/>
      <c r="U7" s="1733">
        <v>307</v>
      </c>
      <c r="V7" s="1734"/>
      <c r="Z7" s="203"/>
    </row>
    <row r="8" spans="1:27" ht="20.100000000000001" customHeight="1">
      <c r="A8" s="1718"/>
      <c r="B8" s="1709" t="s">
        <v>339</v>
      </c>
      <c r="C8" s="1356"/>
      <c r="D8" s="1356"/>
      <c r="E8" s="1357"/>
      <c r="F8" s="1710">
        <v>12</v>
      </c>
      <c r="G8" s="1711"/>
      <c r="H8" s="1712"/>
      <c r="I8" s="1710">
        <v>2021</v>
      </c>
      <c r="J8" s="1713"/>
      <c r="K8" s="1682" t="s">
        <v>340</v>
      </c>
      <c r="L8" s="1683"/>
      <c r="M8" s="1684" t="s">
        <v>787</v>
      </c>
      <c r="N8" s="1685"/>
      <c r="O8" s="1685"/>
      <c r="P8" s="1685"/>
      <c r="Q8" s="1686"/>
      <c r="R8" s="1690">
        <v>2977</v>
      </c>
      <c r="S8" s="1691"/>
      <c r="T8" s="1692"/>
      <c r="U8" s="1690">
        <v>40991</v>
      </c>
      <c r="V8" s="1696"/>
      <c r="Z8" s="203"/>
    </row>
    <row r="9" spans="1:27" ht="20.100000000000001" customHeight="1" thickBot="1">
      <c r="A9" s="1719"/>
      <c r="B9" s="1698" t="s">
        <v>341</v>
      </c>
      <c r="C9" s="1699"/>
      <c r="D9" s="1699"/>
      <c r="E9" s="1700"/>
      <c r="F9" s="1701">
        <v>10</v>
      </c>
      <c r="G9" s="1702"/>
      <c r="H9" s="1703"/>
      <c r="I9" s="1701">
        <v>498</v>
      </c>
      <c r="J9" s="1704"/>
      <c r="K9" s="1682"/>
      <c r="L9" s="1683"/>
      <c r="M9" s="1687"/>
      <c r="N9" s="1688"/>
      <c r="O9" s="1688"/>
      <c r="P9" s="1688"/>
      <c r="Q9" s="1689"/>
      <c r="R9" s="1693"/>
      <c r="S9" s="1694"/>
      <c r="T9" s="1695"/>
      <c r="U9" s="1693"/>
      <c r="V9" s="1697"/>
    </row>
    <row r="10" spans="1:27" ht="20.100000000000001" customHeight="1" thickBot="1">
      <c r="A10" s="1705"/>
      <c r="B10" s="1705"/>
      <c r="C10" s="1705"/>
      <c r="D10" s="1705"/>
      <c r="E10" s="1705"/>
      <c r="F10" s="1705"/>
      <c r="G10" s="1705"/>
      <c r="H10" s="1705"/>
      <c r="I10" s="1705"/>
      <c r="J10" s="1706"/>
      <c r="K10" s="1289" t="s">
        <v>342</v>
      </c>
      <c r="L10" s="1290"/>
      <c r="M10" s="1290"/>
      <c r="N10" s="1290"/>
      <c r="O10" s="1290"/>
      <c r="P10" s="1290"/>
      <c r="Q10" s="1290"/>
      <c r="R10" s="1707">
        <f>SUM(R4:T9)+SUM(F4:H9)</f>
        <v>3221</v>
      </c>
      <c r="S10" s="1707"/>
      <c r="T10" s="1707"/>
      <c r="U10" s="1707">
        <f>SUM(U4:W9)+SUM(I4:K9)</f>
        <v>61108</v>
      </c>
      <c r="V10" s="1708"/>
      <c r="Z10" s="203"/>
    </row>
    <row r="11" spans="1:27" ht="18.75" customHeight="1">
      <c r="A11" s="1674" t="s">
        <v>343</v>
      </c>
      <c r="B11" s="1674"/>
      <c r="C11" s="1674"/>
      <c r="D11" s="1674"/>
      <c r="E11" s="1674"/>
      <c r="F11" s="1674"/>
      <c r="G11" s="1674"/>
      <c r="H11" s="1674"/>
      <c r="I11" s="1674"/>
      <c r="J11" s="1674"/>
      <c r="K11" s="1675"/>
      <c r="L11" s="1675"/>
      <c r="M11" s="1675"/>
      <c r="N11" s="1675"/>
      <c r="O11" s="1675"/>
      <c r="P11" s="1675"/>
      <c r="Q11" s="1675"/>
      <c r="R11" s="1675"/>
      <c r="S11" s="1675"/>
      <c r="T11" s="1675"/>
      <c r="U11" s="1675"/>
      <c r="V11" s="1675"/>
      <c r="Z11" s="203"/>
    </row>
    <row r="12" spans="1:27" ht="15" customHeight="1">
      <c r="A12" s="35"/>
      <c r="B12" s="35"/>
      <c r="C12" s="204"/>
      <c r="D12" s="204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</row>
    <row r="13" spans="1:27" s="204" customFormat="1" ht="22.5" customHeight="1">
      <c r="A13" s="1012" t="s">
        <v>862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839"/>
      <c r="W13" s="329"/>
      <c r="X13" s="329"/>
      <c r="Y13" s="329"/>
      <c r="Z13" s="329"/>
      <c r="AA13" s="329"/>
    </row>
    <row r="14" spans="1:27" ht="15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34"/>
      <c r="Y14" s="34"/>
      <c r="Z14" s="34"/>
      <c r="AA14" s="34"/>
    </row>
    <row r="15" spans="1:27" ht="22.5" customHeight="1">
      <c r="A15" s="1049" t="s">
        <v>344</v>
      </c>
      <c r="B15" s="1676"/>
      <c r="C15" s="1676"/>
      <c r="D15" s="1050"/>
      <c r="E15" s="1678" t="s">
        <v>788</v>
      </c>
      <c r="F15" s="1679"/>
      <c r="G15" s="1679"/>
      <c r="H15" s="1679"/>
      <c r="I15" s="1680"/>
      <c r="J15" s="1678" t="s">
        <v>789</v>
      </c>
      <c r="K15" s="1679"/>
      <c r="L15" s="1679"/>
      <c r="M15" s="1680"/>
      <c r="N15" s="1678" t="s">
        <v>790</v>
      </c>
      <c r="O15" s="1679"/>
      <c r="P15" s="1679"/>
      <c r="Q15" s="1680"/>
      <c r="R15" s="1055" t="s">
        <v>901</v>
      </c>
      <c r="S15" s="1676"/>
      <c r="T15" s="1676"/>
      <c r="U15" s="1676"/>
      <c r="V15" s="1681"/>
      <c r="W15" s="34"/>
      <c r="X15" s="188"/>
      <c r="Y15" s="188"/>
      <c r="Z15" s="188"/>
      <c r="AA15" s="188"/>
    </row>
    <row r="16" spans="1:27" ht="22.5" customHeight="1">
      <c r="A16" s="1051"/>
      <c r="B16" s="1677"/>
      <c r="C16" s="1677"/>
      <c r="D16" s="1052"/>
      <c r="E16" s="1670" t="s">
        <v>346</v>
      </c>
      <c r="F16" s="1671"/>
      <c r="G16" s="1672" t="s">
        <v>347</v>
      </c>
      <c r="H16" s="1672"/>
      <c r="I16" s="1671"/>
      <c r="J16" s="1670" t="s">
        <v>348</v>
      </c>
      <c r="K16" s="1671"/>
      <c r="L16" s="1672" t="s">
        <v>347</v>
      </c>
      <c r="M16" s="1671"/>
      <c r="N16" s="1670" t="s">
        <v>348</v>
      </c>
      <c r="O16" s="1671"/>
      <c r="P16" s="1672" t="s">
        <v>347</v>
      </c>
      <c r="Q16" s="1671"/>
      <c r="R16" s="1670" t="s">
        <v>346</v>
      </c>
      <c r="S16" s="1671"/>
      <c r="T16" s="1670" t="s">
        <v>347</v>
      </c>
      <c r="U16" s="1672"/>
      <c r="V16" s="1673"/>
      <c r="W16" s="34"/>
      <c r="X16" s="34"/>
      <c r="Y16" s="34"/>
      <c r="Z16" s="34"/>
      <c r="AA16" s="34"/>
    </row>
    <row r="17" spans="1:27" ht="15" customHeight="1">
      <c r="A17" s="1664" t="s">
        <v>69</v>
      </c>
      <c r="B17" s="1665"/>
      <c r="C17" s="1665"/>
      <c r="D17" s="1666"/>
      <c r="E17" s="1662" t="s">
        <v>350</v>
      </c>
      <c r="F17" s="1661"/>
      <c r="G17" s="1660" t="s">
        <v>352</v>
      </c>
      <c r="H17" s="1660"/>
      <c r="I17" s="1661"/>
      <c r="J17" s="1662" t="s">
        <v>350</v>
      </c>
      <c r="K17" s="1661"/>
      <c r="L17" s="1660" t="s">
        <v>352</v>
      </c>
      <c r="M17" s="1661"/>
      <c r="N17" s="1662" t="s">
        <v>350</v>
      </c>
      <c r="O17" s="1661"/>
      <c r="P17" s="1660" t="s">
        <v>352</v>
      </c>
      <c r="Q17" s="1661"/>
      <c r="R17" s="1662" t="s">
        <v>350</v>
      </c>
      <c r="S17" s="1661"/>
      <c r="T17" s="1662" t="s">
        <v>352</v>
      </c>
      <c r="U17" s="1660"/>
      <c r="V17" s="1663"/>
      <c r="W17" s="34"/>
      <c r="X17" s="34"/>
      <c r="Y17" s="34"/>
      <c r="Z17" s="34"/>
      <c r="AA17" s="34"/>
    </row>
    <row r="18" spans="1:27">
      <c r="A18" s="1622" t="s">
        <v>353</v>
      </c>
      <c r="B18" s="1620"/>
      <c r="C18" s="1620"/>
      <c r="D18" s="1621"/>
      <c r="E18" s="1623">
        <v>16</v>
      </c>
      <c r="F18" s="1624"/>
      <c r="G18" s="1627">
        <v>488</v>
      </c>
      <c r="H18" s="1625"/>
      <c r="I18" s="1626"/>
      <c r="J18" s="1623">
        <v>15</v>
      </c>
      <c r="K18" s="1624"/>
      <c r="L18" s="1625">
        <v>253</v>
      </c>
      <c r="M18" s="1626"/>
      <c r="N18" s="1623">
        <v>14</v>
      </c>
      <c r="O18" s="1624"/>
      <c r="P18" s="1625">
        <v>295</v>
      </c>
      <c r="Q18" s="1626"/>
      <c r="R18" s="1623">
        <v>43</v>
      </c>
      <c r="S18" s="1624"/>
      <c r="T18" s="1628">
        <v>1554</v>
      </c>
      <c r="U18" s="1629"/>
      <c r="V18" s="1630"/>
      <c r="W18" s="34"/>
      <c r="X18" s="34"/>
      <c r="Y18" s="34"/>
      <c r="Z18" s="34"/>
      <c r="AA18" s="34"/>
    </row>
    <row r="19" spans="1:27" ht="15" customHeight="1">
      <c r="A19" s="1667" t="s">
        <v>354</v>
      </c>
      <c r="B19" s="1668"/>
      <c r="C19" s="1668"/>
      <c r="D19" s="1669"/>
      <c r="E19" s="1623"/>
      <c r="F19" s="1624"/>
      <c r="G19" s="1647"/>
      <c r="H19" s="1644"/>
      <c r="I19" s="1645"/>
      <c r="J19" s="1623"/>
      <c r="K19" s="1624"/>
      <c r="L19" s="1625"/>
      <c r="M19" s="1626"/>
      <c r="N19" s="1623"/>
      <c r="O19" s="1624"/>
      <c r="P19" s="1625"/>
      <c r="Q19" s="1626"/>
      <c r="R19" s="1623"/>
      <c r="S19" s="1624"/>
      <c r="T19" s="1634"/>
      <c r="U19" s="1635"/>
      <c r="V19" s="1636"/>
      <c r="W19" s="34"/>
      <c r="X19" s="34"/>
      <c r="Y19" s="34"/>
      <c r="Z19" s="34"/>
      <c r="AA19" s="34"/>
    </row>
    <row r="20" spans="1:27">
      <c r="A20" s="1637" t="s">
        <v>355</v>
      </c>
      <c r="B20" s="1350"/>
      <c r="C20" s="1350"/>
      <c r="D20" s="1351"/>
      <c r="E20" s="1638">
        <v>82</v>
      </c>
      <c r="F20" s="1639"/>
      <c r="G20" s="1642">
        <v>1017</v>
      </c>
      <c r="H20" s="1642"/>
      <c r="I20" s="1643"/>
      <c r="J20" s="1638">
        <v>199</v>
      </c>
      <c r="K20" s="1639"/>
      <c r="L20" s="1646">
        <v>2286</v>
      </c>
      <c r="M20" s="1643"/>
      <c r="N20" s="1638">
        <v>207</v>
      </c>
      <c r="O20" s="1639"/>
      <c r="P20" s="1646">
        <v>2165</v>
      </c>
      <c r="Q20" s="1643"/>
      <c r="R20" s="1638">
        <v>192</v>
      </c>
      <c r="S20" s="1639"/>
      <c r="T20" s="1648">
        <v>2204</v>
      </c>
      <c r="U20" s="1649"/>
      <c r="V20" s="1650"/>
      <c r="W20" s="34"/>
      <c r="X20" s="34"/>
      <c r="Y20" s="34"/>
      <c r="Z20" s="34"/>
      <c r="AA20" s="34"/>
    </row>
    <row r="21" spans="1:27" ht="22.5" customHeight="1">
      <c r="A21" s="1654" t="s">
        <v>356</v>
      </c>
      <c r="B21" s="1655"/>
      <c r="C21" s="1655"/>
      <c r="D21" s="1656"/>
      <c r="E21" s="1623"/>
      <c r="F21" s="1624"/>
      <c r="G21" s="1625"/>
      <c r="H21" s="1625"/>
      <c r="I21" s="1626"/>
      <c r="J21" s="1623"/>
      <c r="K21" s="1624"/>
      <c r="L21" s="1627"/>
      <c r="M21" s="1626"/>
      <c r="N21" s="1623"/>
      <c r="O21" s="1624"/>
      <c r="P21" s="1627"/>
      <c r="Q21" s="1626"/>
      <c r="R21" s="1623"/>
      <c r="S21" s="1624"/>
      <c r="T21" s="1631"/>
      <c r="U21" s="1632"/>
      <c r="V21" s="1633"/>
      <c r="W21" s="34"/>
      <c r="X21" s="34"/>
      <c r="Y21" s="34"/>
      <c r="Z21" s="34"/>
      <c r="AA21" s="34"/>
    </row>
    <row r="22" spans="1:27">
      <c r="A22" s="1657"/>
      <c r="B22" s="1658"/>
      <c r="C22" s="1658"/>
      <c r="D22" s="1659"/>
      <c r="E22" s="1640"/>
      <c r="F22" s="1641"/>
      <c r="G22" s="1644"/>
      <c r="H22" s="1644"/>
      <c r="I22" s="1645"/>
      <c r="J22" s="1640"/>
      <c r="K22" s="1641"/>
      <c r="L22" s="1647"/>
      <c r="M22" s="1645"/>
      <c r="N22" s="1640"/>
      <c r="O22" s="1641"/>
      <c r="P22" s="1647"/>
      <c r="Q22" s="1645"/>
      <c r="R22" s="1640"/>
      <c r="S22" s="1641"/>
      <c r="T22" s="1651"/>
      <c r="U22" s="1652"/>
      <c r="V22" s="1653"/>
      <c r="W22" s="34"/>
      <c r="X22" s="34"/>
      <c r="Y22" s="34"/>
      <c r="Z22" s="34"/>
      <c r="AA22" s="34"/>
    </row>
    <row r="23" spans="1:27" ht="14.25" customHeight="1">
      <c r="A23" s="1619" t="s">
        <v>357</v>
      </c>
      <c r="B23" s="1620"/>
      <c r="C23" s="1620"/>
      <c r="D23" s="1621"/>
      <c r="E23" s="1623">
        <v>50</v>
      </c>
      <c r="F23" s="1624"/>
      <c r="G23" s="1625">
        <v>1262</v>
      </c>
      <c r="H23" s="1625"/>
      <c r="I23" s="1626"/>
      <c r="J23" s="1623">
        <v>195</v>
      </c>
      <c r="K23" s="1624"/>
      <c r="L23" s="1627">
        <v>2975</v>
      </c>
      <c r="M23" s="1626"/>
      <c r="N23" s="1623">
        <v>207</v>
      </c>
      <c r="O23" s="1624"/>
      <c r="P23" s="1627">
        <v>2340</v>
      </c>
      <c r="Q23" s="1626"/>
      <c r="R23" s="1623">
        <v>101</v>
      </c>
      <c r="S23" s="1624"/>
      <c r="T23" s="1628">
        <v>2746</v>
      </c>
      <c r="U23" s="1629"/>
      <c r="V23" s="1630"/>
      <c r="W23" s="34"/>
      <c r="X23" s="34"/>
      <c r="Y23" s="34"/>
      <c r="Z23" s="34"/>
      <c r="AA23" s="34"/>
    </row>
    <row r="24" spans="1:27" ht="24.75" customHeight="1">
      <c r="A24" s="1622"/>
      <c r="B24" s="1620"/>
      <c r="C24" s="1620"/>
      <c r="D24" s="1621"/>
      <c r="E24" s="1623"/>
      <c r="F24" s="1624"/>
      <c r="G24" s="1625"/>
      <c r="H24" s="1625"/>
      <c r="I24" s="1626"/>
      <c r="J24" s="1623"/>
      <c r="K24" s="1624"/>
      <c r="L24" s="1627"/>
      <c r="M24" s="1626"/>
      <c r="N24" s="1623"/>
      <c r="O24" s="1624"/>
      <c r="P24" s="1627"/>
      <c r="Q24" s="1626"/>
      <c r="R24" s="1623"/>
      <c r="S24" s="1624"/>
      <c r="T24" s="1631"/>
      <c r="U24" s="1632"/>
      <c r="V24" s="1633"/>
      <c r="W24" s="34"/>
      <c r="X24" s="34"/>
      <c r="Y24" s="34"/>
      <c r="Z24" s="34"/>
      <c r="AA24" s="34"/>
    </row>
    <row r="25" spans="1:27">
      <c r="A25" s="1622"/>
      <c r="B25" s="1620"/>
      <c r="C25" s="1620"/>
      <c r="D25" s="1621"/>
      <c r="E25" s="1623"/>
      <c r="F25" s="1624"/>
      <c r="G25" s="1625"/>
      <c r="H25" s="1625"/>
      <c r="I25" s="1626"/>
      <c r="J25" s="1623"/>
      <c r="K25" s="1624"/>
      <c r="L25" s="1627"/>
      <c r="M25" s="1626"/>
      <c r="N25" s="1623"/>
      <c r="O25" s="1624"/>
      <c r="P25" s="1627"/>
      <c r="Q25" s="1626"/>
      <c r="R25" s="1623"/>
      <c r="S25" s="1624"/>
      <c r="T25" s="1634"/>
      <c r="U25" s="1635"/>
      <c r="V25" s="1636"/>
      <c r="W25" s="34"/>
      <c r="X25" s="34"/>
      <c r="Y25" s="34"/>
      <c r="Z25" s="34"/>
      <c r="AA25" s="34"/>
    </row>
    <row r="26" spans="1:27">
      <c r="A26" s="1612" t="s">
        <v>358</v>
      </c>
      <c r="B26" s="1356"/>
      <c r="C26" s="1356"/>
      <c r="D26" s="1357"/>
      <c r="E26" s="1613">
        <v>319</v>
      </c>
      <c r="F26" s="1614"/>
      <c r="G26" s="1615">
        <v>14751</v>
      </c>
      <c r="H26" s="1615"/>
      <c r="I26" s="1616"/>
      <c r="J26" s="1613">
        <v>335</v>
      </c>
      <c r="K26" s="1614"/>
      <c r="L26" s="1615">
        <v>22372</v>
      </c>
      <c r="M26" s="1616"/>
      <c r="N26" s="1613">
        <v>335</v>
      </c>
      <c r="O26" s="1614"/>
      <c r="P26" s="1615">
        <v>25079</v>
      </c>
      <c r="Q26" s="1616"/>
      <c r="R26" s="1613">
        <v>335</v>
      </c>
      <c r="S26" s="1614"/>
      <c r="T26" s="1617">
        <v>25700</v>
      </c>
      <c r="U26" s="1615"/>
      <c r="V26" s="1618"/>
      <c r="W26" s="34"/>
      <c r="X26" s="34"/>
      <c r="Y26" s="34"/>
      <c r="Z26" s="34"/>
      <c r="AA26" s="34"/>
    </row>
    <row r="27" spans="1:27">
      <c r="A27" s="1612"/>
      <c r="B27" s="1356"/>
      <c r="C27" s="1356"/>
      <c r="D27" s="1357"/>
      <c r="E27" s="1613"/>
      <c r="F27" s="1614"/>
      <c r="G27" s="1615"/>
      <c r="H27" s="1615"/>
      <c r="I27" s="1616"/>
      <c r="J27" s="1613"/>
      <c r="K27" s="1614"/>
      <c r="L27" s="1615"/>
      <c r="M27" s="1616"/>
      <c r="N27" s="1613"/>
      <c r="O27" s="1614"/>
      <c r="P27" s="1615"/>
      <c r="Q27" s="1616"/>
      <c r="R27" s="1613"/>
      <c r="S27" s="1614"/>
      <c r="T27" s="1617"/>
      <c r="U27" s="1615"/>
      <c r="V27" s="1618"/>
      <c r="W27" s="34"/>
      <c r="X27" s="34"/>
      <c r="Y27" s="34"/>
      <c r="Z27" s="34"/>
      <c r="AA27" s="34"/>
    </row>
    <row r="28" spans="1:27">
      <c r="A28" s="1612"/>
      <c r="B28" s="1356"/>
      <c r="C28" s="1356"/>
      <c r="D28" s="1357"/>
      <c r="E28" s="1613"/>
      <c r="F28" s="1614"/>
      <c r="G28" s="1615"/>
      <c r="H28" s="1615"/>
      <c r="I28" s="1616"/>
      <c r="J28" s="1613"/>
      <c r="K28" s="1614"/>
      <c r="L28" s="1615"/>
      <c r="M28" s="1616"/>
      <c r="N28" s="1613"/>
      <c r="O28" s="1614"/>
      <c r="P28" s="1615"/>
      <c r="Q28" s="1616"/>
      <c r="R28" s="1613"/>
      <c r="S28" s="1614"/>
      <c r="T28" s="1617"/>
      <c r="U28" s="1615"/>
      <c r="V28" s="1618"/>
      <c r="W28" s="34"/>
      <c r="X28" s="34"/>
      <c r="Y28" s="34"/>
      <c r="Z28" s="34"/>
      <c r="AA28" s="34"/>
    </row>
    <row r="29" spans="1:27" ht="16.5" customHeight="1">
      <c r="A29" s="1612" t="s">
        <v>359</v>
      </c>
      <c r="B29" s="1356"/>
      <c r="C29" s="1356"/>
      <c r="D29" s="1357"/>
      <c r="E29" s="1613">
        <v>34</v>
      </c>
      <c r="F29" s="1614"/>
      <c r="G29" s="1615">
        <v>604</v>
      </c>
      <c r="H29" s="1615"/>
      <c r="I29" s="1616"/>
      <c r="J29" s="1613">
        <v>39</v>
      </c>
      <c r="K29" s="1614"/>
      <c r="L29" s="1615">
        <v>815</v>
      </c>
      <c r="M29" s="1616"/>
      <c r="N29" s="1613">
        <v>9</v>
      </c>
      <c r="O29" s="1614"/>
      <c r="P29" s="1615">
        <v>559</v>
      </c>
      <c r="Q29" s="1616"/>
      <c r="R29" s="1613">
        <v>19</v>
      </c>
      <c r="S29" s="1614"/>
      <c r="T29" s="1617">
        <v>569</v>
      </c>
      <c r="U29" s="1615"/>
      <c r="V29" s="1618"/>
      <c r="W29" s="34"/>
      <c r="X29" s="34"/>
      <c r="Y29" s="34"/>
      <c r="Z29" s="34"/>
      <c r="AA29" s="34"/>
    </row>
    <row r="30" spans="1:27">
      <c r="A30" s="1612"/>
      <c r="B30" s="1356"/>
      <c r="C30" s="1356"/>
      <c r="D30" s="1357"/>
      <c r="E30" s="1613"/>
      <c r="F30" s="1614"/>
      <c r="G30" s="1615"/>
      <c r="H30" s="1615"/>
      <c r="I30" s="1616"/>
      <c r="J30" s="1613"/>
      <c r="K30" s="1614"/>
      <c r="L30" s="1615"/>
      <c r="M30" s="1616"/>
      <c r="N30" s="1613"/>
      <c r="O30" s="1614"/>
      <c r="P30" s="1615"/>
      <c r="Q30" s="1616"/>
      <c r="R30" s="1613"/>
      <c r="S30" s="1614"/>
      <c r="T30" s="1617"/>
      <c r="U30" s="1615"/>
      <c r="V30" s="1618"/>
      <c r="W30" s="34"/>
      <c r="X30" s="34"/>
      <c r="Y30" s="34"/>
      <c r="Z30" s="34"/>
      <c r="AA30" s="34"/>
    </row>
    <row r="31" spans="1:27">
      <c r="A31" s="1612"/>
      <c r="B31" s="1356"/>
      <c r="C31" s="1356"/>
      <c r="D31" s="1357"/>
      <c r="E31" s="1613"/>
      <c r="F31" s="1614"/>
      <c r="G31" s="1615"/>
      <c r="H31" s="1615"/>
      <c r="I31" s="1616"/>
      <c r="J31" s="1613"/>
      <c r="K31" s="1614"/>
      <c r="L31" s="1615"/>
      <c r="M31" s="1616"/>
      <c r="N31" s="1613"/>
      <c r="O31" s="1614"/>
      <c r="P31" s="1615"/>
      <c r="Q31" s="1616"/>
      <c r="R31" s="1613"/>
      <c r="S31" s="1614"/>
      <c r="T31" s="1617"/>
      <c r="U31" s="1615"/>
      <c r="V31" s="1618"/>
      <c r="W31" s="34"/>
      <c r="X31" s="34"/>
      <c r="Y31" s="34"/>
      <c r="Z31" s="34"/>
      <c r="AA31" s="34"/>
    </row>
    <row r="32" spans="1:27" ht="24" customHeight="1" thickBot="1">
      <c r="A32" s="1609" t="s">
        <v>360</v>
      </c>
      <c r="B32" s="1610"/>
      <c r="C32" s="1610"/>
      <c r="D32" s="1611"/>
      <c r="E32" s="1604">
        <v>501</v>
      </c>
      <c r="F32" s="1605"/>
      <c r="G32" s="1603">
        <v>18122</v>
      </c>
      <c r="H32" s="1603"/>
      <c r="I32" s="1603"/>
      <c r="J32" s="1604">
        <v>783</v>
      </c>
      <c r="K32" s="1605"/>
      <c r="L32" s="1602">
        <v>28701</v>
      </c>
      <c r="M32" s="1603"/>
      <c r="N32" s="1604">
        <v>772</v>
      </c>
      <c r="O32" s="1605"/>
      <c r="P32" s="1602">
        <v>30438</v>
      </c>
      <c r="Q32" s="1603"/>
      <c r="R32" s="1604">
        <f>SUM(R18:S31)</f>
        <v>690</v>
      </c>
      <c r="S32" s="1605"/>
      <c r="T32" s="1603">
        <f>SUM(T18:V31)</f>
        <v>32773</v>
      </c>
      <c r="U32" s="1603"/>
      <c r="V32" s="1606"/>
      <c r="W32" s="34"/>
      <c r="X32" s="34"/>
      <c r="Y32" s="34"/>
      <c r="Z32" s="34"/>
      <c r="AA32" s="34"/>
    </row>
    <row r="33" spans="1:27" ht="18.75" customHeight="1">
      <c r="A33" s="1036" t="s">
        <v>791</v>
      </c>
      <c r="B33" s="1036"/>
      <c r="C33" s="1036"/>
      <c r="D33" s="1036"/>
      <c r="E33" s="1036"/>
      <c r="F33" s="1036"/>
      <c r="G33" s="1036"/>
      <c r="H33" s="1036"/>
      <c r="I33" s="1036"/>
      <c r="J33" s="1036"/>
      <c r="K33" s="1036"/>
      <c r="L33" s="1036"/>
      <c r="M33" s="1036"/>
      <c r="N33" s="1036"/>
      <c r="O33" s="1036"/>
      <c r="P33" s="1036"/>
      <c r="Q33" s="1036"/>
      <c r="R33" s="1036"/>
      <c r="S33" s="1036"/>
      <c r="T33" s="1036"/>
      <c r="U33" s="1036"/>
      <c r="V33" s="1036"/>
      <c r="W33" s="34"/>
      <c r="X33" s="34"/>
      <c r="Y33" s="34"/>
      <c r="Z33" s="34"/>
      <c r="AA33" s="34"/>
    </row>
    <row r="34" spans="1:27" ht="14.25" customHeight="1">
      <c r="A34" s="1607" t="s">
        <v>877</v>
      </c>
      <c r="B34" s="1607"/>
      <c r="C34" s="1607"/>
      <c r="D34" s="1607"/>
      <c r="E34" s="1607"/>
      <c r="F34" s="1607"/>
      <c r="G34" s="1607"/>
      <c r="H34" s="1607"/>
      <c r="I34" s="1607"/>
      <c r="J34" s="1607"/>
      <c r="K34" s="1607"/>
      <c r="L34" s="1607"/>
      <c r="M34" s="1607"/>
      <c r="N34" s="1607"/>
      <c r="O34" s="1607"/>
      <c r="P34" s="1607"/>
      <c r="Q34" s="1607"/>
      <c r="R34" s="1607"/>
      <c r="S34" s="1607"/>
      <c r="T34" s="1607"/>
      <c r="U34" s="1607"/>
      <c r="V34" s="1607"/>
      <c r="W34" s="34"/>
      <c r="X34" s="34"/>
      <c r="Y34" s="34"/>
      <c r="Z34" s="34"/>
      <c r="AA34" s="34"/>
    </row>
    <row r="35" spans="1:27">
      <c r="A35" s="1608" t="s">
        <v>888</v>
      </c>
      <c r="B35" s="1608"/>
      <c r="C35" s="1608"/>
      <c r="D35" s="1608"/>
      <c r="E35" s="1608"/>
      <c r="F35" s="1608"/>
      <c r="G35" s="1608"/>
      <c r="H35" s="1608"/>
      <c r="I35" s="1608"/>
      <c r="J35" s="1608"/>
      <c r="K35" s="1608"/>
      <c r="L35" s="1608"/>
      <c r="M35" s="1608"/>
      <c r="N35" s="1608"/>
      <c r="O35" s="1608"/>
      <c r="P35" s="1608"/>
      <c r="Q35" s="1608"/>
      <c r="R35" s="1608"/>
      <c r="S35" s="1608"/>
      <c r="T35" s="1608"/>
      <c r="U35" s="1608"/>
      <c r="V35" s="1608"/>
    </row>
    <row r="36" spans="1:27" ht="15" customHeight="1">
      <c r="A36" s="484"/>
      <c r="B36" s="484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  <c r="S36" s="484"/>
      <c r="T36" s="484"/>
      <c r="U36" s="484"/>
      <c r="V36" s="484"/>
    </row>
    <row r="37" spans="1:27" s="336" customFormat="1" ht="21.75" customHeight="1">
      <c r="A37" s="1012" t="s">
        <v>863</v>
      </c>
      <c r="B37" s="1012"/>
      <c r="C37" s="1012"/>
      <c r="D37" s="1012"/>
      <c r="E37" s="1012"/>
      <c r="F37" s="1012"/>
      <c r="G37" s="1012"/>
      <c r="H37" s="1012"/>
      <c r="I37" s="1012"/>
      <c r="J37" s="1012"/>
      <c r="K37" s="1012"/>
      <c r="L37" s="1012"/>
      <c r="M37" s="1012"/>
      <c r="N37" s="1012"/>
      <c r="O37" s="1012"/>
      <c r="P37" s="1012"/>
      <c r="Q37" s="1012"/>
      <c r="R37" s="1012"/>
      <c r="S37" s="1012"/>
      <c r="T37" s="1012"/>
      <c r="U37" s="1012"/>
      <c r="V37" s="1012"/>
    </row>
    <row r="38" spans="1:27" s="201" customFormat="1" ht="9" customHeight="1">
      <c r="A38" s="1421"/>
      <c r="B38" s="1421"/>
      <c r="C38" s="1421"/>
      <c r="D38" s="1421"/>
      <c r="E38" s="1421"/>
      <c r="F38" s="1421"/>
      <c r="G38" s="151"/>
      <c r="H38" s="151"/>
      <c r="I38" s="151"/>
      <c r="J38" s="151"/>
    </row>
    <row r="39" spans="1:27" s="201" customFormat="1" ht="15" customHeight="1" thickBot="1">
      <c r="A39" s="878"/>
      <c r="B39" s="878"/>
      <c r="C39" s="878"/>
      <c r="D39" s="878"/>
      <c r="E39" s="878"/>
      <c r="F39" s="878"/>
      <c r="G39" s="151"/>
      <c r="H39" s="151"/>
      <c r="I39" s="151"/>
      <c r="J39" s="151"/>
      <c r="V39" s="972" t="s">
        <v>978</v>
      </c>
    </row>
    <row r="40" spans="1:27" s="201" customFormat="1" ht="18.75" customHeight="1">
      <c r="A40" s="1501" t="s">
        <v>293</v>
      </c>
      <c r="B40" s="1502"/>
      <c r="C40" s="1502"/>
      <c r="D40" s="1502"/>
      <c r="E40" s="1502"/>
      <c r="F40" s="1502"/>
      <c r="G40" s="1502"/>
      <c r="H40" s="1502"/>
      <c r="I40" s="1502"/>
      <c r="J40" s="1503"/>
      <c r="K40" s="1504" t="s">
        <v>902</v>
      </c>
      <c r="L40" s="1502"/>
      <c r="M40" s="1502"/>
      <c r="N40" s="1502"/>
      <c r="O40" s="1502"/>
      <c r="P40" s="1503"/>
      <c r="Q40" s="1504" t="s">
        <v>896</v>
      </c>
      <c r="R40" s="1502"/>
      <c r="S40" s="1502"/>
      <c r="T40" s="1502"/>
      <c r="U40" s="1502"/>
      <c r="V40" s="1505"/>
    </row>
    <row r="41" spans="1:27" s="201" customFormat="1" ht="18.75" customHeight="1">
      <c r="A41" s="1591" t="s">
        <v>362</v>
      </c>
      <c r="B41" s="1592"/>
      <c r="C41" s="1592"/>
      <c r="D41" s="1592"/>
      <c r="E41" s="1592"/>
      <c r="F41" s="1592"/>
      <c r="G41" s="1592"/>
      <c r="H41" s="1592"/>
      <c r="I41" s="1592"/>
      <c r="J41" s="1593"/>
      <c r="K41" s="1594">
        <v>1947</v>
      </c>
      <c r="L41" s="1595"/>
      <c r="M41" s="1595"/>
      <c r="N41" s="1595"/>
      <c r="O41" s="1595"/>
      <c r="P41" s="1596"/>
      <c r="Q41" s="1595">
        <v>1729</v>
      </c>
      <c r="R41" s="1595"/>
      <c r="S41" s="1595"/>
      <c r="T41" s="1595"/>
      <c r="U41" s="1595"/>
      <c r="V41" s="1597"/>
    </row>
    <row r="42" spans="1:27" s="201" customFormat="1" ht="18.75" customHeight="1">
      <c r="A42" s="1580" t="s">
        <v>363</v>
      </c>
      <c r="B42" s="1581"/>
      <c r="C42" s="1581"/>
      <c r="D42" s="1581"/>
      <c r="E42" s="1581"/>
      <c r="F42" s="1581"/>
      <c r="G42" s="1581"/>
      <c r="H42" s="1581"/>
      <c r="I42" s="1581"/>
      <c r="J42" s="1582"/>
      <c r="K42" s="1598">
        <v>3778</v>
      </c>
      <c r="L42" s="1599"/>
      <c r="M42" s="1599"/>
      <c r="N42" s="1599"/>
      <c r="O42" s="1599"/>
      <c r="P42" s="1600"/>
      <c r="Q42" s="1599">
        <v>3612</v>
      </c>
      <c r="R42" s="1599"/>
      <c r="S42" s="1599"/>
      <c r="T42" s="1599"/>
      <c r="U42" s="1599"/>
      <c r="V42" s="1601"/>
    </row>
    <row r="43" spans="1:27" s="201" customFormat="1" ht="18.75" customHeight="1">
      <c r="A43" s="1580" t="s">
        <v>364</v>
      </c>
      <c r="B43" s="1581"/>
      <c r="C43" s="1581"/>
      <c r="D43" s="1581"/>
      <c r="E43" s="1581"/>
      <c r="F43" s="1581"/>
      <c r="G43" s="1581"/>
      <c r="H43" s="1581"/>
      <c r="I43" s="1581"/>
      <c r="J43" s="1582"/>
      <c r="K43" s="1583">
        <v>88367</v>
      </c>
      <c r="L43" s="1584"/>
      <c r="M43" s="1584"/>
      <c r="N43" s="1584"/>
      <c r="O43" s="1584"/>
      <c r="P43" s="1585"/>
      <c r="Q43" s="1584">
        <v>92604</v>
      </c>
      <c r="R43" s="1584"/>
      <c r="S43" s="1584"/>
      <c r="T43" s="1584"/>
      <c r="U43" s="1584"/>
      <c r="V43" s="1586"/>
    </row>
    <row r="44" spans="1:27" s="201" customFormat="1" ht="18.75" customHeight="1">
      <c r="A44" s="1580" t="s">
        <v>365</v>
      </c>
      <c r="B44" s="1581"/>
      <c r="C44" s="1581"/>
      <c r="D44" s="1581"/>
      <c r="E44" s="1581"/>
      <c r="F44" s="1581"/>
      <c r="G44" s="1581"/>
      <c r="H44" s="1581"/>
      <c r="I44" s="1581"/>
      <c r="J44" s="1582"/>
      <c r="K44" s="1583">
        <v>3469</v>
      </c>
      <c r="L44" s="1584"/>
      <c r="M44" s="1584"/>
      <c r="N44" s="1584"/>
      <c r="O44" s="1584"/>
      <c r="P44" s="1585"/>
      <c r="Q44" s="1584">
        <v>4944</v>
      </c>
      <c r="R44" s="1584"/>
      <c r="S44" s="1584"/>
      <c r="T44" s="1584"/>
      <c r="U44" s="1584"/>
      <c r="V44" s="1586"/>
    </row>
    <row r="45" spans="1:27" ht="18.75" customHeight="1" thickBot="1">
      <c r="A45" s="1470" t="s">
        <v>366</v>
      </c>
      <c r="B45" s="1471"/>
      <c r="C45" s="1471"/>
      <c r="D45" s="1471"/>
      <c r="E45" s="1471"/>
      <c r="F45" s="1471"/>
      <c r="G45" s="1471"/>
      <c r="H45" s="1471"/>
      <c r="I45" s="1471"/>
      <c r="J45" s="1472"/>
      <c r="K45" s="1587">
        <f>SUM(K41:P44)</f>
        <v>97561</v>
      </c>
      <c r="L45" s="1588"/>
      <c r="M45" s="1588"/>
      <c r="N45" s="1588"/>
      <c r="O45" s="1588"/>
      <c r="P45" s="1589"/>
      <c r="Q45" s="1588">
        <f>SUM(Q41:V44)</f>
        <v>102889</v>
      </c>
      <c r="R45" s="1588"/>
      <c r="S45" s="1588"/>
      <c r="T45" s="1588"/>
      <c r="U45" s="1588"/>
      <c r="V45" s="1590"/>
    </row>
    <row r="46" spans="1:27" ht="18.75" customHeight="1">
      <c r="A46" s="1477" t="s">
        <v>793</v>
      </c>
      <c r="B46" s="1477"/>
      <c r="C46" s="1477"/>
      <c r="D46" s="1477"/>
      <c r="E46" s="1477"/>
      <c r="F46" s="1477"/>
      <c r="G46" s="1477"/>
      <c r="H46" s="1477"/>
      <c r="I46" s="1477"/>
      <c r="J46" s="1477"/>
      <c r="K46" s="1477"/>
      <c r="L46" s="1477"/>
      <c r="M46" s="1477"/>
      <c r="N46" s="1477"/>
      <c r="O46" s="1477"/>
      <c r="P46" s="1477"/>
      <c r="Q46" s="1477"/>
      <c r="R46" s="1477"/>
      <c r="S46" s="1477"/>
      <c r="T46" s="1477"/>
      <c r="U46" s="1477"/>
      <c r="V46" s="1477"/>
    </row>
    <row r="47" spans="1:27">
      <c r="A47" s="2" t="s">
        <v>367</v>
      </c>
      <c r="B47" s="206"/>
      <c r="C47" s="207"/>
      <c r="D47" s="207"/>
      <c r="E47" s="207"/>
      <c r="F47" s="201"/>
      <c r="G47" s="201"/>
      <c r="H47" s="208"/>
      <c r="I47" s="208"/>
      <c r="J47" s="208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</row>
    <row r="48" spans="1:27">
      <c r="A48" s="2" t="s">
        <v>368</v>
      </c>
      <c r="B48" s="209"/>
      <c r="C48" s="210"/>
      <c r="D48" s="210"/>
      <c r="E48" s="210"/>
      <c r="F48" s="211"/>
      <c r="G48" s="211"/>
      <c r="H48" s="212"/>
      <c r="I48" s="212"/>
      <c r="J48" s="212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</row>
    <row r="49" spans="1:22">
      <c r="A49" s="2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</row>
  </sheetData>
  <mergeCells count="149">
    <mergeCell ref="A1:U1"/>
    <mergeCell ref="Q2:V2"/>
    <mergeCell ref="A3:E3"/>
    <mergeCell ref="F3:H3"/>
    <mergeCell ref="I3:J3"/>
    <mergeCell ref="K3:Q3"/>
    <mergeCell ref="R3:T3"/>
    <mergeCell ref="U3:V3"/>
    <mergeCell ref="R4:T4"/>
    <mergeCell ref="U4:V4"/>
    <mergeCell ref="B5:E5"/>
    <mergeCell ref="F5:H5"/>
    <mergeCell ref="I5:J5"/>
    <mergeCell ref="M5:Q5"/>
    <mergeCell ref="R5:T5"/>
    <mergeCell ref="U5:V5"/>
    <mergeCell ref="A4:A9"/>
    <mergeCell ref="B4:E4"/>
    <mergeCell ref="F4:H4"/>
    <mergeCell ref="I4:J4"/>
    <mergeCell ref="K4:L6"/>
    <mergeCell ref="M4:Q4"/>
    <mergeCell ref="B6:E7"/>
    <mergeCell ref="F6:H7"/>
    <mergeCell ref="I6:J7"/>
    <mergeCell ref="M6:Q6"/>
    <mergeCell ref="R6:T6"/>
    <mergeCell ref="U6:V6"/>
    <mergeCell ref="K7:Q7"/>
    <mergeCell ref="R7:T7"/>
    <mergeCell ref="U7:V7"/>
    <mergeCell ref="B8:E8"/>
    <mergeCell ref="F8:H8"/>
    <mergeCell ref="I8:J8"/>
    <mergeCell ref="K8:L9"/>
    <mergeCell ref="M8:Q9"/>
    <mergeCell ref="R8:T9"/>
    <mergeCell ref="U8:V9"/>
    <mergeCell ref="B9:E9"/>
    <mergeCell ref="F9:H9"/>
    <mergeCell ref="I9:J9"/>
    <mergeCell ref="A10:J10"/>
    <mergeCell ref="K10:Q10"/>
    <mergeCell ref="R10:T10"/>
    <mergeCell ref="U10:V10"/>
    <mergeCell ref="J16:K16"/>
    <mergeCell ref="L16:M16"/>
    <mergeCell ref="N16:O16"/>
    <mergeCell ref="P16:Q16"/>
    <mergeCell ref="R16:S16"/>
    <mergeCell ref="T16:V16"/>
    <mergeCell ref="A11:V11"/>
    <mergeCell ref="A13:U13"/>
    <mergeCell ref="A15:D16"/>
    <mergeCell ref="E15:I15"/>
    <mergeCell ref="J15:M15"/>
    <mergeCell ref="N15:Q15"/>
    <mergeCell ref="R15:V15"/>
    <mergeCell ref="E16:F16"/>
    <mergeCell ref="G16:I16"/>
    <mergeCell ref="P17:Q17"/>
    <mergeCell ref="R17:S17"/>
    <mergeCell ref="T17:V17"/>
    <mergeCell ref="A18:D18"/>
    <mergeCell ref="E18:F19"/>
    <mergeCell ref="G18:I19"/>
    <mergeCell ref="J18:K19"/>
    <mergeCell ref="L18:M19"/>
    <mergeCell ref="N18:O19"/>
    <mergeCell ref="P18:Q19"/>
    <mergeCell ref="A17:D17"/>
    <mergeCell ref="E17:F17"/>
    <mergeCell ref="G17:I17"/>
    <mergeCell ref="J17:K17"/>
    <mergeCell ref="L17:M17"/>
    <mergeCell ref="N17:O17"/>
    <mergeCell ref="R18:S19"/>
    <mergeCell ref="T18:V19"/>
    <mergeCell ref="A19:D19"/>
    <mergeCell ref="A20:D20"/>
    <mergeCell ref="E20:F22"/>
    <mergeCell ref="G20:I22"/>
    <mergeCell ref="J20:K22"/>
    <mergeCell ref="L20:M22"/>
    <mergeCell ref="N20:O22"/>
    <mergeCell ref="P20:Q22"/>
    <mergeCell ref="R20:S22"/>
    <mergeCell ref="T20:V22"/>
    <mergeCell ref="A21:D22"/>
    <mergeCell ref="A23:D25"/>
    <mergeCell ref="E23:F25"/>
    <mergeCell ref="G23:I25"/>
    <mergeCell ref="J23:K25"/>
    <mergeCell ref="L23:M25"/>
    <mergeCell ref="N23:O25"/>
    <mergeCell ref="P23:Q25"/>
    <mergeCell ref="R23:S25"/>
    <mergeCell ref="T23:V25"/>
    <mergeCell ref="A26:D28"/>
    <mergeCell ref="E26:F28"/>
    <mergeCell ref="G26:I28"/>
    <mergeCell ref="J26:K28"/>
    <mergeCell ref="L26:M28"/>
    <mergeCell ref="N26:O28"/>
    <mergeCell ref="P26:Q28"/>
    <mergeCell ref="R26:S28"/>
    <mergeCell ref="T26:V28"/>
    <mergeCell ref="A29:D31"/>
    <mergeCell ref="E29:F31"/>
    <mergeCell ref="G29:I31"/>
    <mergeCell ref="J29:K31"/>
    <mergeCell ref="L29:M31"/>
    <mergeCell ref="N29:O31"/>
    <mergeCell ref="P29:Q31"/>
    <mergeCell ref="R29:S31"/>
    <mergeCell ref="T29:V31"/>
    <mergeCell ref="A37:V37"/>
    <mergeCell ref="A38:F38"/>
    <mergeCell ref="A40:J40"/>
    <mergeCell ref="K40:P40"/>
    <mergeCell ref="Q40:V40"/>
    <mergeCell ref="P32:Q32"/>
    <mergeCell ref="R32:S32"/>
    <mergeCell ref="T32:V32"/>
    <mergeCell ref="A33:V33"/>
    <mergeCell ref="A34:V34"/>
    <mergeCell ref="A35:V35"/>
    <mergeCell ref="A32:D32"/>
    <mergeCell ref="E32:F32"/>
    <mergeCell ref="G32:I32"/>
    <mergeCell ref="J32:K32"/>
    <mergeCell ref="L32:M32"/>
    <mergeCell ref="N32:O32"/>
    <mergeCell ref="A44:J44"/>
    <mergeCell ref="K44:P44"/>
    <mergeCell ref="Q44:V44"/>
    <mergeCell ref="A45:J45"/>
    <mergeCell ref="K45:P45"/>
    <mergeCell ref="Q45:V45"/>
    <mergeCell ref="A46:V46"/>
    <mergeCell ref="A41:J41"/>
    <mergeCell ref="K41:P41"/>
    <mergeCell ref="Q41:V41"/>
    <mergeCell ref="A42:J42"/>
    <mergeCell ref="K42:P42"/>
    <mergeCell ref="Q42:V42"/>
    <mergeCell ref="A43:J43"/>
    <mergeCell ref="K43:P43"/>
    <mergeCell ref="Q43:V43"/>
  </mergeCells>
  <phoneticPr fontId="9"/>
  <printOptions gridLinesSet="0"/>
  <pageMargins left="0.78740157480314965" right="0.78740157480314965" top="0.59055118110236227" bottom="0.78740157480314965" header="0.19685039370078741" footer="0"/>
  <pageSetup paperSize="9" firstPageNumber="82" orientation="portrait" useFirstPageNumber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49"/>
  <sheetViews>
    <sheetView view="pageBreakPreview" zoomScale="98" zoomScaleNormal="100" zoomScaleSheetLayoutView="98" workbookViewId="0">
      <selection activeCell="T42" sqref="T42"/>
    </sheetView>
  </sheetViews>
  <sheetFormatPr defaultColWidth="9" defaultRowHeight="14.25"/>
  <cols>
    <col min="1" max="1" width="1.25" style="215" customWidth="1"/>
    <col min="2" max="2" width="1.875" style="215" customWidth="1"/>
    <col min="3" max="3" width="2.25" style="215" customWidth="1"/>
    <col min="4" max="4" width="9.625" style="215" customWidth="1"/>
    <col min="5" max="5" width="13.5" style="215" customWidth="1"/>
    <col min="6" max="6" width="1.25" style="215" customWidth="1"/>
    <col min="7" max="7" width="0.875" style="215" customWidth="1"/>
    <col min="8" max="8" width="7.625" style="215" customWidth="1"/>
    <col min="9" max="10" width="4.125" style="215" customWidth="1"/>
    <col min="11" max="12" width="4.25" style="215" customWidth="1"/>
    <col min="13" max="14" width="4.125" style="215" customWidth="1"/>
    <col min="15" max="16" width="4.25" style="215" customWidth="1"/>
    <col min="17" max="18" width="4.125" style="215" customWidth="1"/>
    <col min="19" max="19" width="14.75" style="213" customWidth="1"/>
    <col min="20" max="20" width="22.5" style="213" customWidth="1"/>
    <col min="21" max="22" width="11.25" style="213" customWidth="1"/>
    <col min="23" max="24" width="11.25" style="214" customWidth="1"/>
    <col min="25" max="16384" width="9" style="215"/>
  </cols>
  <sheetData>
    <row r="1" spans="1:24" s="788" customFormat="1" ht="22.5" customHeight="1">
      <c r="A1" s="1794" t="s">
        <v>864</v>
      </c>
      <c r="B1" s="1794"/>
      <c r="C1" s="1794"/>
      <c r="D1" s="1794"/>
      <c r="E1" s="1794"/>
      <c r="F1" s="1794"/>
      <c r="G1" s="1794"/>
      <c r="H1" s="1794"/>
      <c r="I1" s="1794"/>
      <c r="J1" s="1794"/>
      <c r="K1" s="1794"/>
      <c r="L1" s="1794"/>
      <c r="M1" s="1794"/>
      <c r="N1" s="1794"/>
      <c r="O1" s="1794"/>
      <c r="P1" s="1794"/>
      <c r="Q1" s="1794"/>
      <c r="R1" s="785"/>
      <c r="S1" s="786"/>
      <c r="T1" s="786"/>
      <c r="U1" s="786"/>
      <c r="V1" s="786"/>
      <c r="W1" s="787"/>
      <c r="X1" s="787"/>
    </row>
    <row r="2" spans="1:24" ht="11.25" customHeight="1" thickBot="1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1:24" ht="18.75" customHeight="1">
      <c r="A3" s="1795" t="s">
        <v>369</v>
      </c>
      <c r="B3" s="1796"/>
      <c r="C3" s="1796"/>
      <c r="D3" s="1796"/>
      <c r="E3" s="1796"/>
      <c r="F3" s="1797"/>
      <c r="G3" s="1801" t="s">
        <v>222</v>
      </c>
      <c r="H3" s="1802"/>
      <c r="I3" s="1802"/>
      <c r="J3" s="1803"/>
      <c r="K3" s="1801" t="s">
        <v>792</v>
      </c>
      <c r="L3" s="1802"/>
      <c r="M3" s="1802"/>
      <c r="N3" s="1803"/>
      <c r="O3" s="1801" t="s">
        <v>903</v>
      </c>
      <c r="P3" s="1802"/>
      <c r="Q3" s="1802"/>
      <c r="R3" s="1804"/>
      <c r="T3" s="217"/>
      <c r="U3" s="217"/>
      <c r="V3" s="217"/>
      <c r="W3" s="213"/>
    </row>
    <row r="4" spans="1:24" ht="18.75" customHeight="1">
      <c r="A4" s="1798"/>
      <c r="B4" s="1799"/>
      <c r="C4" s="1799"/>
      <c r="D4" s="1799"/>
      <c r="E4" s="1799"/>
      <c r="F4" s="1800"/>
      <c r="G4" s="1805" t="s">
        <v>345</v>
      </c>
      <c r="H4" s="1806"/>
      <c r="I4" s="1807" t="s">
        <v>370</v>
      </c>
      <c r="J4" s="1807"/>
      <c r="K4" s="1789" t="s">
        <v>345</v>
      </c>
      <c r="L4" s="1808"/>
      <c r="M4" s="1805" t="s">
        <v>370</v>
      </c>
      <c r="N4" s="1806"/>
      <c r="O4" s="1805" t="s">
        <v>345</v>
      </c>
      <c r="P4" s="1806"/>
      <c r="Q4" s="1789" t="s">
        <v>370</v>
      </c>
      <c r="R4" s="1790"/>
    </row>
    <row r="5" spans="1:24" ht="12" customHeight="1">
      <c r="A5" s="575"/>
      <c r="B5" s="576"/>
      <c r="C5" s="576"/>
      <c r="D5" s="576"/>
      <c r="E5" s="576"/>
      <c r="F5" s="576"/>
      <c r="G5" s="1791" t="s">
        <v>349</v>
      </c>
      <c r="H5" s="1792"/>
      <c r="I5" s="1791" t="s">
        <v>351</v>
      </c>
      <c r="J5" s="1792"/>
      <c r="K5" s="1791" t="s">
        <v>349</v>
      </c>
      <c r="L5" s="1792"/>
      <c r="M5" s="1791" t="s">
        <v>351</v>
      </c>
      <c r="N5" s="1792"/>
      <c r="O5" s="1791" t="s">
        <v>349</v>
      </c>
      <c r="P5" s="1792"/>
      <c r="Q5" s="1791" t="s">
        <v>351</v>
      </c>
      <c r="R5" s="1793"/>
    </row>
    <row r="6" spans="1:24" ht="15" customHeight="1">
      <c r="A6" s="577"/>
      <c r="B6" s="1751" t="s">
        <v>371</v>
      </c>
      <c r="C6" s="1751"/>
      <c r="D6" s="1751"/>
      <c r="E6" s="1751"/>
      <c r="F6" s="1752"/>
      <c r="G6" s="1753"/>
      <c r="H6" s="1754"/>
      <c r="I6" s="1753"/>
      <c r="J6" s="1754"/>
      <c r="K6" s="1776"/>
      <c r="L6" s="1776"/>
      <c r="M6" s="1753"/>
      <c r="N6" s="1754"/>
      <c r="O6" s="1778"/>
      <c r="P6" s="1779"/>
      <c r="Q6" s="1770"/>
      <c r="R6" s="1771"/>
    </row>
    <row r="7" spans="1:24" ht="15" customHeight="1">
      <c r="A7" s="577"/>
      <c r="B7" s="1772" t="s">
        <v>794</v>
      </c>
      <c r="C7" s="1772"/>
      <c r="D7" s="1772"/>
      <c r="E7" s="1772"/>
      <c r="F7" s="1773"/>
      <c r="G7" s="1788">
        <v>1046</v>
      </c>
      <c r="H7" s="1788"/>
      <c r="I7" s="1774">
        <v>54163</v>
      </c>
      <c r="J7" s="1775"/>
      <c r="K7" s="1775">
        <v>1067</v>
      </c>
      <c r="L7" s="1788"/>
      <c r="M7" s="1774">
        <v>52404</v>
      </c>
      <c r="N7" s="1775"/>
      <c r="O7" s="1775">
        <v>1050</v>
      </c>
      <c r="P7" s="1788"/>
      <c r="Q7" s="1774">
        <v>57407</v>
      </c>
      <c r="R7" s="1777"/>
    </row>
    <row r="8" spans="1:24" ht="11.25" customHeight="1">
      <c r="A8" s="577"/>
      <c r="B8" s="663"/>
      <c r="C8" s="663"/>
      <c r="D8" s="663"/>
      <c r="E8" s="663"/>
      <c r="F8" s="578"/>
      <c r="G8" s="1784"/>
      <c r="H8" s="1785"/>
      <c r="I8" s="1784"/>
      <c r="J8" s="1785"/>
      <c r="K8" s="1784"/>
      <c r="L8" s="1785"/>
      <c r="M8" s="1784"/>
      <c r="N8" s="1785"/>
      <c r="O8" s="1786"/>
      <c r="P8" s="1785"/>
      <c r="Q8" s="1784"/>
      <c r="R8" s="1787"/>
    </row>
    <row r="9" spans="1:24" ht="11.25" customHeight="1">
      <c r="A9" s="579"/>
      <c r="B9" s="580"/>
      <c r="C9" s="580"/>
      <c r="D9" s="580"/>
      <c r="E9" s="580"/>
      <c r="F9" s="581"/>
      <c r="G9" s="1780"/>
      <c r="H9" s="1781"/>
      <c r="I9" s="1780"/>
      <c r="J9" s="1781"/>
      <c r="K9" s="1780"/>
      <c r="L9" s="1781"/>
      <c r="M9" s="1780"/>
      <c r="N9" s="1781"/>
      <c r="O9" s="1782"/>
      <c r="P9" s="1781"/>
      <c r="Q9" s="1780"/>
      <c r="R9" s="1783"/>
    </row>
    <row r="10" spans="1:24" ht="15" customHeight="1">
      <c r="A10" s="577"/>
      <c r="B10" s="1751" t="s">
        <v>372</v>
      </c>
      <c r="C10" s="1751"/>
      <c r="D10" s="1751"/>
      <c r="E10" s="1751"/>
      <c r="F10" s="1752"/>
      <c r="G10" s="1753"/>
      <c r="H10" s="1754"/>
      <c r="I10" s="1753"/>
      <c r="J10" s="1754"/>
      <c r="K10" s="1776"/>
      <c r="L10" s="1776"/>
      <c r="M10" s="1753"/>
      <c r="N10" s="1754"/>
      <c r="O10" s="1778"/>
      <c r="P10" s="1779"/>
      <c r="Q10" s="1770"/>
      <c r="R10" s="1771"/>
    </row>
    <row r="11" spans="1:24" ht="15" customHeight="1">
      <c r="A11" s="577"/>
      <c r="B11" s="1772" t="s">
        <v>373</v>
      </c>
      <c r="C11" s="1772"/>
      <c r="D11" s="1772"/>
      <c r="E11" s="1772"/>
      <c r="F11" s="1773"/>
      <c r="G11" s="1753" t="s">
        <v>374</v>
      </c>
      <c r="H11" s="1754"/>
      <c r="I11" s="1774">
        <v>1824</v>
      </c>
      <c r="J11" s="1775"/>
      <c r="K11" s="1776" t="s">
        <v>374</v>
      </c>
      <c r="L11" s="1776"/>
      <c r="M11" s="1774">
        <v>1807</v>
      </c>
      <c r="N11" s="1775"/>
      <c r="O11" s="1776" t="s">
        <v>374</v>
      </c>
      <c r="P11" s="1776"/>
      <c r="Q11" s="1774">
        <v>2873</v>
      </c>
      <c r="R11" s="1777"/>
    </row>
    <row r="12" spans="1:24" ht="11.25" customHeight="1">
      <c r="A12" s="582"/>
      <c r="B12" s="583"/>
      <c r="C12" s="583"/>
      <c r="D12" s="583"/>
      <c r="E12" s="583"/>
      <c r="F12" s="584"/>
      <c r="G12" s="1766"/>
      <c r="H12" s="1767"/>
      <c r="I12" s="1766"/>
      <c r="J12" s="1767"/>
      <c r="K12" s="1766"/>
      <c r="L12" s="1767"/>
      <c r="M12" s="1766"/>
      <c r="N12" s="1767"/>
      <c r="O12" s="1768"/>
      <c r="P12" s="1767"/>
      <c r="Q12" s="1766"/>
      <c r="R12" s="1769"/>
    </row>
    <row r="13" spans="1:24" ht="11.25" customHeight="1">
      <c r="A13" s="577"/>
      <c r="B13" s="663"/>
      <c r="C13" s="663"/>
      <c r="D13" s="663"/>
      <c r="E13" s="663"/>
      <c r="F13" s="578"/>
      <c r="G13" s="585"/>
      <c r="H13" s="586"/>
      <c r="I13" s="585"/>
      <c r="J13" s="586"/>
      <c r="K13" s="585"/>
      <c r="L13" s="586"/>
      <c r="M13" s="585"/>
      <c r="N13" s="586"/>
      <c r="O13" s="738"/>
      <c r="P13" s="736"/>
      <c r="Q13" s="735"/>
      <c r="R13" s="737"/>
    </row>
    <row r="14" spans="1:24" ht="15" customHeight="1">
      <c r="A14" s="577"/>
      <c r="B14" s="1751" t="s">
        <v>795</v>
      </c>
      <c r="C14" s="1751"/>
      <c r="D14" s="1751"/>
      <c r="E14" s="1751"/>
      <c r="F14" s="1752"/>
      <c r="G14" s="1753">
        <v>58</v>
      </c>
      <c r="H14" s="1754"/>
      <c r="I14" s="1753">
        <v>3340</v>
      </c>
      <c r="J14" s="1754"/>
      <c r="K14" s="1753">
        <v>98</v>
      </c>
      <c r="L14" s="1754"/>
      <c r="M14" s="1753">
        <v>7102</v>
      </c>
      <c r="N14" s="1754"/>
      <c r="O14" s="1757">
        <v>99</v>
      </c>
      <c r="P14" s="1754"/>
      <c r="Q14" s="1753">
        <v>5659</v>
      </c>
      <c r="R14" s="1759"/>
    </row>
    <row r="15" spans="1:24" ht="15" customHeight="1">
      <c r="A15" s="577"/>
      <c r="B15" s="664"/>
      <c r="C15" s="1761" t="s">
        <v>865</v>
      </c>
      <c r="D15" s="1761"/>
      <c r="E15" s="1761"/>
      <c r="F15" s="587"/>
      <c r="G15" s="1753"/>
      <c r="H15" s="1754"/>
      <c r="I15" s="1753"/>
      <c r="J15" s="1754"/>
      <c r="K15" s="1753"/>
      <c r="L15" s="1754"/>
      <c r="M15" s="1753"/>
      <c r="N15" s="1754"/>
      <c r="O15" s="1757"/>
      <c r="P15" s="1754"/>
      <c r="Q15" s="1753"/>
      <c r="R15" s="1759"/>
    </row>
    <row r="16" spans="1:24" ht="15" customHeight="1">
      <c r="A16" s="577"/>
      <c r="B16" s="664"/>
      <c r="C16" s="1761"/>
      <c r="D16" s="1761"/>
      <c r="E16" s="1761"/>
      <c r="F16" s="587"/>
      <c r="G16" s="1753"/>
      <c r="H16" s="1754"/>
      <c r="I16" s="1753"/>
      <c r="J16" s="1754"/>
      <c r="K16" s="1753"/>
      <c r="L16" s="1754"/>
      <c r="M16" s="1753"/>
      <c r="N16" s="1754"/>
      <c r="O16" s="1757"/>
      <c r="P16" s="1754"/>
      <c r="Q16" s="1753"/>
      <c r="R16" s="1759"/>
    </row>
    <row r="17" spans="1:21" ht="15" customHeight="1">
      <c r="A17" s="577"/>
      <c r="B17" s="664"/>
      <c r="C17" s="1761"/>
      <c r="D17" s="1761"/>
      <c r="E17" s="1761"/>
      <c r="F17" s="587"/>
      <c r="G17" s="1753"/>
      <c r="H17" s="1754"/>
      <c r="I17" s="1753"/>
      <c r="J17" s="1754"/>
      <c r="K17" s="1753"/>
      <c r="L17" s="1754"/>
      <c r="M17" s="1753"/>
      <c r="N17" s="1754"/>
      <c r="O17" s="1757"/>
      <c r="P17" s="1754"/>
      <c r="Q17" s="1753"/>
      <c r="R17" s="1759"/>
    </row>
    <row r="18" spans="1:21" ht="15" customHeight="1">
      <c r="A18" s="577"/>
      <c r="B18" s="664"/>
      <c r="C18" s="1761"/>
      <c r="D18" s="1761"/>
      <c r="E18" s="1761"/>
      <c r="F18" s="587"/>
      <c r="G18" s="1753"/>
      <c r="H18" s="1754"/>
      <c r="I18" s="1753"/>
      <c r="J18" s="1754"/>
      <c r="K18" s="1753"/>
      <c r="L18" s="1754"/>
      <c r="M18" s="1753"/>
      <c r="N18" s="1754"/>
      <c r="O18" s="1757"/>
      <c r="P18" s="1754"/>
      <c r="Q18" s="1753"/>
      <c r="R18" s="1759"/>
    </row>
    <row r="19" spans="1:21" ht="15" customHeight="1">
      <c r="A19" s="577"/>
      <c r="B19" s="664"/>
      <c r="C19" s="665"/>
      <c r="D19" s="665"/>
      <c r="E19" s="665"/>
      <c r="F19" s="587"/>
      <c r="G19" s="1755"/>
      <c r="H19" s="1756"/>
      <c r="I19" s="1755"/>
      <c r="J19" s="1756"/>
      <c r="K19" s="1755"/>
      <c r="L19" s="1756"/>
      <c r="M19" s="1755"/>
      <c r="N19" s="1756"/>
      <c r="O19" s="1758"/>
      <c r="P19" s="1756"/>
      <c r="Q19" s="1755"/>
      <c r="R19" s="1760"/>
    </row>
    <row r="20" spans="1:21" ht="11.25" customHeight="1">
      <c r="A20" s="579"/>
      <c r="B20" s="588"/>
      <c r="C20" s="589"/>
      <c r="D20" s="589"/>
      <c r="E20" s="589"/>
      <c r="F20" s="590"/>
      <c r="G20" s="1762"/>
      <c r="H20" s="1763"/>
      <c r="I20" s="1762"/>
      <c r="J20" s="1763"/>
      <c r="K20" s="1762"/>
      <c r="L20" s="1763"/>
      <c r="M20" s="1762"/>
      <c r="N20" s="1763"/>
      <c r="O20" s="1764"/>
      <c r="P20" s="1763"/>
      <c r="Q20" s="1762"/>
      <c r="R20" s="1765"/>
    </row>
    <row r="21" spans="1:21" ht="11.25" customHeight="1">
      <c r="A21" s="577"/>
      <c r="B21" s="1751" t="s">
        <v>375</v>
      </c>
      <c r="C21" s="1751"/>
      <c r="D21" s="1751"/>
      <c r="E21" s="1751"/>
      <c r="F21" s="1752"/>
      <c r="G21" s="1776">
        <v>57</v>
      </c>
      <c r="H21" s="1776"/>
      <c r="I21" s="1753">
        <v>1310</v>
      </c>
      <c r="J21" s="1754"/>
      <c r="K21" s="1754">
        <v>51</v>
      </c>
      <c r="L21" s="1776"/>
      <c r="M21" s="1753">
        <v>1303</v>
      </c>
      <c r="N21" s="1754"/>
      <c r="O21" s="1754">
        <v>55</v>
      </c>
      <c r="P21" s="1776"/>
      <c r="Q21" s="1753">
        <v>1271</v>
      </c>
      <c r="R21" s="1759"/>
    </row>
    <row r="22" spans="1:21" ht="15" customHeight="1">
      <c r="A22" s="577"/>
      <c r="B22" s="664"/>
      <c r="C22" s="1811" t="s">
        <v>376</v>
      </c>
      <c r="D22" s="1811"/>
      <c r="E22" s="1811"/>
      <c r="F22" s="1812"/>
      <c r="G22" s="1776"/>
      <c r="H22" s="1776"/>
      <c r="I22" s="1753"/>
      <c r="J22" s="1754"/>
      <c r="K22" s="1754"/>
      <c r="L22" s="1776"/>
      <c r="M22" s="1753"/>
      <c r="N22" s="1754"/>
      <c r="O22" s="1754"/>
      <c r="P22" s="1776"/>
      <c r="Q22" s="1753"/>
      <c r="R22" s="1759"/>
    </row>
    <row r="23" spans="1:21" ht="15" customHeight="1">
      <c r="A23" s="577"/>
      <c r="B23" s="664"/>
      <c r="C23" s="1811"/>
      <c r="D23" s="1811"/>
      <c r="E23" s="1811"/>
      <c r="F23" s="1812"/>
      <c r="G23" s="1776"/>
      <c r="H23" s="1776"/>
      <c r="I23" s="1753"/>
      <c r="J23" s="1754"/>
      <c r="K23" s="1754"/>
      <c r="L23" s="1776"/>
      <c r="M23" s="1753"/>
      <c r="N23" s="1754"/>
      <c r="O23" s="1754"/>
      <c r="P23" s="1776"/>
      <c r="Q23" s="1753"/>
      <c r="R23" s="1759"/>
    </row>
    <row r="24" spans="1:21" ht="12" customHeight="1">
      <c r="A24" s="577"/>
      <c r="B24" s="664"/>
      <c r="C24" s="1811"/>
      <c r="D24" s="1811"/>
      <c r="E24" s="1811"/>
      <c r="F24" s="1812"/>
      <c r="G24" s="1776"/>
      <c r="H24" s="1776"/>
      <c r="I24" s="1753"/>
      <c r="J24" s="1754"/>
      <c r="K24" s="1754"/>
      <c r="L24" s="1776"/>
      <c r="M24" s="1753"/>
      <c r="N24" s="1754"/>
      <c r="O24" s="1754"/>
      <c r="P24" s="1776"/>
      <c r="Q24" s="1753"/>
      <c r="R24" s="1759"/>
    </row>
    <row r="25" spans="1:21" ht="12" customHeight="1">
      <c r="A25" s="582"/>
      <c r="B25" s="591"/>
      <c r="C25" s="592"/>
      <c r="D25" s="592"/>
      <c r="E25" s="592"/>
      <c r="F25" s="593"/>
      <c r="G25" s="1755"/>
      <c r="H25" s="1756"/>
      <c r="I25" s="1755"/>
      <c r="J25" s="1756"/>
      <c r="K25" s="1755"/>
      <c r="L25" s="1756"/>
      <c r="M25" s="1755"/>
      <c r="N25" s="1756"/>
      <c r="O25" s="1758"/>
      <c r="P25" s="1756"/>
      <c r="Q25" s="1755"/>
      <c r="R25" s="1760"/>
    </row>
    <row r="26" spans="1:21" ht="11.25" customHeight="1">
      <c r="A26" s="577"/>
      <c r="B26" s="664"/>
      <c r="C26" s="666"/>
      <c r="D26" s="666"/>
      <c r="E26" s="666"/>
      <c r="F26" s="594"/>
      <c r="G26" s="1753"/>
      <c r="H26" s="1754"/>
      <c r="I26" s="1753"/>
      <c r="J26" s="1754"/>
      <c r="K26" s="1753"/>
      <c r="L26" s="1754"/>
      <c r="M26" s="1753"/>
      <c r="N26" s="1754"/>
      <c r="O26" s="1757"/>
      <c r="P26" s="1754"/>
      <c r="Q26" s="1753"/>
      <c r="R26" s="1759"/>
    </row>
    <row r="27" spans="1:21" ht="11.25" customHeight="1">
      <c r="A27" s="577"/>
      <c r="B27" s="667" t="s">
        <v>796</v>
      </c>
      <c r="C27" s="667"/>
      <c r="D27" s="667"/>
      <c r="E27" s="667"/>
      <c r="F27" s="595"/>
      <c r="G27" s="1753">
        <v>574</v>
      </c>
      <c r="H27" s="1754"/>
      <c r="I27" s="1753">
        <v>58494</v>
      </c>
      <c r="J27" s="1754"/>
      <c r="K27" s="1753">
        <v>569</v>
      </c>
      <c r="L27" s="1754"/>
      <c r="M27" s="1753">
        <v>54289</v>
      </c>
      <c r="N27" s="1754"/>
      <c r="O27" s="1757">
        <v>524</v>
      </c>
      <c r="P27" s="1754"/>
      <c r="Q27" s="1753">
        <v>50589</v>
      </c>
      <c r="R27" s="1759"/>
    </row>
    <row r="28" spans="1:21" ht="15" customHeight="1">
      <c r="A28" s="577"/>
      <c r="B28" s="664"/>
      <c r="C28" s="1809" t="s">
        <v>797</v>
      </c>
      <c r="D28" s="1809"/>
      <c r="E28" s="1809"/>
      <c r="F28" s="596"/>
      <c r="G28" s="1753"/>
      <c r="H28" s="1754"/>
      <c r="I28" s="1753"/>
      <c r="J28" s="1754"/>
      <c r="K28" s="1753"/>
      <c r="L28" s="1754"/>
      <c r="M28" s="1753"/>
      <c r="N28" s="1754"/>
      <c r="O28" s="1757"/>
      <c r="P28" s="1754"/>
      <c r="Q28" s="1753"/>
      <c r="R28" s="1759"/>
    </row>
    <row r="29" spans="1:21" ht="15" customHeight="1">
      <c r="A29" s="577"/>
      <c r="B29" s="664"/>
      <c r="C29" s="1809"/>
      <c r="D29" s="1809"/>
      <c r="E29" s="1809"/>
      <c r="F29" s="596"/>
      <c r="G29" s="1753"/>
      <c r="H29" s="1754"/>
      <c r="I29" s="1753"/>
      <c r="J29" s="1754"/>
      <c r="K29" s="1753"/>
      <c r="L29" s="1754"/>
      <c r="M29" s="1753"/>
      <c r="N29" s="1754"/>
      <c r="O29" s="1757"/>
      <c r="P29" s="1754"/>
      <c r="Q29" s="1753"/>
      <c r="R29" s="1759"/>
      <c r="U29" s="213" t="s">
        <v>101</v>
      </c>
    </row>
    <row r="30" spans="1:21" ht="15" customHeight="1">
      <c r="A30" s="577"/>
      <c r="B30" s="664"/>
      <c r="C30" s="1809"/>
      <c r="D30" s="1809"/>
      <c r="E30" s="1809"/>
      <c r="F30" s="587"/>
      <c r="G30" s="1753"/>
      <c r="H30" s="1754"/>
      <c r="I30" s="1753"/>
      <c r="J30" s="1754"/>
      <c r="K30" s="1753"/>
      <c r="L30" s="1754"/>
      <c r="M30" s="1753"/>
      <c r="N30" s="1754"/>
      <c r="O30" s="1757"/>
      <c r="P30" s="1754"/>
      <c r="Q30" s="1753"/>
      <c r="R30" s="1759"/>
    </row>
    <row r="31" spans="1:21" ht="12" customHeight="1">
      <c r="A31" s="577"/>
      <c r="B31" s="664"/>
      <c r="C31" s="1809"/>
      <c r="D31" s="1809"/>
      <c r="E31" s="1809"/>
      <c r="F31" s="596"/>
      <c r="G31" s="1753"/>
      <c r="H31" s="1754"/>
      <c r="I31" s="1753"/>
      <c r="J31" s="1754"/>
      <c r="K31" s="1753"/>
      <c r="L31" s="1754"/>
      <c r="M31" s="1753"/>
      <c r="N31" s="1754"/>
      <c r="O31" s="1757"/>
      <c r="P31" s="1754"/>
      <c r="Q31" s="1753"/>
      <c r="R31" s="1759"/>
    </row>
    <row r="32" spans="1:21" ht="11.25" customHeight="1">
      <c r="A32" s="597"/>
      <c r="B32" s="598"/>
      <c r="C32" s="1810"/>
      <c r="D32" s="1810"/>
      <c r="E32" s="1810"/>
      <c r="F32" s="599"/>
      <c r="G32" s="1815"/>
      <c r="H32" s="1816"/>
      <c r="I32" s="1815"/>
      <c r="J32" s="1816"/>
      <c r="K32" s="1815"/>
      <c r="L32" s="1816"/>
      <c r="M32" s="1815"/>
      <c r="N32" s="1816"/>
      <c r="O32" s="1817"/>
      <c r="P32" s="1816"/>
      <c r="Q32" s="1815"/>
      <c r="R32" s="1818"/>
    </row>
    <row r="33" spans="1:24" ht="22.5" customHeight="1" thickBot="1">
      <c r="A33" s="1823" t="s">
        <v>377</v>
      </c>
      <c r="B33" s="1824"/>
      <c r="C33" s="1824"/>
      <c r="D33" s="1824"/>
      <c r="E33" s="1824"/>
      <c r="F33" s="1825"/>
      <c r="G33" s="1826"/>
      <c r="H33" s="1827"/>
      <c r="I33" s="1819">
        <v>119131</v>
      </c>
      <c r="J33" s="1828"/>
      <c r="K33" s="1829"/>
      <c r="L33" s="1830"/>
      <c r="M33" s="1819">
        <v>116905</v>
      </c>
      <c r="N33" s="1828"/>
      <c r="O33" s="1827"/>
      <c r="P33" s="1831"/>
      <c r="Q33" s="1819">
        <v>117799</v>
      </c>
      <c r="R33" s="1820"/>
    </row>
    <row r="34" spans="1:24" ht="22.5" customHeight="1">
      <c r="A34" s="1821" t="s">
        <v>378</v>
      </c>
      <c r="B34" s="1821"/>
      <c r="C34" s="1821"/>
      <c r="D34" s="1821"/>
      <c r="E34" s="1821"/>
      <c r="F34" s="1821"/>
      <c r="G34" s="1821"/>
      <c r="H34" s="1821"/>
      <c r="I34" s="1821"/>
      <c r="J34" s="1821"/>
      <c r="K34" s="1821"/>
      <c r="L34" s="1821"/>
      <c r="M34" s="1821"/>
      <c r="N34" s="1821"/>
      <c r="O34" s="1821"/>
      <c r="P34" s="1821"/>
      <c r="Q34" s="1821"/>
      <c r="R34" s="1821"/>
    </row>
    <row r="35" spans="1:24" ht="18.75" customHeight="1">
      <c r="A35" s="1608" t="s">
        <v>884</v>
      </c>
      <c r="B35" s="1608"/>
      <c r="C35" s="1608"/>
      <c r="D35" s="1608"/>
      <c r="E35" s="1608"/>
      <c r="F35" s="1608"/>
      <c r="G35" s="1608"/>
      <c r="H35" s="1608"/>
      <c r="I35" s="1608"/>
      <c r="J35" s="1608"/>
      <c r="K35" s="1608"/>
      <c r="L35" s="1608"/>
      <c r="M35" s="1608"/>
      <c r="N35" s="1608"/>
      <c r="O35" s="1608"/>
      <c r="P35" s="1608"/>
      <c r="Q35" s="1608"/>
      <c r="R35" s="1608"/>
      <c r="S35" s="218"/>
      <c r="T35" s="218"/>
      <c r="U35" s="218"/>
      <c r="V35" s="218"/>
    </row>
    <row r="36" spans="1:24" ht="18.75" customHeight="1">
      <c r="A36" s="1608" t="s">
        <v>883</v>
      </c>
      <c r="B36" s="1608"/>
      <c r="C36" s="1608"/>
      <c r="D36" s="1608"/>
      <c r="E36" s="1608"/>
      <c r="F36" s="1608"/>
      <c r="G36" s="1608"/>
      <c r="H36" s="1608"/>
      <c r="I36" s="1608"/>
      <c r="J36" s="1608"/>
      <c r="K36" s="1608"/>
      <c r="L36" s="1608"/>
      <c r="M36" s="1608"/>
      <c r="N36" s="1608"/>
      <c r="O36" s="1608"/>
      <c r="P36" s="1608"/>
      <c r="Q36" s="1608"/>
      <c r="R36" s="1608"/>
      <c r="S36" s="218"/>
      <c r="T36" s="218"/>
      <c r="U36" s="218"/>
      <c r="V36" s="218"/>
    </row>
    <row r="37" spans="1:24" ht="18.75" customHeight="1"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</row>
    <row r="38" spans="1:24" s="788" customFormat="1" ht="22.5" customHeight="1">
      <c r="A38" s="1822" t="s">
        <v>866</v>
      </c>
      <c r="B38" s="1822"/>
      <c r="C38" s="1822"/>
      <c r="D38" s="1822"/>
      <c r="E38" s="1822"/>
      <c r="F38" s="1822"/>
      <c r="G38" s="1822"/>
      <c r="H38" s="1822"/>
      <c r="I38" s="1822"/>
      <c r="J38" s="1822"/>
      <c r="K38" s="1822"/>
      <c r="L38" s="1822"/>
      <c r="M38" s="1822"/>
      <c r="N38" s="1822"/>
      <c r="O38" s="1822"/>
      <c r="P38" s="1822"/>
      <c r="Q38" s="1822"/>
      <c r="R38" s="789"/>
      <c r="S38" s="787"/>
      <c r="T38" s="786"/>
      <c r="U38" s="786"/>
      <c r="V38" s="786"/>
      <c r="W38" s="787"/>
      <c r="X38" s="787"/>
    </row>
    <row r="39" spans="1:24" ht="15" thickBot="1">
      <c r="A39" s="1837"/>
      <c r="B39" s="1837"/>
      <c r="C39" s="1837"/>
      <c r="D39" s="1837"/>
      <c r="E39" s="1837"/>
      <c r="F39" s="1837"/>
    </row>
    <row r="40" spans="1:24" ht="21" customHeight="1">
      <c r="A40" s="600"/>
      <c r="B40" s="1014" t="s">
        <v>379</v>
      </c>
      <c r="C40" s="1015"/>
      <c r="D40" s="1015"/>
      <c r="E40" s="1015" t="s">
        <v>380</v>
      </c>
      <c r="F40" s="1015"/>
      <c r="G40" s="1015"/>
      <c r="H40" s="1015"/>
      <c r="I40" s="1015"/>
      <c r="J40" s="1015" t="s">
        <v>381</v>
      </c>
      <c r="K40" s="1015"/>
      <c r="L40" s="1015"/>
      <c r="M40" s="1015"/>
      <c r="N40" s="1838" t="s">
        <v>382</v>
      </c>
      <c r="O40" s="1838"/>
      <c r="P40" s="1838"/>
      <c r="Q40" s="1839"/>
    </row>
    <row r="41" spans="1:24" ht="21" customHeight="1">
      <c r="A41" s="600"/>
      <c r="B41" s="1016"/>
      <c r="C41" s="1017"/>
      <c r="D41" s="1017"/>
      <c r="E41" s="1017"/>
      <c r="F41" s="1017"/>
      <c r="G41" s="1017"/>
      <c r="H41" s="1017"/>
      <c r="I41" s="1017"/>
      <c r="J41" s="1017"/>
      <c r="K41" s="1017"/>
      <c r="L41" s="1017"/>
      <c r="M41" s="1017"/>
      <c r="N41" s="1840"/>
      <c r="O41" s="1840"/>
      <c r="P41" s="1840"/>
      <c r="Q41" s="1841"/>
    </row>
    <row r="42" spans="1:24" ht="43.5" customHeight="1">
      <c r="A42" s="1677"/>
      <c r="B42" s="1016" t="s">
        <v>809</v>
      </c>
      <c r="C42" s="1017"/>
      <c r="D42" s="1017"/>
      <c r="E42" s="1834">
        <v>58336</v>
      </c>
      <c r="F42" s="1834"/>
      <c r="G42" s="1834"/>
      <c r="H42" s="1834"/>
      <c r="I42" s="1834"/>
      <c r="J42" s="1834">
        <v>70948</v>
      </c>
      <c r="K42" s="1834"/>
      <c r="L42" s="1834"/>
      <c r="M42" s="1834"/>
      <c r="N42" s="1834">
        <v>129284</v>
      </c>
      <c r="O42" s="1834"/>
      <c r="P42" s="1834"/>
      <c r="Q42" s="1842"/>
      <c r="R42" s="603"/>
      <c r="S42" s="601"/>
      <c r="T42" s="602"/>
      <c r="U42" s="1813"/>
      <c r="V42" s="1813"/>
      <c r="W42" s="1814"/>
      <c r="X42" s="1814"/>
    </row>
    <row r="43" spans="1:24" ht="43.5" customHeight="1" thickBot="1">
      <c r="A43" s="1677"/>
      <c r="B43" s="1835" t="s">
        <v>904</v>
      </c>
      <c r="C43" s="1836"/>
      <c r="D43" s="1836"/>
      <c r="E43" s="1833">
        <v>82710</v>
      </c>
      <c r="F43" s="1833"/>
      <c r="G43" s="1833"/>
      <c r="H43" s="1833"/>
      <c r="I43" s="1833"/>
      <c r="J43" s="1833">
        <v>90234</v>
      </c>
      <c r="K43" s="1833"/>
      <c r="L43" s="1833"/>
      <c r="M43" s="1833"/>
      <c r="N43" s="1833">
        <f>E43+J43</f>
        <v>172944</v>
      </c>
      <c r="O43" s="1833"/>
      <c r="P43" s="1833"/>
      <c r="Q43" s="1843"/>
      <c r="S43" s="601"/>
      <c r="T43" s="602"/>
      <c r="U43" s="1813"/>
      <c r="V43" s="1813"/>
      <c r="W43" s="1813"/>
      <c r="X43" s="1813"/>
    </row>
    <row r="44" spans="1:24" s="985" customFormat="1" ht="23.1" customHeight="1">
      <c r="A44" s="1832" t="s">
        <v>980</v>
      </c>
      <c r="B44" s="1832"/>
      <c r="C44" s="1832"/>
      <c r="D44" s="1832"/>
      <c r="E44" s="1832"/>
      <c r="F44" s="1832"/>
      <c r="G44" s="1832"/>
      <c r="H44" s="1832"/>
      <c r="I44" s="1832"/>
      <c r="J44" s="1832"/>
      <c r="K44" s="1832"/>
      <c r="L44" s="1832"/>
      <c r="M44" s="1832"/>
      <c r="N44" s="1832"/>
      <c r="O44" s="1832"/>
      <c r="P44" s="1832"/>
      <c r="Q44" s="1832"/>
      <c r="R44" s="997"/>
    </row>
    <row r="45" spans="1:24" s="2" customFormat="1" ht="23.1" customHeight="1">
      <c r="A45" s="2" t="s">
        <v>810</v>
      </c>
      <c r="B45" s="152"/>
      <c r="C45" s="152"/>
      <c r="D45" s="152"/>
      <c r="E45" s="152"/>
      <c r="F45" s="152"/>
    </row>
    <row r="46" spans="1:24" s="2" customFormat="1" ht="23.1" customHeight="1">
      <c r="A46" s="2" t="s">
        <v>811</v>
      </c>
      <c r="B46" s="152"/>
      <c r="C46" s="152"/>
      <c r="D46" s="152"/>
      <c r="E46" s="152"/>
      <c r="F46" s="152"/>
    </row>
    <row r="47" spans="1:24" s="2" customFormat="1" ht="23.1" customHeight="1">
      <c r="A47" s="18" t="s">
        <v>886</v>
      </c>
    </row>
    <row r="48" spans="1:24" s="2" customFormat="1" ht="23.1" customHeight="1">
      <c r="A48" s="2" t="s">
        <v>885</v>
      </c>
    </row>
    <row r="49" spans="1:6">
      <c r="A49" s="1478"/>
      <c r="B49" s="1478"/>
      <c r="C49" s="1478"/>
      <c r="D49" s="1478"/>
      <c r="E49" s="1478"/>
      <c r="F49" s="2"/>
    </row>
  </sheetData>
  <mergeCells count="135">
    <mergeCell ref="A44:Q44"/>
    <mergeCell ref="J43:M43"/>
    <mergeCell ref="E42:I42"/>
    <mergeCell ref="E43:I43"/>
    <mergeCell ref="B42:D42"/>
    <mergeCell ref="B43:D43"/>
    <mergeCell ref="A42:A43"/>
    <mergeCell ref="A49:E49"/>
    <mergeCell ref="A39:F39"/>
    <mergeCell ref="B40:D41"/>
    <mergeCell ref="N40:Q41"/>
    <mergeCell ref="J40:M41"/>
    <mergeCell ref="E40:I41"/>
    <mergeCell ref="N42:Q42"/>
    <mergeCell ref="N43:Q43"/>
    <mergeCell ref="J42:M42"/>
    <mergeCell ref="U42:V42"/>
    <mergeCell ref="W42:X42"/>
    <mergeCell ref="U43:V43"/>
    <mergeCell ref="W43:X43"/>
    <mergeCell ref="G27:H32"/>
    <mergeCell ref="I27:J32"/>
    <mergeCell ref="K27:L32"/>
    <mergeCell ref="M27:N32"/>
    <mergeCell ref="O27:P32"/>
    <mergeCell ref="Q27:R32"/>
    <mergeCell ref="Q33:R33"/>
    <mergeCell ref="A34:R34"/>
    <mergeCell ref="A35:R35"/>
    <mergeCell ref="A36:R36"/>
    <mergeCell ref="A38:Q38"/>
    <mergeCell ref="A33:F33"/>
    <mergeCell ref="G33:H33"/>
    <mergeCell ref="I33:J33"/>
    <mergeCell ref="K33:L33"/>
    <mergeCell ref="M33:N33"/>
    <mergeCell ref="O33:P33"/>
    <mergeCell ref="C28:E32"/>
    <mergeCell ref="G26:H26"/>
    <mergeCell ref="I26:J26"/>
    <mergeCell ref="K26:L26"/>
    <mergeCell ref="M26:N26"/>
    <mergeCell ref="O26:P26"/>
    <mergeCell ref="Q26:R26"/>
    <mergeCell ref="B21:F21"/>
    <mergeCell ref="G21:H24"/>
    <mergeCell ref="I21:J24"/>
    <mergeCell ref="K21:L24"/>
    <mergeCell ref="M21:N24"/>
    <mergeCell ref="O21:P24"/>
    <mergeCell ref="Q21:R24"/>
    <mergeCell ref="C22:F24"/>
    <mergeCell ref="O25:P25"/>
    <mergeCell ref="Q25:R25"/>
    <mergeCell ref="G25:H25"/>
    <mergeCell ref="I25:J25"/>
    <mergeCell ref="K25:L25"/>
    <mergeCell ref="M25:N25"/>
    <mergeCell ref="Q4:R4"/>
    <mergeCell ref="G5:H5"/>
    <mergeCell ref="I5:J5"/>
    <mergeCell ref="K5:L5"/>
    <mergeCell ref="M5:N5"/>
    <mergeCell ref="O5:P5"/>
    <mergeCell ref="Q5:R5"/>
    <mergeCell ref="A1:Q1"/>
    <mergeCell ref="A3:F4"/>
    <mergeCell ref="G3:J3"/>
    <mergeCell ref="K3:N3"/>
    <mergeCell ref="O3:R3"/>
    <mergeCell ref="G4:H4"/>
    <mergeCell ref="I4:J4"/>
    <mergeCell ref="K4:L4"/>
    <mergeCell ref="M4:N4"/>
    <mergeCell ref="O4:P4"/>
    <mergeCell ref="Q6:R6"/>
    <mergeCell ref="B7:F7"/>
    <mergeCell ref="G7:H7"/>
    <mergeCell ref="I7:J7"/>
    <mergeCell ref="K7:L7"/>
    <mergeCell ref="M7:N7"/>
    <mergeCell ref="O7:P7"/>
    <mergeCell ref="Q7:R7"/>
    <mergeCell ref="B6:F6"/>
    <mergeCell ref="G6:H6"/>
    <mergeCell ref="I6:J6"/>
    <mergeCell ref="K6:L6"/>
    <mergeCell ref="M6:N6"/>
    <mergeCell ref="O6:P6"/>
    <mergeCell ref="G9:H9"/>
    <mergeCell ref="I9:J9"/>
    <mergeCell ref="K9:L9"/>
    <mergeCell ref="M9:N9"/>
    <mergeCell ref="O9:P9"/>
    <mergeCell ref="Q9:R9"/>
    <mergeCell ref="G8:H8"/>
    <mergeCell ref="I8:J8"/>
    <mergeCell ref="K8:L8"/>
    <mergeCell ref="M8:N8"/>
    <mergeCell ref="O8:P8"/>
    <mergeCell ref="Q8:R8"/>
    <mergeCell ref="G12:H12"/>
    <mergeCell ref="I12:J12"/>
    <mergeCell ref="K12:L12"/>
    <mergeCell ref="M12:N12"/>
    <mergeCell ref="O12:P12"/>
    <mergeCell ref="Q12:R12"/>
    <mergeCell ref="Q10:R10"/>
    <mergeCell ref="B11:F11"/>
    <mergeCell ref="G11:H11"/>
    <mergeCell ref="I11:J11"/>
    <mergeCell ref="K11:L11"/>
    <mergeCell ref="M11:N11"/>
    <mergeCell ref="O11:P11"/>
    <mergeCell ref="Q11:R11"/>
    <mergeCell ref="B10:F10"/>
    <mergeCell ref="G10:H10"/>
    <mergeCell ref="I10:J10"/>
    <mergeCell ref="K10:L10"/>
    <mergeCell ref="M10:N10"/>
    <mergeCell ref="O10:P10"/>
    <mergeCell ref="B14:F14"/>
    <mergeCell ref="G14:H19"/>
    <mergeCell ref="I14:J19"/>
    <mergeCell ref="K14:L19"/>
    <mergeCell ref="M14:N19"/>
    <mergeCell ref="O14:P19"/>
    <mergeCell ref="Q14:R19"/>
    <mergeCell ref="C15:E18"/>
    <mergeCell ref="G20:H20"/>
    <mergeCell ref="I20:J20"/>
    <mergeCell ref="K20:L20"/>
    <mergeCell ref="M20:N20"/>
    <mergeCell ref="O20:P20"/>
    <mergeCell ref="Q20:R20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84" orientation="portrait" useFirstPageNumber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view="pageBreakPreview" topLeftCell="A13" zoomScaleNormal="100" zoomScaleSheetLayoutView="100" workbookViewId="0">
      <selection activeCell="X31" sqref="X31"/>
    </sheetView>
  </sheetViews>
  <sheetFormatPr defaultColWidth="9" defaultRowHeight="13.5"/>
  <cols>
    <col min="1" max="1" width="1.25" style="220" customWidth="1"/>
    <col min="2" max="3" width="9.625" style="220" customWidth="1"/>
    <col min="4" max="4" width="1.25" style="220" customWidth="1"/>
    <col min="5" max="10" width="9.625" style="220" customWidth="1"/>
    <col min="11" max="13" width="5.625" style="220" customWidth="1"/>
    <col min="14" max="16384" width="9" style="220"/>
  </cols>
  <sheetData>
    <row r="1" spans="1:13" s="840" customFormat="1" ht="22.5" customHeight="1">
      <c r="A1" s="1860" t="s">
        <v>867</v>
      </c>
      <c r="B1" s="1860"/>
      <c r="C1" s="1860"/>
      <c r="D1" s="1860"/>
      <c r="E1" s="1860"/>
      <c r="F1" s="1860"/>
      <c r="G1" s="1860"/>
      <c r="H1" s="1860"/>
      <c r="I1" s="1860"/>
      <c r="J1" s="1860"/>
    </row>
    <row r="2" spans="1:13" ht="15" customHeight="1">
      <c r="A2" s="221"/>
      <c r="B2" s="221"/>
      <c r="C2" s="221"/>
      <c r="D2" s="221"/>
    </row>
    <row r="3" spans="1:13" ht="22.5" customHeight="1" thickBot="1">
      <c r="A3" s="1861" t="s">
        <v>383</v>
      </c>
      <c r="B3" s="1861"/>
      <c r="C3" s="1861"/>
      <c r="D3" s="1861"/>
      <c r="E3" s="1861"/>
      <c r="F3" s="1861"/>
      <c r="G3" s="1861"/>
      <c r="H3" s="1861"/>
      <c r="I3" s="1861"/>
      <c r="J3" s="1861"/>
    </row>
    <row r="4" spans="1:13" ht="22.5" customHeight="1">
      <c r="A4" s="1849" t="s">
        <v>384</v>
      </c>
      <c r="B4" s="1850"/>
      <c r="C4" s="1850"/>
      <c r="D4" s="1851"/>
      <c r="E4" s="1855" t="s">
        <v>809</v>
      </c>
      <c r="F4" s="1856"/>
      <c r="G4" s="1857"/>
      <c r="H4" s="1855" t="s">
        <v>904</v>
      </c>
      <c r="I4" s="1856"/>
      <c r="J4" s="1858"/>
      <c r="L4" s="222"/>
      <c r="M4" s="222"/>
    </row>
    <row r="5" spans="1:13" ht="22.5" customHeight="1">
      <c r="A5" s="1852"/>
      <c r="B5" s="1853"/>
      <c r="C5" s="1853"/>
      <c r="D5" s="1854"/>
      <c r="E5" s="223" t="s">
        <v>385</v>
      </c>
      <c r="F5" s="224" t="s">
        <v>386</v>
      </c>
      <c r="G5" s="402" t="s">
        <v>387</v>
      </c>
      <c r="H5" s="223" t="s">
        <v>385</v>
      </c>
      <c r="I5" s="224" t="s">
        <v>386</v>
      </c>
      <c r="J5" s="604" t="s">
        <v>387</v>
      </c>
    </row>
    <row r="6" spans="1:13" ht="15" customHeight="1">
      <c r="A6" s="404"/>
      <c r="E6" s="225" t="s">
        <v>388</v>
      </c>
      <c r="F6" s="226" t="s">
        <v>389</v>
      </c>
      <c r="G6" s="227" t="s">
        <v>390</v>
      </c>
      <c r="H6" s="225" t="s">
        <v>388</v>
      </c>
      <c r="I6" s="226" t="s">
        <v>389</v>
      </c>
      <c r="J6" s="605" t="s">
        <v>390</v>
      </c>
    </row>
    <row r="7" spans="1:13" ht="26.25" customHeight="1">
      <c r="A7" s="404"/>
      <c r="B7" s="1862" t="s">
        <v>391</v>
      </c>
      <c r="C7" s="1862"/>
      <c r="D7" s="228"/>
      <c r="E7" s="229">
        <v>276</v>
      </c>
      <c r="F7" s="230">
        <v>240</v>
      </c>
      <c r="G7" s="231">
        <v>77327</v>
      </c>
      <c r="H7" s="701">
        <v>283</v>
      </c>
      <c r="I7" s="230">
        <v>256</v>
      </c>
      <c r="J7" s="606">
        <v>91468</v>
      </c>
    </row>
    <row r="8" spans="1:13" ht="26.25" customHeight="1">
      <c r="A8" s="279"/>
      <c r="B8" s="1863" t="s">
        <v>392</v>
      </c>
      <c r="C8" s="1863"/>
      <c r="D8" s="232"/>
      <c r="E8" s="233">
        <v>295</v>
      </c>
      <c r="F8" s="234">
        <v>922</v>
      </c>
      <c r="G8" s="235">
        <v>7151</v>
      </c>
      <c r="H8" s="702">
        <v>308</v>
      </c>
      <c r="I8" s="234">
        <v>956</v>
      </c>
      <c r="J8" s="607">
        <v>7960</v>
      </c>
    </row>
    <row r="9" spans="1:13" ht="26.25" customHeight="1">
      <c r="A9" s="279"/>
      <c r="B9" s="1863" t="s">
        <v>393</v>
      </c>
      <c r="C9" s="1863"/>
      <c r="D9" s="232"/>
      <c r="E9" s="233">
        <v>306</v>
      </c>
      <c r="F9" s="234">
        <v>497</v>
      </c>
      <c r="G9" s="235">
        <v>22639</v>
      </c>
      <c r="H9" s="702">
        <v>307</v>
      </c>
      <c r="I9" s="711">
        <v>472</v>
      </c>
      <c r="J9" s="607">
        <v>23646</v>
      </c>
    </row>
    <row r="10" spans="1:13" ht="26.25" customHeight="1">
      <c r="A10" s="279"/>
      <c r="B10" s="1863" t="s">
        <v>395</v>
      </c>
      <c r="C10" s="1863"/>
      <c r="D10" s="232"/>
      <c r="E10" s="233">
        <v>305</v>
      </c>
      <c r="F10" s="234">
        <v>444</v>
      </c>
      <c r="G10" s="235">
        <v>17603</v>
      </c>
      <c r="H10" s="702">
        <v>306</v>
      </c>
      <c r="I10" s="711">
        <v>419</v>
      </c>
      <c r="J10" s="607">
        <v>17434</v>
      </c>
    </row>
    <row r="11" spans="1:13" ht="26.25" customHeight="1">
      <c r="A11" s="279"/>
      <c r="B11" s="486" t="s">
        <v>396</v>
      </c>
      <c r="C11" s="486" t="s">
        <v>920</v>
      </c>
      <c r="D11" s="232"/>
      <c r="E11" s="233">
        <v>307</v>
      </c>
      <c r="F11" s="234">
        <v>1073</v>
      </c>
      <c r="G11" s="235">
        <v>15277</v>
      </c>
      <c r="H11" s="702">
        <v>307</v>
      </c>
      <c r="I11" s="234">
        <v>1092</v>
      </c>
      <c r="J11" s="607">
        <v>16093</v>
      </c>
    </row>
    <row r="12" spans="1:13" ht="26.25" customHeight="1">
      <c r="A12" s="279"/>
      <c r="B12" s="486" t="s">
        <v>397</v>
      </c>
      <c r="C12" s="486" t="s">
        <v>921</v>
      </c>
      <c r="D12" s="232"/>
      <c r="E12" s="233">
        <v>307</v>
      </c>
      <c r="F12" s="234">
        <v>313</v>
      </c>
      <c r="G12" s="235">
        <v>4472</v>
      </c>
      <c r="H12" s="702">
        <v>307</v>
      </c>
      <c r="I12" s="234">
        <v>288</v>
      </c>
      <c r="J12" s="607">
        <v>4261</v>
      </c>
    </row>
    <row r="13" spans="1:13" ht="26.25" customHeight="1">
      <c r="A13" s="279"/>
      <c r="B13" s="486" t="s">
        <v>398</v>
      </c>
      <c r="C13" s="486" t="s">
        <v>922</v>
      </c>
      <c r="D13" s="232"/>
      <c r="E13" s="233">
        <v>296</v>
      </c>
      <c r="F13" s="234">
        <v>1611</v>
      </c>
      <c r="G13" s="235">
        <v>5502</v>
      </c>
      <c r="H13" s="702">
        <v>308</v>
      </c>
      <c r="I13" s="234">
        <v>1739</v>
      </c>
      <c r="J13" s="607">
        <v>5848</v>
      </c>
    </row>
    <row r="14" spans="1:13" ht="26.25" customHeight="1">
      <c r="A14" s="281"/>
      <c r="B14" s="1864" t="s">
        <v>399</v>
      </c>
      <c r="C14" s="1864"/>
      <c r="D14" s="236"/>
      <c r="E14" s="237">
        <v>307</v>
      </c>
      <c r="F14" s="238">
        <v>199</v>
      </c>
      <c r="G14" s="239">
        <v>1424</v>
      </c>
      <c r="H14" s="703">
        <v>307</v>
      </c>
      <c r="I14" s="238">
        <v>177</v>
      </c>
      <c r="J14" s="608">
        <v>1303</v>
      </c>
    </row>
    <row r="15" spans="1:13" ht="26.25" customHeight="1" thickBot="1">
      <c r="A15" s="283"/>
      <c r="B15" s="1847" t="s">
        <v>400</v>
      </c>
      <c r="C15" s="1847"/>
      <c r="D15" s="485"/>
      <c r="E15" s="240"/>
      <c r="F15" s="241">
        <v>5299</v>
      </c>
      <c r="G15" s="241">
        <v>151395</v>
      </c>
      <c r="H15" s="704"/>
      <c r="I15" s="241">
        <f>SUM(I7:I14)</f>
        <v>5399</v>
      </c>
      <c r="J15" s="609">
        <f>SUM(J7:J14)</f>
        <v>168013</v>
      </c>
    </row>
    <row r="16" spans="1:13" ht="20.25" customHeight="1">
      <c r="A16" s="242"/>
      <c r="B16" s="243"/>
      <c r="C16" s="244"/>
      <c r="D16" s="244"/>
      <c r="E16" s="245"/>
      <c r="F16" s="246"/>
      <c r="G16" s="246"/>
      <c r="H16" s="245"/>
      <c r="I16" s="246"/>
      <c r="J16" s="246"/>
    </row>
    <row r="17" spans="1:13" ht="20.25" customHeight="1">
      <c r="A17" s="1848"/>
      <c r="B17" s="1848"/>
      <c r="C17" s="1848"/>
      <c r="D17" s="1848"/>
      <c r="E17" s="1848"/>
      <c r="F17" s="1848"/>
      <c r="G17" s="1848"/>
      <c r="H17" s="1848"/>
      <c r="I17" s="1848"/>
      <c r="J17" s="1848"/>
    </row>
    <row r="18" spans="1:13" ht="22.5" customHeight="1"/>
    <row r="19" spans="1:13" ht="22.5" customHeight="1" thickBot="1">
      <c r="A19" s="973" t="s">
        <v>401</v>
      </c>
      <c r="B19" s="973"/>
      <c r="C19" s="973"/>
      <c r="D19" s="973"/>
      <c r="E19" s="973"/>
      <c r="F19" s="973"/>
      <c r="G19" s="973"/>
      <c r="H19" s="973"/>
      <c r="I19" s="973"/>
      <c r="J19" s="974" t="s">
        <v>979</v>
      </c>
    </row>
    <row r="20" spans="1:13" ht="22.5" customHeight="1">
      <c r="A20" s="1849" t="s">
        <v>402</v>
      </c>
      <c r="B20" s="1850"/>
      <c r="C20" s="1850"/>
      <c r="D20" s="1851"/>
      <c r="E20" s="1855" t="s">
        <v>772</v>
      </c>
      <c r="F20" s="1856"/>
      <c r="G20" s="1857"/>
      <c r="H20" s="1855" t="s">
        <v>897</v>
      </c>
      <c r="I20" s="1856"/>
      <c r="J20" s="1858"/>
      <c r="L20" s="222"/>
      <c r="M20" s="247"/>
    </row>
    <row r="21" spans="1:13" ht="22.5" customHeight="1">
      <c r="A21" s="1852"/>
      <c r="B21" s="1853"/>
      <c r="C21" s="1853"/>
      <c r="D21" s="1854"/>
      <c r="E21" s="248" t="s">
        <v>403</v>
      </c>
      <c r="F21" s="249" t="s">
        <v>404</v>
      </c>
      <c r="G21" s="250" t="s">
        <v>405</v>
      </c>
      <c r="H21" s="248" t="s">
        <v>403</v>
      </c>
      <c r="I21" s="249" t="s">
        <v>404</v>
      </c>
      <c r="J21" s="610" t="s">
        <v>405</v>
      </c>
    </row>
    <row r="22" spans="1:13" ht="26.25" customHeight="1">
      <c r="A22" s="404"/>
      <c r="B22" s="1859" t="s">
        <v>407</v>
      </c>
      <c r="C22" s="1859"/>
      <c r="D22" s="252"/>
      <c r="E22" s="253">
        <v>45.4</v>
      </c>
      <c r="F22" s="253">
        <v>27.5</v>
      </c>
      <c r="G22" s="253">
        <v>43.7</v>
      </c>
      <c r="H22" s="254">
        <v>41</v>
      </c>
      <c r="I22" s="253">
        <v>41</v>
      </c>
      <c r="J22" s="611">
        <v>51</v>
      </c>
    </row>
    <row r="23" spans="1:13" ht="26.25" customHeight="1">
      <c r="A23" s="279"/>
      <c r="B23" s="1845" t="s">
        <v>408</v>
      </c>
      <c r="C23" s="1845"/>
      <c r="D23" s="232"/>
      <c r="E23" s="255">
        <v>25.4</v>
      </c>
      <c r="F23" s="255">
        <v>9.4</v>
      </c>
      <c r="G23" s="255">
        <v>12.7</v>
      </c>
      <c r="H23" s="256">
        <v>23.1</v>
      </c>
      <c r="I23" s="712">
        <v>7.6</v>
      </c>
      <c r="J23" s="713">
        <v>12.2</v>
      </c>
    </row>
    <row r="24" spans="1:13" ht="26.25" customHeight="1">
      <c r="A24" s="279"/>
      <c r="B24" s="1845" t="s">
        <v>409</v>
      </c>
      <c r="C24" s="1845"/>
      <c r="D24" s="232"/>
      <c r="E24" s="255">
        <v>2.1</v>
      </c>
      <c r="F24" s="257">
        <v>0.6</v>
      </c>
      <c r="G24" s="258">
        <v>2.7</v>
      </c>
      <c r="H24" s="256">
        <v>6.6</v>
      </c>
      <c r="I24" s="714" t="s">
        <v>927</v>
      </c>
      <c r="J24" s="715">
        <v>0.6</v>
      </c>
    </row>
    <row r="25" spans="1:13" ht="26.25" customHeight="1">
      <c r="A25" s="279"/>
      <c r="B25" s="1845" t="s">
        <v>411</v>
      </c>
      <c r="C25" s="1845"/>
      <c r="D25" s="232"/>
      <c r="E25" s="259" t="s">
        <v>977</v>
      </c>
      <c r="F25" s="259" t="s">
        <v>410</v>
      </c>
      <c r="G25" s="259" t="s">
        <v>410</v>
      </c>
      <c r="H25" s="700" t="s">
        <v>927</v>
      </c>
      <c r="I25" s="716" t="s">
        <v>927</v>
      </c>
      <c r="J25" s="717" t="s">
        <v>977</v>
      </c>
    </row>
    <row r="26" spans="1:13" ht="26.25" customHeight="1">
      <c r="A26" s="279"/>
      <c r="B26" s="1845" t="s">
        <v>412</v>
      </c>
      <c r="C26" s="1845"/>
      <c r="D26" s="232"/>
      <c r="E26" s="255">
        <v>3.4</v>
      </c>
      <c r="F26" s="258">
        <v>4.4000000000000004</v>
      </c>
      <c r="G26" s="255">
        <v>2.4</v>
      </c>
      <c r="H26" s="256">
        <v>2.2999999999999998</v>
      </c>
      <c r="I26" s="718">
        <v>4.7</v>
      </c>
      <c r="J26" s="713">
        <v>2.5</v>
      </c>
    </row>
    <row r="27" spans="1:13" ht="26.25" customHeight="1">
      <c r="A27" s="279"/>
      <c r="B27" s="1845" t="s">
        <v>413</v>
      </c>
      <c r="C27" s="1845"/>
      <c r="D27" s="232"/>
      <c r="E27" s="259">
        <v>0.8</v>
      </c>
      <c r="F27" s="260" t="s">
        <v>410</v>
      </c>
      <c r="G27" s="259" t="s">
        <v>410</v>
      </c>
      <c r="H27" s="700" t="s">
        <v>927</v>
      </c>
      <c r="I27" s="719" t="s">
        <v>927</v>
      </c>
      <c r="J27" s="717">
        <v>0.3</v>
      </c>
    </row>
    <row r="28" spans="1:13" ht="26.25" customHeight="1">
      <c r="A28" s="279"/>
      <c r="B28" s="1845" t="s">
        <v>414</v>
      </c>
      <c r="C28" s="1845"/>
      <c r="D28" s="232"/>
      <c r="E28" s="255">
        <v>2.9</v>
      </c>
      <c r="F28" s="257" t="s">
        <v>410</v>
      </c>
      <c r="G28" s="255">
        <v>1.2</v>
      </c>
      <c r="H28" s="256">
        <v>1.2</v>
      </c>
      <c r="I28" s="714" t="s">
        <v>927</v>
      </c>
      <c r="J28" s="720">
        <v>0.6</v>
      </c>
    </row>
    <row r="29" spans="1:13" ht="26.25" customHeight="1">
      <c r="A29" s="279"/>
      <c r="B29" s="1845" t="s">
        <v>415</v>
      </c>
      <c r="C29" s="1845"/>
      <c r="D29" s="232"/>
      <c r="E29" s="255">
        <v>13.3</v>
      </c>
      <c r="F29" s="257">
        <v>18.8</v>
      </c>
      <c r="G29" s="255">
        <v>8.8000000000000007</v>
      </c>
      <c r="H29" s="256">
        <v>12.1</v>
      </c>
      <c r="I29" s="714">
        <v>11.67</v>
      </c>
      <c r="J29" s="720">
        <v>8.1</v>
      </c>
    </row>
    <row r="30" spans="1:13" ht="26.25" customHeight="1">
      <c r="A30" s="279"/>
      <c r="B30" s="1845" t="s">
        <v>416</v>
      </c>
      <c r="C30" s="1845"/>
      <c r="D30" s="232"/>
      <c r="E30" s="259">
        <v>0.4</v>
      </c>
      <c r="F30" s="260">
        <v>8.4</v>
      </c>
      <c r="G30" s="258">
        <v>0.3</v>
      </c>
      <c r="H30" s="700">
        <v>0.4</v>
      </c>
      <c r="I30" s="719">
        <v>7.3</v>
      </c>
      <c r="J30" s="715" t="s">
        <v>927</v>
      </c>
    </row>
    <row r="31" spans="1:13" ht="26.25" customHeight="1">
      <c r="A31" s="279"/>
      <c r="B31" s="1845" t="s">
        <v>417</v>
      </c>
      <c r="C31" s="1845"/>
      <c r="D31" s="232"/>
      <c r="E31" s="259" t="s">
        <v>410</v>
      </c>
      <c r="F31" s="260">
        <v>0.3</v>
      </c>
      <c r="G31" s="259">
        <v>0.6</v>
      </c>
      <c r="H31" s="700" t="s">
        <v>927</v>
      </c>
      <c r="I31" s="719" t="s">
        <v>927</v>
      </c>
      <c r="J31" s="717" t="s">
        <v>927</v>
      </c>
    </row>
    <row r="32" spans="1:13" ht="26.25" customHeight="1">
      <c r="A32" s="279"/>
      <c r="B32" s="1845" t="s">
        <v>418</v>
      </c>
      <c r="C32" s="1845"/>
      <c r="D32" s="232"/>
      <c r="E32" s="259">
        <v>2.5</v>
      </c>
      <c r="F32" s="260">
        <v>24.4</v>
      </c>
      <c r="G32" s="259">
        <v>21.2</v>
      </c>
      <c r="H32" s="700">
        <v>8.6</v>
      </c>
      <c r="I32" s="719">
        <v>22.4</v>
      </c>
      <c r="J32" s="717">
        <v>16.3</v>
      </c>
    </row>
    <row r="33" spans="1:10" ht="26.25" customHeight="1">
      <c r="A33" s="281"/>
      <c r="B33" s="1846" t="s">
        <v>419</v>
      </c>
      <c r="C33" s="1846"/>
      <c r="D33" s="236"/>
      <c r="E33" s="261">
        <v>3.8</v>
      </c>
      <c r="F33" s="262">
        <v>6.2</v>
      </c>
      <c r="G33" s="261">
        <v>6.4</v>
      </c>
      <c r="H33" s="263">
        <v>4.7</v>
      </c>
      <c r="I33" s="721">
        <v>5.3</v>
      </c>
      <c r="J33" s="722">
        <v>8.4</v>
      </c>
    </row>
    <row r="34" spans="1:10" ht="26.25" customHeight="1" thickBot="1">
      <c r="A34" s="283"/>
      <c r="B34" s="1847" t="s">
        <v>400</v>
      </c>
      <c r="C34" s="1847"/>
      <c r="D34" s="485"/>
      <c r="E34" s="264">
        <v>100</v>
      </c>
      <c r="F34" s="264">
        <v>100.00000000000001</v>
      </c>
      <c r="G34" s="265">
        <v>100</v>
      </c>
      <c r="H34" s="264">
        <f>SUM(H22:H33)</f>
        <v>99.999999999999986</v>
      </c>
      <c r="I34" s="264">
        <f t="shared" ref="I34:J34" si="0">SUM(I22:I33)</f>
        <v>99.969999999999985</v>
      </c>
      <c r="J34" s="739">
        <f t="shared" si="0"/>
        <v>100</v>
      </c>
    </row>
    <row r="35" spans="1:10" ht="22.5" customHeight="1">
      <c r="A35" s="1844" t="s">
        <v>420</v>
      </c>
      <c r="B35" s="1844"/>
      <c r="C35" s="1844"/>
      <c r="D35" s="1844"/>
      <c r="E35" s="1844"/>
      <c r="F35" s="1844"/>
      <c r="G35" s="1844"/>
      <c r="H35" s="1844"/>
      <c r="I35" s="1844"/>
      <c r="J35" s="1844"/>
    </row>
  </sheetData>
  <mergeCells count="29">
    <mergeCell ref="B15:C15"/>
    <mergeCell ref="B7:C7"/>
    <mergeCell ref="B8:C8"/>
    <mergeCell ref="B9:C9"/>
    <mergeCell ref="B10:C10"/>
    <mergeCell ref="B14:C14"/>
    <mergeCell ref="A1:J1"/>
    <mergeCell ref="A3:J3"/>
    <mergeCell ref="A4:D5"/>
    <mergeCell ref="E4:G4"/>
    <mergeCell ref="H4:J4"/>
    <mergeCell ref="B28:C28"/>
    <mergeCell ref="A17:J17"/>
    <mergeCell ref="A20:D21"/>
    <mergeCell ref="E20:G20"/>
    <mergeCell ref="H20:J20"/>
    <mergeCell ref="B22:C22"/>
    <mergeCell ref="B23:C23"/>
    <mergeCell ref="B24:C24"/>
    <mergeCell ref="B25:C25"/>
    <mergeCell ref="B26:C26"/>
    <mergeCell ref="B27:C27"/>
    <mergeCell ref="A35:J35"/>
    <mergeCell ref="B29:C29"/>
    <mergeCell ref="B30:C30"/>
    <mergeCell ref="B31:C31"/>
    <mergeCell ref="B32:C32"/>
    <mergeCell ref="B33:C33"/>
    <mergeCell ref="B34:C34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view="pageBreakPreview" topLeftCell="A14" zoomScaleNormal="100" zoomScaleSheetLayoutView="100" workbookViewId="0">
      <selection activeCell="A33" sqref="A33:E34"/>
    </sheetView>
  </sheetViews>
  <sheetFormatPr defaultColWidth="9" defaultRowHeight="13.5"/>
  <cols>
    <col min="1" max="1" width="2" style="220" customWidth="1"/>
    <col min="2" max="2" width="5" style="220" customWidth="1"/>
    <col min="3" max="3" width="3.5" style="220" customWidth="1"/>
    <col min="4" max="4" width="5" style="220" customWidth="1"/>
    <col min="5" max="5" width="2" style="220" customWidth="1"/>
    <col min="6" max="6" width="7.75" style="220" customWidth="1"/>
    <col min="7" max="7" width="1.25" style="220" customWidth="1"/>
    <col min="8" max="12" width="8.875" style="220" customWidth="1"/>
    <col min="13" max="13" width="9" style="220" customWidth="1"/>
    <col min="14" max="16" width="5.625" style="247" customWidth="1"/>
    <col min="17" max="16384" width="9" style="220"/>
  </cols>
  <sheetData>
    <row r="1" spans="1:16" s="840" customFormat="1" ht="22.5" customHeight="1">
      <c r="A1" s="1860" t="s">
        <v>868</v>
      </c>
      <c r="B1" s="1860"/>
      <c r="C1" s="1860"/>
      <c r="D1" s="1860"/>
      <c r="E1" s="1860"/>
      <c r="F1" s="1860"/>
      <c r="G1" s="1860"/>
      <c r="H1" s="1860"/>
      <c r="I1" s="1860"/>
      <c r="J1" s="1860"/>
      <c r="K1" s="1860"/>
      <c r="L1" s="1860"/>
      <c r="M1" s="1860"/>
      <c r="N1" s="841"/>
      <c r="O1" s="841"/>
      <c r="P1" s="841"/>
    </row>
    <row r="2" spans="1:16" ht="8.25" customHeight="1">
      <c r="A2" s="221"/>
      <c r="B2" s="34"/>
      <c r="C2" s="34"/>
      <c r="D2" s="34"/>
      <c r="E2" s="34"/>
      <c r="F2" s="34"/>
      <c r="G2" s="34"/>
      <c r="H2" s="34"/>
      <c r="I2" s="34"/>
    </row>
    <row r="3" spans="1:16" ht="17.25" customHeight="1" thickBot="1">
      <c r="A3" s="1918" t="s">
        <v>421</v>
      </c>
      <c r="B3" s="1918"/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</row>
    <row r="4" spans="1:16" ht="22.5" customHeight="1">
      <c r="A4" s="1849" t="s">
        <v>402</v>
      </c>
      <c r="B4" s="1919"/>
      <c r="C4" s="1919"/>
      <c r="D4" s="1919"/>
      <c r="E4" s="1919"/>
      <c r="F4" s="1919"/>
      <c r="G4" s="1920"/>
      <c r="H4" s="1855" t="s">
        <v>905</v>
      </c>
      <c r="I4" s="1856"/>
      <c r="J4" s="1857"/>
      <c r="K4" s="1855" t="s">
        <v>904</v>
      </c>
      <c r="L4" s="1856"/>
      <c r="M4" s="1858"/>
      <c r="O4" s="266"/>
      <c r="P4" s="266"/>
    </row>
    <row r="5" spans="1:16" ht="22.5" customHeight="1">
      <c r="A5" s="1921"/>
      <c r="B5" s="1922"/>
      <c r="C5" s="1922"/>
      <c r="D5" s="1922"/>
      <c r="E5" s="1922"/>
      <c r="F5" s="1922"/>
      <c r="G5" s="1923"/>
      <c r="H5" s="267" t="s">
        <v>385</v>
      </c>
      <c r="I5" s="268" t="s">
        <v>386</v>
      </c>
      <c r="J5" s="269" t="s">
        <v>387</v>
      </c>
      <c r="K5" s="267" t="s">
        <v>385</v>
      </c>
      <c r="L5" s="268" t="s">
        <v>386</v>
      </c>
      <c r="M5" s="270" t="s">
        <v>387</v>
      </c>
    </row>
    <row r="6" spans="1:16" ht="15" customHeight="1">
      <c r="A6" s="271"/>
      <c r="B6" s="272"/>
      <c r="C6" s="272"/>
      <c r="D6" s="272"/>
      <c r="E6" s="272"/>
      <c r="F6" s="272"/>
      <c r="G6" s="273"/>
      <c r="H6" s="251" t="s">
        <v>388</v>
      </c>
      <c r="I6" s="274" t="s">
        <v>389</v>
      </c>
      <c r="J6" s="275" t="s">
        <v>390</v>
      </c>
      <c r="K6" s="251" t="s">
        <v>388</v>
      </c>
      <c r="L6" s="274" t="s">
        <v>389</v>
      </c>
      <c r="M6" s="276" t="s">
        <v>390</v>
      </c>
    </row>
    <row r="7" spans="1:16" ht="26.25" customHeight="1">
      <c r="A7" s="277"/>
      <c r="B7" s="1862" t="s">
        <v>422</v>
      </c>
      <c r="C7" s="1862"/>
      <c r="D7" s="1862"/>
      <c r="E7" s="1862"/>
      <c r="F7" s="1862"/>
      <c r="G7" s="278"/>
      <c r="H7" s="612">
        <v>290</v>
      </c>
      <c r="I7" s="613">
        <v>159</v>
      </c>
      <c r="J7" s="723">
        <v>14761</v>
      </c>
      <c r="K7" s="612">
        <v>295</v>
      </c>
      <c r="L7" s="613">
        <v>169</v>
      </c>
      <c r="M7" s="614">
        <v>15851</v>
      </c>
    </row>
    <row r="8" spans="1:16" ht="26.25" customHeight="1">
      <c r="A8" s="279"/>
      <c r="B8" s="1863" t="s">
        <v>423</v>
      </c>
      <c r="C8" s="1863"/>
      <c r="D8" s="1863"/>
      <c r="E8" s="1863"/>
      <c r="F8" s="1863"/>
      <c r="G8" s="280"/>
      <c r="H8" s="233">
        <v>309</v>
      </c>
      <c r="I8" s="234">
        <v>1171</v>
      </c>
      <c r="J8" s="724">
        <v>13139</v>
      </c>
      <c r="K8" s="233">
        <v>308</v>
      </c>
      <c r="L8" s="234">
        <v>1157</v>
      </c>
      <c r="M8" s="615">
        <v>12876</v>
      </c>
    </row>
    <row r="9" spans="1:16" ht="26.25" customHeight="1">
      <c r="A9" s="281"/>
      <c r="B9" s="1864" t="s">
        <v>424</v>
      </c>
      <c r="C9" s="1864"/>
      <c r="D9" s="1864"/>
      <c r="E9" s="1864"/>
      <c r="F9" s="1864"/>
      <c r="G9" s="282"/>
      <c r="H9" s="237">
        <v>309</v>
      </c>
      <c r="I9" s="238">
        <v>495</v>
      </c>
      <c r="J9" s="725">
        <v>6618</v>
      </c>
      <c r="K9" s="237">
        <v>308</v>
      </c>
      <c r="L9" s="238">
        <v>507</v>
      </c>
      <c r="M9" s="616">
        <v>6431</v>
      </c>
    </row>
    <row r="10" spans="1:16" ht="26.25" customHeight="1" thickBot="1">
      <c r="A10" s="283"/>
      <c r="B10" s="1847" t="s">
        <v>425</v>
      </c>
      <c r="C10" s="1847"/>
      <c r="D10" s="1847"/>
      <c r="E10" s="1847"/>
      <c r="F10" s="1847"/>
      <c r="G10" s="284"/>
      <c r="H10" s="285"/>
      <c r="I10" s="286">
        <v>1825</v>
      </c>
      <c r="J10" s="726">
        <v>34518</v>
      </c>
      <c r="K10" s="285"/>
      <c r="L10" s="286">
        <f>SUM(L7:L9)</f>
        <v>1833</v>
      </c>
      <c r="M10" s="617">
        <f>SUM(M7:M9)</f>
        <v>35158</v>
      </c>
    </row>
    <row r="11" spans="1:16" ht="19.5" customHeight="1">
      <c r="A11" s="18"/>
      <c r="B11" s="228"/>
      <c r="C11" s="228"/>
      <c r="D11" s="228"/>
      <c r="E11" s="228"/>
      <c r="F11" s="228"/>
      <c r="H11" s="287"/>
      <c r="I11" s="288"/>
      <c r="J11" s="288"/>
      <c r="K11" s="287"/>
      <c r="L11" s="288"/>
      <c r="M11" s="288"/>
    </row>
    <row r="12" spans="1:16" ht="18.75" customHeight="1" thickBot="1">
      <c r="A12" s="1918" t="s">
        <v>906</v>
      </c>
      <c r="B12" s="1918"/>
      <c r="C12" s="1918"/>
      <c r="D12" s="1918"/>
      <c r="E12" s="1918"/>
      <c r="F12" s="1918"/>
      <c r="G12" s="1918"/>
      <c r="H12" s="1918"/>
      <c r="I12" s="1918"/>
      <c r="J12" s="1918"/>
      <c r="K12" s="1918"/>
      <c r="L12" s="1918"/>
      <c r="M12" s="1918"/>
    </row>
    <row r="13" spans="1:16" ht="22.5" customHeight="1">
      <c r="A13" s="1913" t="s">
        <v>426</v>
      </c>
      <c r="B13" s="1856"/>
      <c r="C13" s="1856"/>
      <c r="D13" s="1856"/>
      <c r="E13" s="1856"/>
      <c r="F13" s="1856"/>
      <c r="G13" s="1857"/>
      <c r="H13" s="1855" t="s">
        <v>422</v>
      </c>
      <c r="I13" s="1857"/>
      <c r="J13" s="1914" t="s">
        <v>423</v>
      </c>
      <c r="K13" s="1915"/>
      <c r="L13" s="1916" t="s">
        <v>424</v>
      </c>
      <c r="M13" s="1917"/>
    </row>
    <row r="14" spans="1:16" ht="26.25" customHeight="1">
      <c r="A14" s="289"/>
      <c r="B14" s="1909" t="s">
        <v>427</v>
      </c>
      <c r="C14" s="1909"/>
      <c r="D14" s="1909"/>
      <c r="E14" s="1909"/>
      <c r="F14" s="1909"/>
      <c r="G14" s="290"/>
      <c r="H14" s="1910">
        <v>0.79300000000000004</v>
      </c>
      <c r="I14" s="1911"/>
      <c r="J14" s="1910">
        <v>5.0999999999999997E-2</v>
      </c>
      <c r="K14" s="1911"/>
      <c r="L14" s="1910">
        <v>0.158</v>
      </c>
      <c r="M14" s="1912"/>
    </row>
    <row r="15" spans="1:16" ht="26.25" customHeight="1">
      <c r="A15" s="279"/>
      <c r="B15" s="1863" t="s">
        <v>428</v>
      </c>
      <c r="C15" s="1863"/>
      <c r="D15" s="1863"/>
      <c r="E15" s="1863"/>
      <c r="F15" s="1863"/>
      <c r="G15" s="280"/>
      <c r="H15" s="1906">
        <v>1.2E-2</v>
      </c>
      <c r="I15" s="1907"/>
      <c r="J15" s="1906">
        <v>0</v>
      </c>
      <c r="K15" s="1907"/>
      <c r="L15" s="1906">
        <v>4.0000000000000001E-3</v>
      </c>
      <c r="M15" s="1908"/>
    </row>
    <row r="16" spans="1:16" ht="26.25" customHeight="1">
      <c r="A16" s="279"/>
      <c r="B16" s="1863" t="s">
        <v>429</v>
      </c>
      <c r="C16" s="1863"/>
      <c r="D16" s="1863"/>
      <c r="E16" s="1863"/>
      <c r="F16" s="1863"/>
      <c r="G16" s="280"/>
      <c r="H16" s="1906">
        <v>0</v>
      </c>
      <c r="I16" s="1907"/>
      <c r="J16" s="1906">
        <v>0</v>
      </c>
      <c r="K16" s="1907"/>
      <c r="L16" s="1906">
        <v>0</v>
      </c>
      <c r="M16" s="1908"/>
    </row>
    <row r="17" spans="1:16" ht="26.25" customHeight="1">
      <c r="A17" s="279"/>
      <c r="B17" s="1863" t="s">
        <v>430</v>
      </c>
      <c r="C17" s="1863"/>
      <c r="D17" s="1863"/>
      <c r="E17" s="1863"/>
      <c r="F17" s="1863"/>
      <c r="G17" s="280"/>
      <c r="H17" s="1906">
        <v>1.2E-2</v>
      </c>
      <c r="I17" s="1907"/>
      <c r="J17" s="1906">
        <v>0</v>
      </c>
      <c r="K17" s="1907"/>
      <c r="L17" s="1906">
        <v>1.4E-2</v>
      </c>
      <c r="M17" s="1908"/>
    </row>
    <row r="18" spans="1:16" ht="26.25" customHeight="1">
      <c r="A18" s="279"/>
      <c r="B18" s="1863" t="s">
        <v>431</v>
      </c>
      <c r="C18" s="1863"/>
      <c r="D18" s="1863"/>
      <c r="E18" s="1863"/>
      <c r="F18" s="1863"/>
      <c r="G18" s="280"/>
      <c r="H18" s="1906">
        <v>7.0999999999999994E-2</v>
      </c>
      <c r="I18" s="1907"/>
      <c r="J18" s="1906">
        <v>0.85199999999999998</v>
      </c>
      <c r="K18" s="1907"/>
      <c r="L18" s="1906">
        <v>0.38200000000000001</v>
      </c>
      <c r="M18" s="1908"/>
    </row>
    <row r="19" spans="1:16" ht="26.25" customHeight="1">
      <c r="A19" s="279"/>
      <c r="B19" s="1863" t="s">
        <v>432</v>
      </c>
      <c r="C19" s="1863"/>
      <c r="D19" s="1863"/>
      <c r="E19" s="1863"/>
      <c r="F19" s="1863"/>
      <c r="G19" s="280"/>
      <c r="H19" s="1906">
        <v>0</v>
      </c>
      <c r="I19" s="1907"/>
      <c r="J19" s="1906">
        <v>4.0000000000000001E-3</v>
      </c>
      <c r="K19" s="1907"/>
      <c r="L19" s="1906">
        <v>9.0999999999999998E-2</v>
      </c>
      <c r="M19" s="1908"/>
    </row>
    <row r="20" spans="1:16" ht="26.25" customHeight="1">
      <c r="A20" s="279"/>
      <c r="B20" s="1863" t="s">
        <v>433</v>
      </c>
      <c r="C20" s="1863"/>
      <c r="D20" s="1863"/>
      <c r="E20" s="1863"/>
      <c r="F20" s="1863"/>
      <c r="G20" s="280"/>
      <c r="H20" s="1906">
        <v>0</v>
      </c>
      <c r="I20" s="1907"/>
      <c r="J20" s="1906">
        <v>0</v>
      </c>
      <c r="K20" s="1907"/>
      <c r="L20" s="1906">
        <v>0</v>
      </c>
      <c r="M20" s="1908"/>
    </row>
    <row r="21" spans="1:16" ht="26.25" customHeight="1">
      <c r="A21" s="279"/>
      <c r="B21" s="1863" t="s">
        <v>434</v>
      </c>
      <c r="C21" s="1863"/>
      <c r="D21" s="1863"/>
      <c r="E21" s="1863"/>
      <c r="F21" s="1863"/>
      <c r="G21" s="280"/>
      <c r="H21" s="1906">
        <v>5.8999999999999997E-2</v>
      </c>
      <c r="I21" s="1907"/>
      <c r="J21" s="1906">
        <v>3.4000000000000002E-2</v>
      </c>
      <c r="K21" s="1907"/>
      <c r="L21" s="1906">
        <v>0.23699999999999999</v>
      </c>
      <c r="M21" s="1908"/>
    </row>
    <row r="22" spans="1:16" ht="26.25" customHeight="1">
      <c r="A22" s="281"/>
      <c r="B22" s="1864" t="s">
        <v>435</v>
      </c>
      <c r="C22" s="1864"/>
      <c r="D22" s="1864"/>
      <c r="E22" s="1864"/>
      <c r="F22" s="1864"/>
      <c r="G22" s="282"/>
      <c r="H22" s="1901">
        <v>5.2999999999999999E-2</v>
      </c>
      <c r="I22" s="1902"/>
      <c r="J22" s="1901">
        <v>5.8999999999999997E-2</v>
      </c>
      <c r="K22" s="1902"/>
      <c r="L22" s="1901">
        <v>0.114</v>
      </c>
      <c r="M22" s="1903"/>
    </row>
    <row r="23" spans="1:16" ht="26.25" customHeight="1" thickBot="1">
      <c r="A23" s="283"/>
      <c r="B23" s="1847" t="s">
        <v>425</v>
      </c>
      <c r="C23" s="1847"/>
      <c r="D23" s="1847"/>
      <c r="E23" s="1847"/>
      <c r="F23" s="1847"/>
      <c r="G23" s="284"/>
      <c r="H23" s="1904">
        <f>SUM(H14:I22)</f>
        <v>1</v>
      </c>
      <c r="I23" s="1905"/>
      <c r="J23" s="1904">
        <f t="shared" ref="J23" si="0">SUM(J14:K22)</f>
        <v>1</v>
      </c>
      <c r="K23" s="1905"/>
      <c r="L23" s="1904">
        <f t="shared" ref="L23" si="1">SUM(L14:M22)</f>
        <v>1</v>
      </c>
      <c r="M23" s="1905"/>
    </row>
    <row r="24" spans="1:16" ht="21" customHeight="1">
      <c r="A24" s="1900" t="s">
        <v>436</v>
      </c>
      <c r="B24" s="1900"/>
      <c r="C24" s="1900"/>
      <c r="D24" s="1900"/>
      <c r="E24" s="1900"/>
      <c r="F24" s="1900"/>
      <c r="G24" s="1900"/>
      <c r="H24" s="1900"/>
      <c r="I24" s="1900"/>
      <c r="J24" s="1900"/>
      <c r="K24" s="1900"/>
      <c r="L24" s="1900"/>
      <c r="M24" s="1900"/>
    </row>
    <row r="25" spans="1:16" ht="22.5" customHeight="1"/>
    <row r="26" spans="1:16" s="840" customFormat="1" ht="22.5" customHeight="1">
      <c r="A26" s="1012" t="s">
        <v>869</v>
      </c>
      <c r="B26" s="1012"/>
      <c r="C26" s="1012"/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O26" s="841"/>
      <c r="P26" s="841"/>
    </row>
    <row r="27" spans="1:16" ht="9.75" customHeight="1" thickBot="1">
      <c r="A27" s="176"/>
      <c r="B27" s="1"/>
      <c r="C27" s="1"/>
      <c r="D27" s="1"/>
      <c r="E27" s="1"/>
      <c r="F27" s="1"/>
      <c r="G27" s="1"/>
      <c r="H27" s="1"/>
      <c r="I27" s="1"/>
      <c r="J27" s="1"/>
      <c r="K27" s="34"/>
      <c r="L27" s="34"/>
      <c r="M27" s="34"/>
      <c r="N27" s="220"/>
    </row>
    <row r="28" spans="1:16" ht="22.5" customHeight="1">
      <c r="A28" s="1336" t="s">
        <v>437</v>
      </c>
      <c r="B28" s="1337"/>
      <c r="C28" s="1337"/>
      <c r="D28" s="1337"/>
      <c r="E28" s="1338"/>
      <c r="F28" s="1410" t="s">
        <v>385</v>
      </c>
      <c r="G28" s="1338"/>
      <c r="H28" s="482" t="s">
        <v>438</v>
      </c>
      <c r="I28" s="482" t="s">
        <v>439</v>
      </c>
      <c r="J28" s="482" t="s">
        <v>440</v>
      </c>
      <c r="K28" s="1410" t="s">
        <v>441</v>
      </c>
      <c r="L28" s="1337"/>
      <c r="M28" s="1411"/>
      <c r="N28" s="220"/>
    </row>
    <row r="29" spans="1:16" ht="26.25" customHeight="1">
      <c r="A29" s="1000"/>
      <c r="B29" s="1893" t="s">
        <v>442</v>
      </c>
      <c r="C29" s="1895" t="s">
        <v>446</v>
      </c>
      <c r="D29" s="1897" t="s">
        <v>444</v>
      </c>
      <c r="E29" s="1001"/>
      <c r="F29" s="1899">
        <v>307</v>
      </c>
      <c r="G29" s="1899"/>
      <c r="H29" s="1886">
        <v>67351</v>
      </c>
      <c r="I29" s="1886">
        <v>1886</v>
      </c>
      <c r="J29" s="1886">
        <v>73157</v>
      </c>
      <c r="K29" s="1887">
        <v>142394</v>
      </c>
      <c r="L29" s="1888"/>
      <c r="M29" s="998"/>
      <c r="N29" s="220"/>
    </row>
    <row r="30" spans="1:16" ht="26.25" customHeight="1">
      <c r="A30" s="1002"/>
      <c r="B30" s="1894"/>
      <c r="C30" s="1896"/>
      <c r="D30" s="1898"/>
      <c r="E30" s="1003"/>
      <c r="F30" s="1881"/>
      <c r="G30" s="1881"/>
      <c r="H30" s="1883"/>
      <c r="I30" s="1883"/>
      <c r="J30" s="1883"/>
      <c r="K30" s="1872">
        <v>463.8</v>
      </c>
      <c r="L30" s="1873"/>
      <c r="M30" s="1874"/>
      <c r="N30" s="220"/>
    </row>
    <row r="31" spans="1:16" ht="26.25" customHeight="1">
      <c r="A31" s="1004"/>
      <c r="B31" s="1889" t="s">
        <v>442</v>
      </c>
      <c r="C31" s="1877" t="s">
        <v>785</v>
      </c>
      <c r="D31" s="1879" t="s">
        <v>444</v>
      </c>
      <c r="E31" s="1005"/>
      <c r="F31" s="1881">
        <v>310</v>
      </c>
      <c r="G31" s="1881"/>
      <c r="H31" s="1883">
        <v>65701</v>
      </c>
      <c r="I31" s="1883">
        <v>2017</v>
      </c>
      <c r="J31" s="1870">
        <v>70012</v>
      </c>
      <c r="K31" s="1865">
        <v>137730</v>
      </c>
      <c r="L31" s="1866"/>
      <c r="M31" s="999"/>
      <c r="N31" s="220"/>
    </row>
    <row r="32" spans="1:16" ht="26.25" customHeight="1">
      <c r="A32" s="1002"/>
      <c r="B32" s="1889"/>
      <c r="C32" s="1890"/>
      <c r="D32" s="1891"/>
      <c r="E32" s="1006"/>
      <c r="F32" s="1892"/>
      <c r="G32" s="1892"/>
      <c r="H32" s="1870"/>
      <c r="I32" s="1870"/>
      <c r="J32" s="1871"/>
      <c r="K32" s="1872">
        <v>444.3</v>
      </c>
      <c r="L32" s="1873"/>
      <c r="M32" s="1874"/>
      <c r="N32" s="220"/>
    </row>
    <row r="33" spans="1:14" ht="26.25" customHeight="1">
      <c r="A33" s="1007"/>
      <c r="B33" s="1875" t="s">
        <v>442</v>
      </c>
      <c r="C33" s="1877" t="s">
        <v>919</v>
      </c>
      <c r="D33" s="1879" t="s">
        <v>444</v>
      </c>
      <c r="E33" s="1008"/>
      <c r="F33" s="1881">
        <v>308</v>
      </c>
      <c r="G33" s="1881"/>
      <c r="H33" s="1883">
        <v>74028</v>
      </c>
      <c r="I33" s="1883">
        <v>2137</v>
      </c>
      <c r="J33" s="1870">
        <v>75930</v>
      </c>
      <c r="K33" s="1865">
        <v>152095</v>
      </c>
      <c r="L33" s="1866"/>
      <c r="M33" s="999"/>
      <c r="N33" s="220"/>
    </row>
    <row r="34" spans="1:14" ht="26.25" customHeight="1" thickBot="1">
      <c r="A34" s="1009"/>
      <c r="B34" s="1876"/>
      <c r="C34" s="1878"/>
      <c r="D34" s="1880"/>
      <c r="E34" s="1010"/>
      <c r="F34" s="1882"/>
      <c r="G34" s="1882"/>
      <c r="H34" s="1884"/>
      <c r="I34" s="1884"/>
      <c r="J34" s="1885"/>
      <c r="K34" s="1867">
        <v>493.8</v>
      </c>
      <c r="L34" s="1868"/>
      <c r="M34" s="1869"/>
      <c r="N34" s="220"/>
    </row>
    <row r="35" spans="1:14" ht="21" customHeight="1">
      <c r="A35" s="1036" t="s">
        <v>447</v>
      </c>
      <c r="B35" s="1036"/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52"/>
    </row>
    <row r="36" spans="1:14" ht="21" customHeight="1">
      <c r="A36" s="29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4" ht="14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</sheetData>
  <mergeCells count="87">
    <mergeCell ref="A13:G13"/>
    <mergeCell ref="H13:I13"/>
    <mergeCell ref="J13:K13"/>
    <mergeCell ref="L13:M13"/>
    <mergeCell ref="A1:M1"/>
    <mergeCell ref="A3:M3"/>
    <mergeCell ref="A4:G5"/>
    <mergeCell ref="H4:J4"/>
    <mergeCell ref="K4:M4"/>
    <mergeCell ref="B7:F7"/>
    <mergeCell ref="B8:F8"/>
    <mergeCell ref="B9:F9"/>
    <mergeCell ref="B10:F10"/>
    <mergeCell ref="A12:M12"/>
    <mergeCell ref="B14:F14"/>
    <mergeCell ref="H14:I14"/>
    <mergeCell ref="J14:K14"/>
    <mergeCell ref="L14:M14"/>
    <mergeCell ref="B15:F15"/>
    <mergeCell ref="H15:I15"/>
    <mergeCell ref="J15:K15"/>
    <mergeCell ref="L15:M15"/>
    <mergeCell ref="B16:F16"/>
    <mergeCell ref="H16:I16"/>
    <mergeCell ref="J16:K16"/>
    <mergeCell ref="L16:M16"/>
    <mergeCell ref="B17:F17"/>
    <mergeCell ref="H17:I17"/>
    <mergeCell ref="J17:K17"/>
    <mergeCell ref="L17:M17"/>
    <mergeCell ref="B18:F18"/>
    <mergeCell ref="H18:I18"/>
    <mergeCell ref="J18:K18"/>
    <mergeCell ref="L18:M18"/>
    <mergeCell ref="B19:F19"/>
    <mergeCell ref="H19:I19"/>
    <mergeCell ref="J19:K19"/>
    <mergeCell ref="L19:M19"/>
    <mergeCell ref="B20:F20"/>
    <mergeCell ref="H20:I20"/>
    <mergeCell ref="J20:K20"/>
    <mergeCell ref="L20:M20"/>
    <mergeCell ref="B21:F21"/>
    <mergeCell ref="H21:I21"/>
    <mergeCell ref="J21:K21"/>
    <mergeCell ref="L21:M21"/>
    <mergeCell ref="B22:F22"/>
    <mergeCell ref="H22:I22"/>
    <mergeCell ref="J22:K22"/>
    <mergeCell ref="L22:M22"/>
    <mergeCell ref="B23:F23"/>
    <mergeCell ref="H23:I23"/>
    <mergeCell ref="J23:K23"/>
    <mergeCell ref="L23:M23"/>
    <mergeCell ref="A24:M24"/>
    <mergeCell ref="A26:M26"/>
    <mergeCell ref="A28:E28"/>
    <mergeCell ref="F28:G28"/>
    <mergeCell ref="K28:M28"/>
    <mergeCell ref="I29:I30"/>
    <mergeCell ref="J29:J30"/>
    <mergeCell ref="K29:L29"/>
    <mergeCell ref="K30:M30"/>
    <mergeCell ref="B31:B32"/>
    <mergeCell ref="C31:C32"/>
    <mergeCell ref="D31:D32"/>
    <mergeCell ref="F31:G32"/>
    <mergeCell ref="H31:H32"/>
    <mergeCell ref="I31:I32"/>
    <mergeCell ref="B29:B30"/>
    <mergeCell ref="C29:C30"/>
    <mergeCell ref="D29:D30"/>
    <mergeCell ref="F29:G30"/>
    <mergeCell ref="H29:H30"/>
    <mergeCell ref="K33:L33"/>
    <mergeCell ref="K34:M34"/>
    <mergeCell ref="A35:M35"/>
    <mergeCell ref="J31:J32"/>
    <mergeCell ref="K31:L31"/>
    <mergeCell ref="K32:M32"/>
    <mergeCell ref="B33:B34"/>
    <mergeCell ref="C33:C34"/>
    <mergeCell ref="D33:D34"/>
    <mergeCell ref="F33:G34"/>
    <mergeCell ref="H33:H34"/>
    <mergeCell ref="I33:I34"/>
    <mergeCell ref="J33:J34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44"/>
  <sheetViews>
    <sheetView view="pageBreakPreview" zoomScaleNormal="100" zoomScaleSheetLayoutView="100" workbookViewId="0">
      <selection activeCell="V19" sqref="V19"/>
    </sheetView>
  </sheetViews>
  <sheetFormatPr defaultColWidth="11" defaultRowHeight="14.25"/>
  <cols>
    <col min="1" max="1" width="1.375" style="292" customWidth="1"/>
    <col min="2" max="2" width="7.5" style="292" customWidth="1"/>
    <col min="3" max="3" width="3.375" style="292" bestFit="1" customWidth="1"/>
    <col min="4" max="4" width="7.5" style="292" customWidth="1"/>
    <col min="5" max="5" width="1.625" style="292" customWidth="1"/>
    <col min="6" max="17" width="4.75" style="292" customWidth="1"/>
    <col min="18" max="21" width="5.625" style="292" customWidth="1"/>
    <col min="22" max="16384" width="11" style="292"/>
  </cols>
  <sheetData>
    <row r="1" spans="1:21" s="405" customFormat="1" ht="22.5" customHeight="1">
      <c r="A1" s="1957" t="s">
        <v>870</v>
      </c>
      <c r="B1" s="1957"/>
      <c r="C1" s="1957"/>
      <c r="D1" s="1957"/>
      <c r="E1" s="1957"/>
      <c r="F1" s="1957"/>
      <c r="G1" s="1957"/>
      <c r="H1" s="1957"/>
      <c r="I1" s="1957"/>
      <c r="J1" s="1957"/>
      <c r="K1" s="1957"/>
      <c r="L1" s="1957"/>
      <c r="M1" s="1957"/>
      <c r="N1" s="1957"/>
      <c r="O1" s="1957"/>
      <c r="P1" s="1957"/>
      <c r="Q1" s="1957"/>
    </row>
    <row r="2" spans="1:21" ht="11.25" customHeight="1">
      <c r="A2" s="293"/>
      <c r="B2" s="293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3"/>
      <c r="P2" s="293"/>
      <c r="Q2" s="293"/>
    </row>
    <row r="3" spans="1:21" ht="18.75" customHeight="1" thickBot="1">
      <c r="A3" s="1995" t="s">
        <v>448</v>
      </c>
      <c r="B3" s="1995"/>
      <c r="C3" s="1995"/>
      <c r="D3" s="1995"/>
      <c r="E3" s="1995"/>
      <c r="F3" s="1995"/>
      <c r="G3" s="1995"/>
      <c r="H3" s="1995"/>
      <c r="I3" s="1995"/>
      <c r="J3" s="1995"/>
      <c r="K3" s="1995"/>
      <c r="L3" s="1995"/>
      <c r="M3" s="1995"/>
      <c r="N3" s="1995"/>
      <c r="O3" s="1995"/>
      <c r="P3" s="1995"/>
      <c r="Q3" s="1995"/>
    </row>
    <row r="4" spans="1:21" ht="21" customHeight="1">
      <c r="A4" s="2007" t="s">
        <v>344</v>
      </c>
      <c r="B4" s="2008"/>
      <c r="C4" s="2008"/>
      <c r="D4" s="2008"/>
      <c r="E4" s="2009"/>
      <c r="F4" s="1963" t="s">
        <v>772</v>
      </c>
      <c r="G4" s="1964"/>
      <c r="H4" s="1964"/>
      <c r="I4" s="1964"/>
      <c r="J4" s="1964"/>
      <c r="K4" s="2013"/>
      <c r="L4" s="1964" t="s">
        <v>897</v>
      </c>
      <c r="M4" s="1964"/>
      <c r="N4" s="1964"/>
      <c r="O4" s="1964"/>
      <c r="P4" s="1964"/>
      <c r="Q4" s="1965"/>
      <c r="S4" s="295"/>
      <c r="T4" s="295"/>
      <c r="U4" s="295"/>
    </row>
    <row r="5" spans="1:21" ht="21" customHeight="1">
      <c r="A5" s="2010"/>
      <c r="B5" s="2011"/>
      <c r="C5" s="2011"/>
      <c r="D5" s="2011"/>
      <c r="E5" s="2012"/>
      <c r="F5" s="1928" t="s">
        <v>385</v>
      </c>
      <c r="G5" s="2014"/>
      <c r="H5" s="1928" t="s">
        <v>386</v>
      </c>
      <c r="I5" s="2014"/>
      <c r="J5" s="1928" t="s">
        <v>387</v>
      </c>
      <c r="K5" s="2014"/>
      <c r="L5" s="1928" t="s">
        <v>385</v>
      </c>
      <c r="M5" s="2014"/>
      <c r="N5" s="1928" t="s">
        <v>386</v>
      </c>
      <c r="O5" s="2014"/>
      <c r="P5" s="1928" t="s">
        <v>387</v>
      </c>
      <c r="Q5" s="1929"/>
    </row>
    <row r="6" spans="1:21" ht="11.25" customHeight="1">
      <c r="A6" s="296"/>
      <c r="B6" s="297"/>
      <c r="C6" s="297"/>
      <c r="D6" s="297"/>
      <c r="E6" s="298"/>
      <c r="F6" s="1930" t="s">
        <v>449</v>
      </c>
      <c r="G6" s="2002"/>
      <c r="H6" s="1930" t="s">
        <v>450</v>
      </c>
      <c r="I6" s="2002"/>
      <c r="J6" s="1930" t="s">
        <v>361</v>
      </c>
      <c r="K6" s="2002"/>
      <c r="L6" s="1930" t="s">
        <v>449</v>
      </c>
      <c r="M6" s="2002"/>
      <c r="N6" s="1930" t="s">
        <v>450</v>
      </c>
      <c r="O6" s="2002"/>
      <c r="P6" s="1930" t="s">
        <v>361</v>
      </c>
      <c r="Q6" s="1931"/>
    </row>
    <row r="7" spans="1:21" ht="21" customHeight="1">
      <c r="A7" s="299"/>
      <c r="B7" s="2003" t="s">
        <v>451</v>
      </c>
      <c r="C7" s="2003"/>
      <c r="D7" s="2003"/>
      <c r="E7" s="300"/>
      <c r="F7" s="1932">
        <v>304</v>
      </c>
      <c r="G7" s="2004"/>
      <c r="H7" s="1932">
        <v>329</v>
      </c>
      <c r="I7" s="2004"/>
      <c r="J7" s="1932">
        <v>52099</v>
      </c>
      <c r="K7" s="2004"/>
      <c r="L7" s="1932">
        <v>303</v>
      </c>
      <c r="M7" s="2004"/>
      <c r="N7" s="1932">
        <v>317</v>
      </c>
      <c r="O7" s="2004"/>
      <c r="P7" s="1932">
        <v>49489</v>
      </c>
      <c r="Q7" s="1933"/>
    </row>
    <row r="8" spans="1:21" ht="21" customHeight="1">
      <c r="A8" s="301"/>
      <c r="B8" s="2005" t="s">
        <v>452</v>
      </c>
      <c r="C8" s="2005"/>
      <c r="D8" s="2005"/>
      <c r="E8" s="302"/>
      <c r="F8" s="1081">
        <v>307</v>
      </c>
      <c r="G8" s="2006"/>
      <c r="H8" s="1081">
        <v>333</v>
      </c>
      <c r="I8" s="2006"/>
      <c r="J8" s="1081">
        <v>10280</v>
      </c>
      <c r="K8" s="2006"/>
      <c r="L8" s="1081">
        <v>304</v>
      </c>
      <c r="M8" s="2006"/>
      <c r="N8" s="1081">
        <v>344</v>
      </c>
      <c r="O8" s="2006"/>
      <c r="P8" s="1081">
        <v>9439</v>
      </c>
      <c r="Q8" s="1934"/>
    </row>
    <row r="9" spans="1:21" ht="21" customHeight="1">
      <c r="A9" s="301"/>
      <c r="B9" s="2005" t="s">
        <v>453</v>
      </c>
      <c r="C9" s="2005"/>
      <c r="D9" s="2005"/>
      <c r="E9" s="302"/>
      <c r="F9" s="1081">
        <v>306</v>
      </c>
      <c r="G9" s="2006"/>
      <c r="H9" s="1081">
        <v>541</v>
      </c>
      <c r="I9" s="2006"/>
      <c r="J9" s="1081">
        <v>21422</v>
      </c>
      <c r="K9" s="2006"/>
      <c r="L9" s="1081">
        <v>304</v>
      </c>
      <c r="M9" s="2006"/>
      <c r="N9" s="1081">
        <v>520</v>
      </c>
      <c r="O9" s="2006"/>
      <c r="P9" s="1081">
        <v>21362</v>
      </c>
      <c r="Q9" s="1934"/>
    </row>
    <row r="10" spans="1:21" ht="21" customHeight="1">
      <c r="A10" s="303"/>
      <c r="B10" s="2001" t="s">
        <v>454</v>
      </c>
      <c r="C10" s="2001"/>
      <c r="D10" s="2001"/>
      <c r="E10" s="304"/>
      <c r="F10" s="1924">
        <v>309</v>
      </c>
      <c r="G10" s="1925"/>
      <c r="H10" s="1924">
        <v>3832</v>
      </c>
      <c r="I10" s="1925"/>
      <c r="J10" s="1924">
        <v>8778</v>
      </c>
      <c r="K10" s="1925"/>
      <c r="L10" s="1924">
        <v>308</v>
      </c>
      <c r="M10" s="1925"/>
      <c r="N10" s="1924">
        <v>4103</v>
      </c>
      <c r="O10" s="1925"/>
      <c r="P10" s="1924">
        <v>9355</v>
      </c>
      <c r="Q10" s="1935"/>
    </row>
    <row r="11" spans="1:21" ht="21" customHeight="1" thickBot="1">
      <c r="A11" s="305"/>
      <c r="B11" s="306"/>
      <c r="C11" s="1992"/>
      <c r="D11" s="1992"/>
      <c r="E11" s="1993"/>
      <c r="F11" s="1999"/>
      <c r="G11" s="2000"/>
      <c r="H11" s="1936">
        <f>SUM(H7:H10)</f>
        <v>5035</v>
      </c>
      <c r="I11" s="1994"/>
      <c r="J11" s="1936">
        <f>SUM(J7:K10)</f>
        <v>92579</v>
      </c>
      <c r="K11" s="1994"/>
      <c r="L11" s="1926"/>
      <c r="M11" s="1927"/>
      <c r="N11" s="1936">
        <f>SUM(N7:O10)</f>
        <v>5284</v>
      </c>
      <c r="O11" s="1994"/>
      <c r="P11" s="1936">
        <f>SUM(P7:Q10)</f>
        <v>89645</v>
      </c>
      <c r="Q11" s="1937"/>
    </row>
    <row r="12" spans="1:21" ht="16.5" customHeight="1">
      <c r="A12" s="1944"/>
      <c r="B12" s="1944"/>
      <c r="C12" s="1944"/>
      <c r="D12" s="1944"/>
      <c r="E12" s="1944"/>
      <c r="F12" s="1944"/>
      <c r="G12" s="1944"/>
      <c r="H12" s="1944"/>
      <c r="I12" s="1944"/>
      <c r="J12" s="1944"/>
      <c r="K12" s="1944"/>
      <c r="L12" s="1944"/>
      <c r="M12" s="1944"/>
      <c r="N12" s="1944"/>
      <c r="O12" s="1944"/>
      <c r="P12" s="1944"/>
      <c r="Q12" s="1944"/>
    </row>
    <row r="13" spans="1:21" ht="11.45" customHeight="1">
      <c r="A13" s="293"/>
      <c r="B13" s="293"/>
      <c r="C13" s="44"/>
      <c r="D13" s="44"/>
      <c r="E13" s="44"/>
      <c r="F13" s="44"/>
      <c r="G13" s="766"/>
      <c r="H13" s="44"/>
      <c r="I13" s="293"/>
      <c r="J13" s="293"/>
      <c r="K13" s="293"/>
      <c r="L13" s="293"/>
      <c r="M13" s="293"/>
      <c r="N13" s="293"/>
      <c r="O13" s="293"/>
      <c r="P13" s="293"/>
      <c r="Q13" s="293"/>
    </row>
    <row r="14" spans="1:21" ht="18.75" customHeight="1" thickBot="1">
      <c r="A14" s="1995" t="s">
        <v>907</v>
      </c>
      <c r="B14" s="1995"/>
      <c r="C14" s="1995"/>
      <c r="D14" s="1995"/>
      <c r="E14" s="1995"/>
      <c r="F14" s="1995"/>
      <c r="G14" s="1995"/>
      <c r="H14" s="1995"/>
      <c r="I14" s="1995"/>
      <c r="J14" s="1995"/>
      <c r="K14" s="1995"/>
      <c r="L14" s="1995"/>
      <c r="M14" s="1995"/>
      <c r="N14" s="1995"/>
      <c r="O14" s="1995"/>
      <c r="P14" s="1995"/>
      <c r="Q14" s="1995"/>
    </row>
    <row r="15" spans="1:21" ht="21" customHeight="1">
      <c r="A15" s="1996" t="s">
        <v>344</v>
      </c>
      <c r="B15" s="1997"/>
      <c r="C15" s="1997"/>
      <c r="D15" s="1997"/>
      <c r="E15" s="1997"/>
      <c r="F15" s="1962" t="s">
        <v>455</v>
      </c>
      <c r="G15" s="1960"/>
      <c r="H15" s="1960"/>
      <c r="I15" s="1962" t="s">
        <v>456</v>
      </c>
      <c r="J15" s="1960"/>
      <c r="K15" s="1961"/>
      <c r="L15" s="1962" t="s">
        <v>457</v>
      </c>
      <c r="M15" s="1960"/>
      <c r="N15" s="1961"/>
      <c r="O15" s="1962" t="s">
        <v>458</v>
      </c>
      <c r="P15" s="1960"/>
      <c r="Q15" s="1998"/>
    </row>
    <row r="16" spans="1:21" ht="14.25" customHeight="1">
      <c r="A16" s="307"/>
      <c r="B16" s="842"/>
      <c r="C16" s="1980"/>
      <c r="D16" s="1980"/>
      <c r="E16" s="1980"/>
      <c r="F16" s="1981" t="s">
        <v>406</v>
      </c>
      <c r="G16" s="1982"/>
      <c r="H16" s="1982"/>
      <c r="I16" s="1981" t="s">
        <v>406</v>
      </c>
      <c r="J16" s="1982"/>
      <c r="K16" s="1983"/>
      <c r="L16" s="1981" t="s">
        <v>406</v>
      </c>
      <c r="M16" s="1982"/>
      <c r="N16" s="1983"/>
      <c r="O16" s="1984" t="s">
        <v>459</v>
      </c>
      <c r="P16" s="1985"/>
      <c r="Q16" s="1986"/>
    </row>
    <row r="17" spans="1:17" ht="21" customHeight="1">
      <c r="A17" s="299"/>
      <c r="B17" s="1987" t="s">
        <v>460</v>
      </c>
      <c r="C17" s="1987"/>
      <c r="D17" s="1987"/>
      <c r="E17" s="308"/>
      <c r="F17" s="1988">
        <v>42</v>
      </c>
      <c r="G17" s="1989"/>
      <c r="H17" s="1989"/>
      <c r="I17" s="1988">
        <v>23</v>
      </c>
      <c r="J17" s="1989"/>
      <c r="K17" s="1990"/>
      <c r="L17" s="1988">
        <v>47.4</v>
      </c>
      <c r="M17" s="1989"/>
      <c r="N17" s="1990"/>
      <c r="O17" s="1988">
        <v>52.2</v>
      </c>
      <c r="P17" s="1989"/>
      <c r="Q17" s="1991"/>
    </row>
    <row r="18" spans="1:17" ht="21" customHeight="1">
      <c r="A18" s="301"/>
      <c r="B18" s="1975" t="s">
        <v>461</v>
      </c>
      <c r="C18" s="1975"/>
      <c r="D18" s="1975"/>
      <c r="E18" s="309"/>
      <c r="F18" s="1976">
        <v>17.7</v>
      </c>
      <c r="G18" s="1977"/>
      <c r="H18" s="1977"/>
      <c r="I18" s="1976">
        <v>15.1</v>
      </c>
      <c r="J18" s="1977"/>
      <c r="K18" s="1978"/>
      <c r="L18" s="1976">
        <v>2.2999999999999998</v>
      </c>
      <c r="M18" s="1977"/>
      <c r="N18" s="1978"/>
      <c r="O18" s="1976">
        <v>12</v>
      </c>
      <c r="P18" s="1977"/>
      <c r="Q18" s="1979"/>
    </row>
    <row r="19" spans="1:17" ht="21" customHeight="1">
      <c r="A19" s="301"/>
      <c r="B19" s="1975" t="s">
        <v>462</v>
      </c>
      <c r="C19" s="1975"/>
      <c r="D19" s="1975"/>
      <c r="E19" s="309"/>
      <c r="F19" s="1976">
        <v>11</v>
      </c>
      <c r="G19" s="1977"/>
      <c r="H19" s="1977"/>
      <c r="I19" s="1976">
        <v>8.4</v>
      </c>
      <c r="J19" s="1977"/>
      <c r="K19" s="1978"/>
      <c r="L19" s="1976">
        <v>0.8</v>
      </c>
      <c r="M19" s="1977"/>
      <c r="N19" s="1978"/>
      <c r="O19" s="1976">
        <v>8.6</v>
      </c>
      <c r="P19" s="1977"/>
      <c r="Q19" s="1979"/>
    </row>
    <row r="20" spans="1:17" ht="21" customHeight="1">
      <c r="A20" s="301"/>
      <c r="B20" s="1975" t="s">
        <v>463</v>
      </c>
      <c r="C20" s="1975"/>
      <c r="D20" s="1975"/>
      <c r="E20" s="309"/>
      <c r="F20" s="1976">
        <v>12.9</v>
      </c>
      <c r="G20" s="1977"/>
      <c r="H20" s="1977"/>
      <c r="I20" s="1976">
        <v>30.2</v>
      </c>
      <c r="J20" s="1977"/>
      <c r="K20" s="1978"/>
      <c r="L20" s="1976">
        <v>25</v>
      </c>
      <c r="M20" s="1977"/>
      <c r="N20" s="1978"/>
      <c r="O20" s="1976">
        <v>1.2</v>
      </c>
      <c r="P20" s="1977"/>
      <c r="Q20" s="1979"/>
    </row>
    <row r="21" spans="1:17" ht="21" customHeight="1">
      <c r="A21" s="301"/>
      <c r="B21" s="1975" t="s">
        <v>464</v>
      </c>
      <c r="C21" s="1975"/>
      <c r="D21" s="1975"/>
      <c r="E21" s="309"/>
      <c r="F21" s="1976">
        <v>1.9</v>
      </c>
      <c r="G21" s="1977"/>
      <c r="H21" s="1977"/>
      <c r="I21" s="1976">
        <v>4.0999999999999996</v>
      </c>
      <c r="J21" s="1977"/>
      <c r="K21" s="1978"/>
      <c r="L21" s="1976">
        <v>5</v>
      </c>
      <c r="M21" s="1977"/>
      <c r="N21" s="1978"/>
      <c r="O21" s="1976">
        <v>20.7</v>
      </c>
      <c r="P21" s="1977"/>
      <c r="Q21" s="1979"/>
    </row>
    <row r="22" spans="1:17" ht="21" customHeight="1">
      <c r="A22" s="301"/>
      <c r="B22" s="1975" t="s">
        <v>465</v>
      </c>
      <c r="C22" s="1975"/>
      <c r="D22" s="1975"/>
      <c r="E22" s="309"/>
      <c r="F22" s="1976" t="s">
        <v>910</v>
      </c>
      <c r="G22" s="1977"/>
      <c r="H22" s="1977"/>
      <c r="I22" s="1976" t="s">
        <v>910</v>
      </c>
      <c r="J22" s="1977"/>
      <c r="K22" s="1978"/>
      <c r="L22" s="1976" t="s">
        <v>910</v>
      </c>
      <c r="M22" s="1977"/>
      <c r="N22" s="1978"/>
      <c r="O22" s="1976" t="s">
        <v>910</v>
      </c>
      <c r="P22" s="1977"/>
      <c r="Q22" s="1979"/>
    </row>
    <row r="23" spans="1:17" ht="21" customHeight="1">
      <c r="A23" s="301"/>
      <c r="B23" s="1975" t="s">
        <v>466</v>
      </c>
      <c r="C23" s="1975"/>
      <c r="D23" s="1975"/>
      <c r="E23" s="309"/>
      <c r="F23" s="1976">
        <v>1.5</v>
      </c>
      <c r="G23" s="1977"/>
      <c r="H23" s="1977"/>
      <c r="I23" s="1976">
        <v>1.5</v>
      </c>
      <c r="J23" s="1977"/>
      <c r="K23" s="1978"/>
      <c r="L23" s="1976">
        <v>10.4</v>
      </c>
      <c r="M23" s="1977"/>
      <c r="N23" s="1978"/>
      <c r="O23" s="1976">
        <v>1.2</v>
      </c>
      <c r="P23" s="1977"/>
      <c r="Q23" s="1979"/>
    </row>
    <row r="24" spans="1:17" ht="21" customHeight="1">
      <c r="A24" s="301"/>
      <c r="B24" s="1975" t="s">
        <v>467</v>
      </c>
      <c r="C24" s="1975"/>
      <c r="D24" s="1975"/>
      <c r="E24" s="309"/>
      <c r="F24" s="1976">
        <v>3.1</v>
      </c>
      <c r="G24" s="1977"/>
      <c r="H24" s="1977"/>
      <c r="I24" s="1976">
        <v>2.2999999999999998</v>
      </c>
      <c r="J24" s="1977"/>
      <c r="K24" s="1978"/>
      <c r="L24" s="1976">
        <v>0.8</v>
      </c>
      <c r="M24" s="1977"/>
      <c r="N24" s="1978"/>
      <c r="O24" s="1976">
        <v>0.4</v>
      </c>
      <c r="P24" s="1977"/>
      <c r="Q24" s="1979"/>
    </row>
    <row r="25" spans="1:17" ht="21" customHeight="1">
      <c r="A25" s="301"/>
      <c r="B25" s="1975" t="s">
        <v>468</v>
      </c>
      <c r="C25" s="1975"/>
      <c r="D25" s="1975"/>
      <c r="E25" s="309"/>
      <c r="F25" s="1976">
        <v>1.9</v>
      </c>
      <c r="G25" s="1977"/>
      <c r="H25" s="1977"/>
      <c r="I25" s="1976">
        <v>0.6</v>
      </c>
      <c r="J25" s="1977"/>
      <c r="K25" s="1978"/>
      <c r="L25" s="1976">
        <v>0.4</v>
      </c>
      <c r="M25" s="1977"/>
      <c r="N25" s="1978"/>
      <c r="O25" s="1976">
        <v>0</v>
      </c>
      <c r="P25" s="1977"/>
      <c r="Q25" s="1979"/>
    </row>
    <row r="26" spans="1:17" ht="21" customHeight="1">
      <c r="A26" s="301"/>
      <c r="B26" s="1975" t="s">
        <v>469</v>
      </c>
      <c r="C26" s="1975"/>
      <c r="D26" s="1975"/>
      <c r="E26" s="309"/>
      <c r="F26" s="1976" t="s">
        <v>910</v>
      </c>
      <c r="G26" s="1977"/>
      <c r="H26" s="1977"/>
      <c r="I26" s="1976" t="s">
        <v>910</v>
      </c>
      <c r="J26" s="1977"/>
      <c r="K26" s="1978"/>
      <c r="L26" s="1976" t="s">
        <v>910</v>
      </c>
      <c r="M26" s="1977"/>
      <c r="N26" s="1978"/>
      <c r="O26" s="1976" t="s">
        <v>910</v>
      </c>
      <c r="P26" s="1977"/>
      <c r="Q26" s="1979"/>
    </row>
    <row r="27" spans="1:17" ht="21" customHeight="1">
      <c r="A27" s="301"/>
      <c r="B27" s="1975" t="s">
        <v>470</v>
      </c>
      <c r="C27" s="1975"/>
      <c r="D27" s="1975"/>
      <c r="E27" s="309"/>
      <c r="F27" s="1976">
        <v>1.3</v>
      </c>
      <c r="G27" s="1977"/>
      <c r="H27" s="1977"/>
      <c r="I27" s="1976">
        <v>0.3</v>
      </c>
      <c r="J27" s="1977"/>
      <c r="K27" s="1978"/>
      <c r="L27" s="1976">
        <v>0</v>
      </c>
      <c r="M27" s="1977"/>
      <c r="N27" s="1978"/>
      <c r="O27" s="1976">
        <v>0</v>
      </c>
      <c r="P27" s="1977"/>
      <c r="Q27" s="1979"/>
    </row>
    <row r="28" spans="1:17" ht="21" customHeight="1">
      <c r="A28" s="303"/>
      <c r="B28" s="1966" t="s">
        <v>471</v>
      </c>
      <c r="C28" s="1966"/>
      <c r="D28" s="1966"/>
      <c r="E28" s="310"/>
      <c r="F28" s="1967">
        <v>6.7</v>
      </c>
      <c r="G28" s="1968"/>
      <c r="H28" s="1968"/>
      <c r="I28" s="1967">
        <v>14.5</v>
      </c>
      <c r="J28" s="1968"/>
      <c r="K28" s="1969"/>
      <c r="L28" s="1967">
        <v>7.9</v>
      </c>
      <c r="M28" s="1968"/>
      <c r="N28" s="1969"/>
      <c r="O28" s="1967">
        <v>3.7</v>
      </c>
      <c r="P28" s="1968"/>
      <c r="Q28" s="1970"/>
    </row>
    <row r="29" spans="1:17" ht="21" customHeight="1" thickBot="1">
      <c r="A29" s="305"/>
      <c r="B29" s="306"/>
      <c r="C29" s="1971"/>
      <c r="D29" s="1971"/>
      <c r="E29" s="1971"/>
      <c r="F29" s="1972">
        <f>SUM(F17:H28)</f>
        <v>100.00000000000001</v>
      </c>
      <c r="G29" s="1973"/>
      <c r="H29" s="1973"/>
      <c r="I29" s="1972">
        <f>SUM(I17:K28)</f>
        <v>99.999999999999986</v>
      </c>
      <c r="J29" s="1973"/>
      <c r="K29" s="1973"/>
      <c r="L29" s="1972">
        <f>SUM(L17:N28)</f>
        <v>100.00000000000001</v>
      </c>
      <c r="M29" s="1973"/>
      <c r="N29" s="1973"/>
      <c r="O29" s="1972">
        <f t="shared" ref="O29" si="0">SUM(O17:Q28)</f>
        <v>100.00000000000001</v>
      </c>
      <c r="P29" s="1973"/>
      <c r="Q29" s="1974"/>
    </row>
    <row r="30" spans="1:17" ht="20.25" customHeight="1">
      <c r="A30" s="1956" t="s">
        <v>472</v>
      </c>
      <c r="B30" s="1956"/>
      <c r="C30" s="1956"/>
      <c r="D30" s="1956"/>
      <c r="E30" s="1956"/>
      <c r="F30" s="1956"/>
      <c r="G30" s="1956"/>
      <c r="H30" s="1956"/>
      <c r="I30" s="1956"/>
      <c r="J30" s="1956"/>
      <c r="K30" s="1956"/>
      <c r="L30" s="1956"/>
      <c r="M30" s="1956"/>
      <c r="N30" s="1956"/>
      <c r="O30" s="1956"/>
      <c r="P30" s="1956"/>
      <c r="Q30" s="1956"/>
    </row>
    <row r="31" spans="1:17" ht="21.75" customHeight="1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</row>
    <row r="32" spans="1:17" s="405" customFormat="1" ht="22.5" customHeight="1">
      <c r="A32" s="1957" t="s">
        <v>871</v>
      </c>
      <c r="B32" s="1957"/>
      <c r="C32" s="1957"/>
      <c r="D32" s="1957"/>
      <c r="E32" s="1957"/>
      <c r="F32" s="1957"/>
      <c r="G32" s="1957"/>
      <c r="H32" s="1957"/>
      <c r="I32" s="1957"/>
      <c r="J32" s="1957"/>
      <c r="K32" s="1957"/>
      <c r="L32" s="1957"/>
      <c r="M32" s="1957"/>
      <c r="N32" s="1957"/>
      <c r="O32" s="1957"/>
      <c r="P32" s="1957"/>
      <c r="Q32" s="1957"/>
    </row>
    <row r="33" spans="1:19" ht="15" customHeight="1" thickBot="1">
      <c r="A33" s="293"/>
      <c r="B33" s="293"/>
      <c r="C33" s="44"/>
      <c r="D33" s="44"/>
      <c r="E33" s="44"/>
      <c r="F33" s="312"/>
      <c r="G33" s="312"/>
      <c r="H33" s="312"/>
      <c r="I33" s="293"/>
      <c r="J33" s="293"/>
      <c r="K33" s="293"/>
      <c r="L33" s="293"/>
      <c r="M33" s="293"/>
      <c r="N33" s="293"/>
      <c r="O33" s="1958" t="s">
        <v>102</v>
      </c>
      <c r="P33" s="1958"/>
      <c r="Q33" s="1958"/>
    </row>
    <row r="34" spans="1:19" ht="21" customHeight="1">
      <c r="A34" s="1959" t="s">
        <v>473</v>
      </c>
      <c r="B34" s="1960"/>
      <c r="C34" s="1960"/>
      <c r="D34" s="1960"/>
      <c r="E34" s="1961"/>
      <c r="F34" s="1962" t="s">
        <v>474</v>
      </c>
      <c r="G34" s="1960"/>
      <c r="H34" s="1961"/>
      <c r="I34" s="1962" t="s">
        <v>475</v>
      </c>
      <c r="J34" s="1960"/>
      <c r="K34" s="1961"/>
      <c r="L34" s="1962" t="s">
        <v>476</v>
      </c>
      <c r="M34" s="1960"/>
      <c r="N34" s="1961"/>
      <c r="O34" s="1963" t="s">
        <v>477</v>
      </c>
      <c r="P34" s="1964"/>
      <c r="Q34" s="1965"/>
    </row>
    <row r="35" spans="1:19" ht="21" customHeight="1">
      <c r="A35" s="313"/>
      <c r="B35" s="318" t="s">
        <v>51</v>
      </c>
      <c r="C35" s="314" t="s">
        <v>443</v>
      </c>
      <c r="D35" s="315" t="s">
        <v>478</v>
      </c>
      <c r="E35" s="316"/>
      <c r="F35" s="1945">
        <v>122851</v>
      </c>
      <c r="G35" s="1946"/>
      <c r="H35" s="1947"/>
      <c r="I35" s="1945">
        <v>25648</v>
      </c>
      <c r="J35" s="1946"/>
      <c r="K35" s="1947"/>
      <c r="L35" s="1953">
        <v>58260</v>
      </c>
      <c r="M35" s="1954"/>
      <c r="N35" s="1955"/>
      <c r="O35" s="1945">
        <v>38943</v>
      </c>
      <c r="P35" s="1946"/>
      <c r="Q35" s="1948"/>
      <c r="S35" s="317"/>
    </row>
    <row r="36" spans="1:19" ht="21" customHeight="1">
      <c r="A36" s="313"/>
      <c r="B36" s="318" t="s">
        <v>51</v>
      </c>
      <c r="C36" s="314" t="s">
        <v>445</v>
      </c>
      <c r="D36" s="315" t="s">
        <v>478</v>
      </c>
      <c r="E36" s="316"/>
      <c r="F36" s="1945">
        <v>139760</v>
      </c>
      <c r="G36" s="1946"/>
      <c r="H36" s="1947"/>
      <c r="I36" s="1945">
        <v>29113</v>
      </c>
      <c r="J36" s="1946"/>
      <c r="K36" s="1947"/>
      <c r="L36" s="1945">
        <v>65871</v>
      </c>
      <c r="M36" s="1946"/>
      <c r="N36" s="1947"/>
      <c r="O36" s="1945">
        <v>44776</v>
      </c>
      <c r="P36" s="1946"/>
      <c r="Q36" s="1948"/>
      <c r="S36" s="317"/>
    </row>
    <row r="37" spans="1:19" ht="21" customHeight="1">
      <c r="A37" s="313"/>
      <c r="B37" s="318" t="s">
        <v>51</v>
      </c>
      <c r="C37" s="314" t="s">
        <v>446</v>
      </c>
      <c r="D37" s="315" t="s">
        <v>478</v>
      </c>
      <c r="E37" s="316"/>
      <c r="F37" s="1945">
        <v>174027</v>
      </c>
      <c r="G37" s="1946"/>
      <c r="H37" s="1947"/>
      <c r="I37" s="1945">
        <v>28200</v>
      </c>
      <c r="J37" s="1946"/>
      <c r="K37" s="1947"/>
      <c r="L37" s="1945">
        <v>64336</v>
      </c>
      <c r="M37" s="1946"/>
      <c r="N37" s="1947"/>
      <c r="O37" s="1945">
        <v>81491</v>
      </c>
      <c r="P37" s="1946"/>
      <c r="Q37" s="1948"/>
      <c r="S37" s="317"/>
    </row>
    <row r="38" spans="1:19" ht="21" customHeight="1">
      <c r="A38" s="313"/>
      <c r="B38" s="318" t="s">
        <v>51</v>
      </c>
      <c r="C38" s="314" t="s">
        <v>785</v>
      </c>
      <c r="D38" s="315" t="s">
        <v>478</v>
      </c>
      <c r="E38" s="316"/>
      <c r="F38" s="1949">
        <v>185853</v>
      </c>
      <c r="G38" s="1950"/>
      <c r="H38" s="1951"/>
      <c r="I38" s="1949">
        <v>24205</v>
      </c>
      <c r="J38" s="1950"/>
      <c r="K38" s="1951"/>
      <c r="L38" s="1945">
        <v>61511</v>
      </c>
      <c r="M38" s="1946"/>
      <c r="N38" s="1947"/>
      <c r="O38" s="1949">
        <v>100137</v>
      </c>
      <c r="P38" s="1950"/>
      <c r="Q38" s="1952"/>
      <c r="S38" s="317"/>
    </row>
    <row r="39" spans="1:19" ht="21" customHeight="1" thickBot="1">
      <c r="A39" s="319"/>
      <c r="B39" s="618" t="s">
        <v>51</v>
      </c>
      <c r="C39" s="619" t="s">
        <v>919</v>
      </c>
      <c r="D39" s="620" t="s">
        <v>478</v>
      </c>
      <c r="E39" s="621"/>
      <c r="F39" s="1940">
        <v>173667</v>
      </c>
      <c r="G39" s="1941"/>
      <c r="H39" s="1942"/>
      <c r="I39" s="1940">
        <v>23794</v>
      </c>
      <c r="J39" s="1941"/>
      <c r="K39" s="1942"/>
      <c r="L39" s="1940">
        <v>62939</v>
      </c>
      <c r="M39" s="1941"/>
      <c r="N39" s="1942"/>
      <c r="O39" s="1940">
        <v>86934</v>
      </c>
      <c r="P39" s="1941"/>
      <c r="Q39" s="1943"/>
      <c r="S39" s="317"/>
    </row>
    <row r="40" spans="1:19" ht="18.75" customHeight="1">
      <c r="A40" s="1174" t="s">
        <v>479</v>
      </c>
      <c r="B40" s="1174"/>
      <c r="C40" s="1174"/>
      <c r="D40" s="1174"/>
      <c r="E40" s="1174"/>
      <c r="F40" s="1174"/>
      <c r="G40" s="1174"/>
      <c r="H40" s="1174"/>
      <c r="I40" s="1174"/>
      <c r="J40" s="1174"/>
      <c r="K40" s="1174"/>
      <c r="L40" s="1174"/>
      <c r="M40" s="1174"/>
      <c r="N40" s="1174"/>
      <c r="O40" s="1174"/>
      <c r="P40" s="1174"/>
      <c r="Q40" s="1174"/>
    </row>
    <row r="41" spans="1:19">
      <c r="A41" s="1944" t="s">
        <v>480</v>
      </c>
      <c r="B41" s="1944"/>
      <c r="C41" s="1944"/>
      <c r="D41" s="1944"/>
      <c r="E41" s="1944"/>
      <c r="F41" s="1944"/>
      <c r="G41" s="1944"/>
      <c r="H41" s="1944"/>
      <c r="I41" s="1944"/>
      <c r="J41" s="1944"/>
      <c r="K41" s="1944"/>
      <c r="L41" s="1944"/>
      <c r="M41" s="1944"/>
      <c r="N41" s="1944"/>
      <c r="O41" s="1944"/>
      <c r="P41" s="1944"/>
      <c r="Q41" s="1944"/>
    </row>
    <row r="42" spans="1:19">
      <c r="A42" s="1938" t="s">
        <v>481</v>
      </c>
      <c r="B42" s="1938"/>
      <c r="C42" s="1938"/>
      <c r="D42" s="1938"/>
      <c r="E42" s="1938"/>
      <c r="F42" s="1938"/>
      <c r="G42" s="1938"/>
      <c r="H42" s="1938"/>
      <c r="I42" s="1938"/>
      <c r="J42" s="1938"/>
      <c r="K42" s="1938"/>
      <c r="L42" s="1938"/>
      <c r="M42" s="1938"/>
      <c r="N42" s="1938"/>
      <c r="O42" s="1938"/>
      <c r="P42" s="1938"/>
      <c r="Q42" s="1938"/>
    </row>
    <row r="43" spans="1:19">
      <c r="A43" s="1939" t="s">
        <v>482</v>
      </c>
      <c r="B43" s="1939"/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39"/>
      <c r="Q43" s="1939"/>
    </row>
    <row r="44" spans="1:19">
      <c r="A44" s="1939" t="s">
        <v>483</v>
      </c>
      <c r="B44" s="1939"/>
      <c r="C44" s="1939"/>
      <c r="D44" s="1939"/>
      <c r="E44" s="1939"/>
      <c r="F44" s="1939"/>
      <c r="G44" s="1939"/>
      <c r="H44" s="1939"/>
      <c r="I44" s="1939"/>
      <c r="J44" s="1939"/>
      <c r="K44" s="1939"/>
      <c r="L44" s="1939"/>
      <c r="M44" s="1939"/>
      <c r="N44" s="1939"/>
      <c r="O44" s="1939"/>
      <c r="P44" s="1939"/>
      <c r="Q44" s="1939"/>
    </row>
  </sheetData>
  <mergeCells count="162">
    <mergeCell ref="A1:Q1"/>
    <mergeCell ref="A3:Q3"/>
    <mergeCell ref="A4:E5"/>
    <mergeCell ref="F4:K4"/>
    <mergeCell ref="H5:I5"/>
    <mergeCell ref="N5:O5"/>
    <mergeCell ref="B9:D9"/>
    <mergeCell ref="H9:I9"/>
    <mergeCell ref="N9:O9"/>
    <mergeCell ref="F5:G5"/>
    <mergeCell ref="J5:K5"/>
    <mergeCell ref="L4:Q4"/>
    <mergeCell ref="L5:M5"/>
    <mergeCell ref="L9:M9"/>
    <mergeCell ref="B10:D10"/>
    <mergeCell ref="H10:I10"/>
    <mergeCell ref="N10:O10"/>
    <mergeCell ref="H6:I6"/>
    <mergeCell ref="N6:O6"/>
    <mergeCell ref="B7:D7"/>
    <mergeCell ref="H7:I7"/>
    <mergeCell ref="N7:O7"/>
    <mergeCell ref="B8:D8"/>
    <mergeCell ref="H8:I8"/>
    <mergeCell ref="N8:O8"/>
    <mergeCell ref="F6:G6"/>
    <mergeCell ref="F7:G7"/>
    <mergeCell ref="F8:G8"/>
    <mergeCell ref="F9:G9"/>
    <mergeCell ref="F10:G10"/>
    <mergeCell ref="J6:K6"/>
    <mergeCell ref="J7:K7"/>
    <mergeCell ref="J8:K8"/>
    <mergeCell ref="J9:K9"/>
    <mergeCell ref="J10:K10"/>
    <mergeCell ref="L6:M6"/>
    <mergeCell ref="L7:M7"/>
    <mergeCell ref="L8:M8"/>
    <mergeCell ref="C11:E11"/>
    <mergeCell ref="H11:I11"/>
    <mergeCell ref="N11:O11"/>
    <mergeCell ref="A12:Q12"/>
    <mergeCell ref="A14:Q14"/>
    <mergeCell ref="A15:E15"/>
    <mergeCell ref="F15:H15"/>
    <mergeCell ref="I15:K15"/>
    <mergeCell ref="O15:Q15"/>
    <mergeCell ref="F11:G11"/>
    <mergeCell ref="J11:K11"/>
    <mergeCell ref="L15:N15"/>
    <mergeCell ref="C16:E16"/>
    <mergeCell ref="F16:H16"/>
    <mergeCell ref="I16:K16"/>
    <mergeCell ref="O16:Q16"/>
    <mergeCell ref="B17:D17"/>
    <mergeCell ref="F17:H17"/>
    <mergeCell ref="I17:K17"/>
    <mergeCell ref="O17:Q17"/>
    <mergeCell ref="L16:N16"/>
    <mergeCell ref="L17:N17"/>
    <mergeCell ref="B18:D18"/>
    <mergeCell ref="F18:H18"/>
    <mergeCell ref="I18:K18"/>
    <mergeCell ref="O18:Q18"/>
    <mergeCell ref="B19:D19"/>
    <mergeCell ref="F19:H19"/>
    <mergeCell ref="I19:K19"/>
    <mergeCell ref="O19:Q19"/>
    <mergeCell ref="L18:N18"/>
    <mergeCell ref="L19:N19"/>
    <mergeCell ref="B20:D20"/>
    <mergeCell ref="F20:H20"/>
    <mergeCell ref="I20:K20"/>
    <mergeCell ref="O20:Q20"/>
    <mergeCell ref="B21:D21"/>
    <mergeCell ref="F21:H21"/>
    <mergeCell ref="I21:K21"/>
    <mergeCell ref="O21:Q21"/>
    <mergeCell ref="L20:N20"/>
    <mergeCell ref="L21:N21"/>
    <mergeCell ref="B22:D22"/>
    <mergeCell ref="F22:H22"/>
    <mergeCell ref="I22:K22"/>
    <mergeCell ref="O22:Q22"/>
    <mergeCell ref="B23:D23"/>
    <mergeCell ref="F23:H23"/>
    <mergeCell ref="I23:K23"/>
    <mergeCell ref="O23:Q23"/>
    <mergeCell ref="L22:N22"/>
    <mergeCell ref="L23:N23"/>
    <mergeCell ref="B24:D24"/>
    <mergeCell ref="F24:H24"/>
    <mergeCell ref="I24:K24"/>
    <mergeCell ref="O24:Q24"/>
    <mergeCell ref="B25:D25"/>
    <mergeCell ref="F25:H25"/>
    <mergeCell ref="I25:K25"/>
    <mergeCell ref="O25:Q25"/>
    <mergeCell ref="L24:N24"/>
    <mergeCell ref="L25:N25"/>
    <mergeCell ref="B26:D26"/>
    <mergeCell ref="F26:H26"/>
    <mergeCell ref="I26:K26"/>
    <mergeCell ref="O26:Q26"/>
    <mergeCell ref="B27:D27"/>
    <mergeCell ref="F27:H27"/>
    <mergeCell ref="I27:K27"/>
    <mergeCell ref="O27:Q27"/>
    <mergeCell ref="L26:N26"/>
    <mergeCell ref="L27:N27"/>
    <mergeCell ref="A30:Q30"/>
    <mergeCell ref="A32:Q32"/>
    <mergeCell ref="O33:Q33"/>
    <mergeCell ref="A34:E34"/>
    <mergeCell ref="F34:H34"/>
    <mergeCell ref="I34:K34"/>
    <mergeCell ref="O34:Q34"/>
    <mergeCell ref="B28:D28"/>
    <mergeCell ref="F28:H28"/>
    <mergeCell ref="I28:K28"/>
    <mergeCell ref="O28:Q28"/>
    <mergeCell ref="C29:E29"/>
    <mergeCell ref="F29:H29"/>
    <mergeCell ref="I29:K29"/>
    <mergeCell ref="O29:Q29"/>
    <mergeCell ref="L34:N34"/>
    <mergeCell ref="L28:N28"/>
    <mergeCell ref="L29:N29"/>
    <mergeCell ref="F37:H37"/>
    <mergeCell ref="I37:K37"/>
    <mergeCell ref="O37:Q37"/>
    <mergeCell ref="F38:H38"/>
    <mergeCell ref="I38:K38"/>
    <mergeCell ref="O38:Q38"/>
    <mergeCell ref="F35:H35"/>
    <mergeCell ref="I35:K35"/>
    <mergeCell ref="O35:Q35"/>
    <mergeCell ref="F36:H36"/>
    <mergeCell ref="I36:K36"/>
    <mergeCell ref="O36:Q36"/>
    <mergeCell ref="L35:N35"/>
    <mergeCell ref="L36:N36"/>
    <mergeCell ref="L37:N37"/>
    <mergeCell ref="L38:N38"/>
    <mergeCell ref="A42:Q42"/>
    <mergeCell ref="A43:Q43"/>
    <mergeCell ref="A44:Q44"/>
    <mergeCell ref="F39:H39"/>
    <mergeCell ref="I39:K39"/>
    <mergeCell ref="O39:Q39"/>
    <mergeCell ref="A40:Q40"/>
    <mergeCell ref="A41:Q41"/>
    <mergeCell ref="L39:N39"/>
    <mergeCell ref="L10:M10"/>
    <mergeCell ref="L11:M11"/>
    <mergeCell ref="P5:Q5"/>
    <mergeCell ref="P6:Q6"/>
    <mergeCell ref="P7:Q7"/>
    <mergeCell ref="P8:Q8"/>
    <mergeCell ref="P9:Q9"/>
    <mergeCell ref="P10:Q10"/>
    <mergeCell ref="P11:Q11"/>
  </mergeCells>
  <phoneticPr fontId="9"/>
  <printOptions horizontalCentered="1"/>
  <pageMargins left="0.78740157480314965" right="0.78740157480314965" top="0.59055118110236227" bottom="0.78740157480314965" header="0" footer="0"/>
  <pageSetup paperSize="9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3"/>
  <sheetViews>
    <sheetView view="pageBreakPreview" zoomScaleNormal="100" zoomScaleSheetLayoutView="100" workbookViewId="0">
      <selection activeCell="AU12" sqref="AU12"/>
    </sheetView>
  </sheetViews>
  <sheetFormatPr defaultColWidth="11" defaultRowHeight="14.25"/>
  <cols>
    <col min="1" max="1" width="5.625" style="34" customWidth="1"/>
    <col min="2" max="2" width="3.125" style="335" customWidth="1"/>
    <col min="3" max="3" width="5.625" style="34" customWidth="1"/>
    <col min="4" max="43" width="1.625" style="34" customWidth="1"/>
    <col min="44" max="45" width="5.625" style="201" customWidth="1"/>
    <col min="46" max="16384" width="11" style="34"/>
  </cols>
  <sheetData>
    <row r="1" spans="1:45" s="329" customFormat="1" ht="22.5" customHeight="1">
      <c r="A1" s="2120" t="s">
        <v>872</v>
      </c>
      <c r="B1" s="2120"/>
      <c r="C1" s="2120"/>
      <c r="D1" s="2120"/>
      <c r="E1" s="2120"/>
      <c r="F1" s="2120"/>
      <c r="G1" s="2120"/>
      <c r="H1" s="2120"/>
      <c r="I1" s="2120"/>
      <c r="J1" s="2120"/>
      <c r="K1" s="2120"/>
      <c r="L1" s="2120"/>
      <c r="M1" s="2120"/>
      <c r="N1" s="2120"/>
      <c r="O1" s="2120"/>
      <c r="P1" s="2120"/>
      <c r="Q1" s="2120"/>
      <c r="R1" s="2120"/>
      <c r="S1" s="2120"/>
      <c r="T1" s="2120"/>
      <c r="U1" s="2120"/>
      <c r="V1" s="2120"/>
      <c r="W1" s="2120"/>
      <c r="X1" s="2120"/>
      <c r="Y1" s="2120"/>
      <c r="Z1" s="2120"/>
      <c r="AA1" s="2120"/>
      <c r="AB1" s="2120"/>
      <c r="AC1" s="2120"/>
      <c r="AD1" s="2120"/>
      <c r="AE1" s="2120"/>
      <c r="AF1" s="2120"/>
      <c r="AG1" s="2120"/>
      <c r="AH1" s="2120"/>
      <c r="AI1" s="2120"/>
      <c r="AJ1" s="2120"/>
      <c r="AK1" s="2120"/>
      <c r="AL1" s="2120"/>
      <c r="AM1" s="2120"/>
      <c r="AN1" s="2120"/>
      <c r="AO1" s="2120"/>
      <c r="AP1" s="2120"/>
      <c r="AQ1" s="2120"/>
      <c r="AR1" s="327"/>
      <c r="AS1" s="327"/>
    </row>
    <row r="2" spans="1:45" ht="8.25" customHeight="1">
      <c r="A2" s="321"/>
      <c r="B2" s="322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0"/>
    </row>
    <row r="3" spans="1:45" ht="15" customHeight="1" thickBot="1">
      <c r="A3" s="321"/>
      <c r="B3" s="322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975"/>
      <c r="AK3" s="975"/>
      <c r="AL3" s="975"/>
      <c r="AM3" s="975"/>
      <c r="AN3" s="975"/>
      <c r="AO3" s="975"/>
      <c r="AP3" s="975"/>
      <c r="AQ3" s="976" t="s">
        <v>978</v>
      </c>
      <c r="AR3" s="320"/>
      <c r="AS3" s="320"/>
    </row>
    <row r="4" spans="1:45" ht="22.5" customHeight="1">
      <c r="A4" s="2121" t="s">
        <v>325</v>
      </c>
      <c r="B4" s="2122"/>
      <c r="C4" s="2123"/>
      <c r="D4" s="2130" t="s">
        <v>110</v>
      </c>
      <c r="E4" s="2122"/>
      <c r="F4" s="2122"/>
      <c r="G4" s="2123"/>
      <c r="H4" s="2133" t="s">
        <v>484</v>
      </c>
      <c r="I4" s="2134"/>
      <c r="J4" s="2134"/>
      <c r="K4" s="2134"/>
      <c r="L4" s="2134"/>
      <c r="M4" s="2134"/>
      <c r="N4" s="2134"/>
      <c r="O4" s="2134"/>
      <c r="P4" s="2134"/>
      <c r="Q4" s="2134"/>
      <c r="R4" s="2134"/>
      <c r="S4" s="2134"/>
      <c r="T4" s="2134"/>
      <c r="U4" s="2134"/>
      <c r="V4" s="2134"/>
      <c r="W4" s="2135"/>
      <c r="X4" s="2136" t="s">
        <v>485</v>
      </c>
      <c r="Y4" s="2137"/>
      <c r="Z4" s="2137"/>
      <c r="AA4" s="2138"/>
      <c r="AB4" s="2136" t="s">
        <v>486</v>
      </c>
      <c r="AC4" s="2137"/>
      <c r="AD4" s="2137"/>
      <c r="AE4" s="2138"/>
      <c r="AF4" s="2136" t="s">
        <v>487</v>
      </c>
      <c r="AG4" s="2137"/>
      <c r="AH4" s="2137"/>
      <c r="AI4" s="2138"/>
      <c r="AJ4" s="2136" t="s">
        <v>488</v>
      </c>
      <c r="AK4" s="2137"/>
      <c r="AL4" s="2137"/>
      <c r="AM4" s="2138"/>
      <c r="AN4" s="2136" t="s">
        <v>489</v>
      </c>
      <c r="AO4" s="2137"/>
      <c r="AP4" s="2137"/>
      <c r="AQ4" s="2145"/>
      <c r="AR4" s="320"/>
      <c r="AS4" s="320"/>
    </row>
    <row r="5" spans="1:45" ht="22.5" customHeight="1">
      <c r="A5" s="2124"/>
      <c r="B5" s="2125"/>
      <c r="C5" s="2126"/>
      <c r="D5" s="2131"/>
      <c r="E5" s="2125"/>
      <c r="F5" s="2125"/>
      <c r="G5" s="2126"/>
      <c r="H5" s="2102" t="s">
        <v>490</v>
      </c>
      <c r="I5" s="2103"/>
      <c r="J5" s="2103"/>
      <c r="K5" s="2104"/>
      <c r="L5" s="2102" t="s">
        <v>491</v>
      </c>
      <c r="M5" s="2103"/>
      <c r="N5" s="2103"/>
      <c r="O5" s="2104"/>
      <c r="P5" s="2102" t="s">
        <v>492</v>
      </c>
      <c r="Q5" s="2103"/>
      <c r="R5" s="2103"/>
      <c r="S5" s="2104"/>
      <c r="T5" s="2111" t="s">
        <v>493</v>
      </c>
      <c r="U5" s="2112"/>
      <c r="V5" s="2112"/>
      <c r="W5" s="2113"/>
      <c r="X5" s="2139"/>
      <c r="Y5" s="2140"/>
      <c r="Z5" s="2140"/>
      <c r="AA5" s="2141"/>
      <c r="AB5" s="2139"/>
      <c r="AC5" s="2140"/>
      <c r="AD5" s="2140"/>
      <c r="AE5" s="2141"/>
      <c r="AF5" s="2139"/>
      <c r="AG5" s="2140"/>
      <c r="AH5" s="2140"/>
      <c r="AI5" s="2141"/>
      <c r="AJ5" s="2139"/>
      <c r="AK5" s="2140"/>
      <c r="AL5" s="2140"/>
      <c r="AM5" s="2141"/>
      <c r="AN5" s="2139"/>
      <c r="AO5" s="2140"/>
      <c r="AP5" s="2140"/>
      <c r="AQ5" s="2146"/>
      <c r="AR5" s="320"/>
      <c r="AS5" s="320"/>
    </row>
    <row r="6" spans="1:45" ht="22.5" customHeight="1">
      <c r="A6" s="2124"/>
      <c r="B6" s="2125"/>
      <c r="C6" s="2126"/>
      <c r="D6" s="2131"/>
      <c r="E6" s="2125"/>
      <c r="F6" s="2125"/>
      <c r="G6" s="2126"/>
      <c r="H6" s="2105"/>
      <c r="I6" s="2106"/>
      <c r="J6" s="2106"/>
      <c r="K6" s="2107"/>
      <c r="L6" s="2105"/>
      <c r="M6" s="2106"/>
      <c r="N6" s="2106"/>
      <c r="O6" s="2107"/>
      <c r="P6" s="2105"/>
      <c r="Q6" s="2106"/>
      <c r="R6" s="2106"/>
      <c r="S6" s="2107"/>
      <c r="T6" s="2114"/>
      <c r="U6" s="2115"/>
      <c r="V6" s="2115"/>
      <c r="W6" s="2116"/>
      <c r="X6" s="2139"/>
      <c r="Y6" s="2140"/>
      <c r="Z6" s="2140"/>
      <c r="AA6" s="2141"/>
      <c r="AB6" s="2139"/>
      <c r="AC6" s="2140"/>
      <c r="AD6" s="2140"/>
      <c r="AE6" s="2141"/>
      <c r="AF6" s="2139"/>
      <c r="AG6" s="2140"/>
      <c r="AH6" s="2140"/>
      <c r="AI6" s="2141"/>
      <c r="AJ6" s="2139"/>
      <c r="AK6" s="2140"/>
      <c r="AL6" s="2140"/>
      <c r="AM6" s="2141"/>
      <c r="AN6" s="2139"/>
      <c r="AO6" s="2140"/>
      <c r="AP6" s="2140"/>
      <c r="AQ6" s="2146"/>
      <c r="AR6" s="320"/>
      <c r="AS6" s="320"/>
    </row>
    <row r="7" spans="1:45" ht="22.5" customHeight="1">
      <c r="A7" s="2124"/>
      <c r="B7" s="2125"/>
      <c r="C7" s="2126"/>
      <c r="D7" s="2131"/>
      <c r="E7" s="2125"/>
      <c r="F7" s="2125"/>
      <c r="G7" s="2126"/>
      <c r="H7" s="2105"/>
      <c r="I7" s="2106"/>
      <c r="J7" s="2106"/>
      <c r="K7" s="2107"/>
      <c r="L7" s="2105"/>
      <c r="M7" s="2106"/>
      <c r="N7" s="2106"/>
      <c r="O7" s="2107"/>
      <c r="P7" s="2105"/>
      <c r="Q7" s="2106"/>
      <c r="R7" s="2106"/>
      <c r="S7" s="2107"/>
      <c r="T7" s="2114"/>
      <c r="U7" s="2115"/>
      <c r="V7" s="2115"/>
      <c r="W7" s="2116"/>
      <c r="X7" s="2139"/>
      <c r="Y7" s="2140"/>
      <c r="Z7" s="2140"/>
      <c r="AA7" s="2141"/>
      <c r="AB7" s="2139"/>
      <c r="AC7" s="2140"/>
      <c r="AD7" s="2140"/>
      <c r="AE7" s="2141"/>
      <c r="AF7" s="2139"/>
      <c r="AG7" s="2140"/>
      <c r="AH7" s="2140"/>
      <c r="AI7" s="2141"/>
      <c r="AJ7" s="2139"/>
      <c r="AK7" s="2140"/>
      <c r="AL7" s="2140"/>
      <c r="AM7" s="2141"/>
      <c r="AN7" s="2139"/>
      <c r="AO7" s="2140"/>
      <c r="AP7" s="2140"/>
      <c r="AQ7" s="2146"/>
      <c r="AR7" s="320"/>
      <c r="AS7" s="320"/>
    </row>
    <row r="8" spans="1:45" ht="22.5" customHeight="1">
      <c r="A8" s="2127"/>
      <c r="B8" s="2128"/>
      <c r="C8" s="2129"/>
      <c r="D8" s="2132"/>
      <c r="E8" s="2128"/>
      <c r="F8" s="2128"/>
      <c r="G8" s="2129"/>
      <c r="H8" s="2108"/>
      <c r="I8" s="2109"/>
      <c r="J8" s="2109"/>
      <c r="K8" s="2110"/>
      <c r="L8" s="2108"/>
      <c r="M8" s="2109"/>
      <c r="N8" s="2109"/>
      <c r="O8" s="2110"/>
      <c r="P8" s="2108"/>
      <c r="Q8" s="2109"/>
      <c r="R8" s="2109"/>
      <c r="S8" s="2110"/>
      <c r="T8" s="2117"/>
      <c r="U8" s="2118"/>
      <c r="V8" s="2118"/>
      <c r="W8" s="2119"/>
      <c r="X8" s="2142"/>
      <c r="Y8" s="2143"/>
      <c r="Z8" s="2143"/>
      <c r="AA8" s="2144"/>
      <c r="AB8" s="2142"/>
      <c r="AC8" s="2143"/>
      <c r="AD8" s="2143"/>
      <c r="AE8" s="2144"/>
      <c r="AF8" s="2142"/>
      <c r="AG8" s="2143"/>
      <c r="AH8" s="2143"/>
      <c r="AI8" s="2144"/>
      <c r="AJ8" s="2142"/>
      <c r="AK8" s="2143"/>
      <c r="AL8" s="2143"/>
      <c r="AM8" s="2144"/>
      <c r="AN8" s="2142"/>
      <c r="AO8" s="2143"/>
      <c r="AP8" s="2143"/>
      <c r="AQ8" s="2147"/>
      <c r="AR8" s="320"/>
      <c r="AS8" s="323"/>
    </row>
    <row r="9" spans="1:45" s="329" customFormat="1" ht="30.75" customHeight="1">
      <c r="A9" s="324" t="s">
        <v>51</v>
      </c>
      <c r="B9" s="325">
        <v>2</v>
      </c>
      <c r="C9" s="326" t="s">
        <v>317</v>
      </c>
      <c r="D9" s="2095">
        <v>222113</v>
      </c>
      <c r="E9" s="2096"/>
      <c r="F9" s="2096"/>
      <c r="G9" s="2097"/>
      <c r="H9" s="2085">
        <v>25129</v>
      </c>
      <c r="I9" s="2086"/>
      <c r="J9" s="2086"/>
      <c r="K9" s="2098"/>
      <c r="L9" s="2085">
        <v>18566</v>
      </c>
      <c r="M9" s="2086"/>
      <c r="N9" s="2086"/>
      <c r="O9" s="2098"/>
      <c r="P9" s="2085">
        <v>17183</v>
      </c>
      <c r="Q9" s="2086"/>
      <c r="R9" s="2086"/>
      <c r="S9" s="2098"/>
      <c r="T9" s="2099">
        <v>16855</v>
      </c>
      <c r="U9" s="2100"/>
      <c r="V9" s="2100"/>
      <c r="W9" s="2101"/>
      <c r="X9" s="2085">
        <v>31584</v>
      </c>
      <c r="Y9" s="2086"/>
      <c r="Z9" s="2086"/>
      <c r="AA9" s="2098"/>
      <c r="AB9" s="2085">
        <v>34821</v>
      </c>
      <c r="AC9" s="2086"/>
      <c r="AD9" s="2086"/>
      <c r="AE9" s="2098"/>
      <c r="AF9" s="2085">
        <v>18247</v>
      </c>
      <c r="AG9" s="2086"/>
      <c r="AH9" s="2086"/>
      <c r="AI9" s="2098"/>
      <c r="AJ9" s="2085">
        <v>53630</v>
      </c>
      <c r="AK9" s="2086"/>
      <c r="AL9" s="2086"/>
      <c r="AM9" s="2098"/>
      <c r="AN9" s="2085">
        <v>6098</v>
      </c>
      <c r="AO9" s="2086"/>
      <c r="AP9" s="2086"/>
      <c r="AQ9" s="2087"/>
      <c r="AR9" s="327"/>
      <c r="AS9" s="328"/>
    </row>
    <row r="10" spans="1:45" s="329" customFormat="1" ht="30.75" customHeight="1">
      <c r="A10" s="324" t="s">
        <v>51</v>
      </c>
      <c r="B10" s="330">
        <v>3</v>
      </c>
      <c r="C10" s="326" t="s">
        <v>317</v>
      </c>
      <c r="D10" s="2095">
        <v>304327</v>
      </c>
      <c r="E10" s="2096"/>
      <c r="F10" s="2096"/>
      <c r="G10" s="2097"/>
      <c r="H10" s="2085">
        <v>41404</v>
      </c>
      <c r="I10" s="2086"/>
      <c r="J10" s="2086"/>
      <c r="K10" s="2098"/>
      <c r="L10" s="2085">
        <v>44431</v>
      </c>
      <c r="M10" s="2086"/>
      <c r="N10" s="2086"/>
      <c r="O10" s="2098"/>
      <c r="P10" s="2085">
        <v>21187</v>
      </c>
      <c r="Q10" s="2086"/>
      <c r="R10" s="2086"/>
      <c r="S10" s="2098"/>
      <c r="T10" s="2099">
        <v>18671</v>
      </c>
      <c r="U10" s="2100"/>
      <c r="V10" s="2100"/>
      <c r="W10" s="2101"/>
      <c r="X10" s="2085">
        <v>39249</v>
      </c>
      <c r="Y10" s="2086"/>
      <c r="Z10" s="2086"/>
      <c r="AA10" s="2098"/>
      <c r="AB10" s="2085">
        <v>41800</v>
      </c>
      <c r="AC10" s="2086"/>
      <c r="AD10" s="2086"/>
      <c r="AE10" s="2098"/>
      <c r="AF10" s="2085">
        <v>23168</v>
      </c>
      <c r="AG10" s="2086"/>
      <c r="AH10" s="2086"/>
      <c r="AI10" s="2098"/>
      <c r="AJ10" s="2085">
        <v>61163</v>
      </c>
      <c r="AK10" s="2086"/>
      <c r="AL10" s="2086"/>
      <c r="AM10" s="2098"/>
      <c r="AN10" s="2085">
        <v>13254</v>
      </c>
      <c r="AO10" s="2086"/>
      <c r="AP10" s="2086"/>
      <c r="AQ10" s="2087"/>
      <c r="AR10" s="327"/>
      <c r="AS10" s="328"/>
    </row>
    <row r="11" spans="1:45" s="329" customFormat="1" ht="30.75" customHeight="1">
      <c r="A11" s="324" t="s">
        <v>51</v>
      </c>
      <c r="B11" s="330">
        <v>4</v>
      </c>
      <c r="C11" s="326" t="s">
        <v>320</v>
      </c>
      <c r="D11" s="2095">
        <v>314863</v>
      </c>
      <c r="E11" s="2096"/>
      <c r="F11" s="2096"/>
      <c r="G11" s="2097"/>
      <c r="H11" s="2085">
        <v>48883</v>
      </c>
      <c r="I11" s="2086"/>
      <c r="J11" s="2086"/>
      <c r="K11" s="2098"/>
      <c r="L11" s="2085">
        <v>23350</v>
      </c>
      <c r="M11" s="2086"/>
      <c r="N11" s="2086"/>
      <c r="O11" s="2098"/>
      <c r="P11" s="2085">
        <v>29223</v>
      </c>
      <c r="Q11" s="2086"/>
      <c r="R11" s="2086"/>
      <c r="S11" s="2098"/>
      <c r="T11" s="2099">
        <v>21569</v>
      </c>
      <c r="U11" s="2100"/>
      <c r="V11" s="2100"/>
      <c r="W11" s="2101"/>
      <c r="X11" s="2085">
        <v>45308</v>
      </c>
      <c r="Y11" s="2086"/>
      <c r="Z11" s="2086"/>
      <c r="AA11" s="2098"/>
      <c r="AB11" s="2085">
        <v>45853</v>
      </c>
      <c r="AC11" s="2086"/>
      <c r="AD11" s="2086"/>
      <c r="AE11" s="2098"/>
      <c r="AF11" s="2085">
        <v>28938</v>
      </c>
      <c r="AG11" s="2086"/>
      <c r="AH11" s="2086"/>
      <c r="AI11" s="2098"/>
      <c r="AJ11" s="2085">
        <v>61211</v>
      </c>
      <c r="AK11" s="2086"/>
      <c r="AL11" s="2086"/>
      <c r="AM11" s="2098"/>
      <c r="AN11" s="2085">
        <v>10528</v>
      </c>
      <c r="AO11" s="2086"/>
      <c r="AP11" s="2086"/>
      <c r="AQ11" s="2087"/>
      <c r="AR11" s="327"/>
      <c r="AS11" s="328"/>
    </row>
    <row r="12" spans="1:45" s="329" customFormat="1" ht="30.75" customHeight="1">
      <c r="A12" s="331" t="s">
        <v>51</v>
      </c>
      <c r="B12" s="332">
        <v>5</v>
      </c>
      <c r="C12" s="333" t="s">
        <v>320</v>
      </c>
      <c r="D12" s="2088">
        <v>318371</v>
      </c>
      <c r="E12" s="2089"/>
      <c r="F12" s="2089"/>
      <c r="G12" s="2090"/>
      <c r="H12" s="2072">
        <v>43111</v>
      </c>
      <c r="I12" s="2073"/>
      <c r="J12" s="2073"/>
      <c r="K12" s="2074"/>
      <c r="L12" s="2072">
        <v>21793</v>
      </c>
      <c r="M12" s="2073"/>
      <c r="N12" s="2073"/>
      <c r="O12" s="2074"/>
      <c r="P12" s="2072">
        <v>27295</v>
      </c>
      <c r="Q12" s="2073"/>
      <c r="R12" s="2073"/>
      <c r="S12" s="2074"/>
      <c r="T12" s="2091">
        <v>22064</v>
      </c>
      <c r="U12" s="2092"/>
      <c r="V12" s="2092"/>
      <c r="W12" s="2093"/>
      <c r="X12" s="2072">
        <v>48941</v>
      </c>
      <c r="Y12" s="2073"/>
      <c r="Z12" s="2073"/>
      <c r="AA12" s="2074"/>
      <c r="AB12" s="2072">
        <v>49896</v>
      </c>
      <c r="AC12" s="2073"/>
      <c r="AD12" s="2073"/>
      <c r="AE12" s="2074"/>
      <c r="AF12" s="2072">
        <v>33258</v>
      </c>
      <c r="AG12" s="2073"/>
      <c r="AH12" s="2073"/>
      <c r="AI12" s="2074"/>
      <c r="AJ12" s="2072">
        <v>59720</v>
      </c>
      <c r="AK12" s="2073"/>
      <c r="AL12" s="2073"/>
      <c r="AM12" s="2074"/>
      <c r="AN12" s="2072">
        <v>12293</v>
      </c>
      <c r="AO12" s="2073"/>
      <c r="AP12" s="2073"/>
      <c r="AQ12" s="2075"/>
      <c r="AR12" s="327"/>
      <c r="AS12" s="328"/>
    </row>
    <row r="13" spans="1:45" s="329" customFormat="1" ht="30.75" customHeight="1" thickBot="1">
      <c r="A13" s="668" t="s">
        <v>51</v>
      </c>
      <c r="B13" s="623">
        <v>6</v>
      </c>
      <c r="C13" s="622" t="s">
        <v>320</v>
      </c>
      <c r="D13" s="2076">
        <v>327310</v>
      </c>
      <c r="E13" s="2077"/>
      <c r="F13" s="2077"/>
      <c r="G13" s="2078"/>
      <c r="H13" s="2079">
        <v>44789</v>
      </c>
      <c r="I13" s="2080"/>
      <c r="J13" s="2080"/>
      <c r="K13" s="2081"/>
      <c r="L13" s="2079">
        <v>23921</v>
      </c>
      <c r="M13" s="2080"/>
      <c r="N13" s="2080"/>
      <c r="O13" s="2081"/>
      <c r="P13" s="2079">
        <v>25900</v>
      </c>
      <c r="Q13" s="2080"/>
      <c r="R13" s="2080"/>
      <c r="S13" s="2081"/>
      <c r="T13" s="2082">
        <v>20639</v>
      </c>
      <c r="U13" s="2083"/>
      <c r="V13" s="2083"/>
      <c r="W13" s="2084"/>
      <c r="X13" s="2079">
        <v>50667</v>
      </c>
      <c r="Y13" s="2080"/>
      <c r="Z13" s="2080"/>
      <c r="AA13" s="2081"/>
      <c r="AB13" s="2079">
        <v>57734</v>
      </c>
      <c r="AC13" s="2080"/>
      <c r="AD13" s="2080"/>
      <c r="AE13" s="2081"/>
      <c r="AF13" s="2079">
        <v>34388</v>
      </c>
      <c r="AG13" s="2080"/>
      <c r="AH13" s="2080"/>
      <c r="AI13" s="2081"/>
      <c r="AJ13" s="2079">
        <v>56611</v>
      </c>
      <c r="AK13" s="2080"/>
      <c r="AL13" s="2080"/>
      <c r="AM13" s="2081"/>
      <c r="AN13" s="2079">
        <v>12661</v>
      </c>
      <c r="AO13" s="2080"/>
      <c r="AP13" s="2080"/>
      <c r="AQ13" s="2094"/>
      <c r="AR13" s="327"/>
      <c r="AS13" s="328"/>
    </row>
    <row r="14" spans="1:45" ht="22.5" customHeight="1">
      <c r="A14" s="2071" t="s">
        <v>981</v>
      </c>
      <c r="B14" s="2071"/>
      <c r="C14" s="2071"/>
      <c r="D14" s="2071"/>
      <c r="E14" s="2071"/>
      <c r="F14" s="2071"/>
      <c r="G14" s="2071"/>
      <c r="H14" s="2071"/>
      <c r="I14" s="2071"/>
      <c r="J14" s="2071"/>
      <c r="K14" s="2071"/>
      <c r="L14" s="2071"/>
      <c r="M14" s="2071"/>
      <c r="N14" s="2071"/>
      <c r="O14" s="2071"/>
      <c r="P14" s="2071"/>
      <c r="Q14" s="2071"/>
      <c r="R14" s="2071"/>
      <c r="S14" s="2071"/>
      <c r="T14" s="2071"/>
      <c r="U14" s="2071"/>
      <c r="V14" s="2071"/>
      <c r="W14" s="2071"/>
      <c r="X14" s="2071"/>
      <c r="Y14" s="2071"/>
      <c r="Z14" s="2071"/>
      <c r="AA14" s="2071"/>
      <c r="AB14" s="2071"/>
      <c r="AC14" s="2071"/>
      <c r="AD14" s="2071"/>
      <c r="AE14" s="2071"/>
      <c r="AF14" s="2071"/>
      <c r="AG14" s="2071"/>
      <c r="AH14" s="2071"/>
      <c r="AI14" s="2071"/>
      <c r="AJ14" s="2071"/>
      <c r="AK14" s="2071"/>
      <c r="AL14" s="2071"/>
      <c r="AM14" s="2071"/>
      <c r="AN14" s="2071"/>
      <c r="AO14" s="2071"/>
      <c r="AP14" s="2071"/>
      <c r="AQ14" s="2071"/>
      <c r="AR14" s="320"/>
      <c r="AS14" s="320"/>
    </row>
    <row r="15" spans="1:45" ht="22.5" customHeight="1">
      <c r="A15" s="2048" t="s">
        <v>496</v>
      </c>
      <c r="B15" s="2048"/>
      <c r="C15" s="2048"/>
      <c r="D15" s="2048"/>
      <c r="E15" s="2048"/>
      <c r="F15" s="2048"/>
      <c r="G15" s="2048"/>
      <c r="H15" s="2048"/>
      <c r="I15" s="2048"/>
      <c r="J15" s="2048"/>
      <c r="K15" s="2048"/>
      <c r="L15" s="2048"/>
      <c r="M15" s="2048"/>
      <c r="N15" s="2048"/>
      <c r="O15" s="2048"/>
      <c r="P15" s="2048"/>
      <c r="Q15" s="2048"/>
      <c r="R15" s="2048"/>
      <c r="S15" s="2048"/>
      <c r="T15" s="2048"/>
      <c r="U15" s="2048"/>
      <c r="V15" s="2048"/>
      <c r="W15" s="2048"/>
      <c r="X15" s="2048"/>
      <c r="Y15" s="2048"/>
      <c r="Z15" s="2048"/>
      <c r="AA15" s="2048"/>
      <c r="AB15" s="2048"/>
      <c r="AC15" s="2048"/>
      <c r="AD15" s="2048"/>
      <c r="AE15" s="2048"/>
      <c r="AF15" s="2048"/>
      <c r="AG15" s="2048"/>
      <c r="AH15" s="2048"/>
      <c r="AI15" s="2048"/>
      <c r="AJ15" s="2048"/>
      <c r="AK15" s="2048"/>
      <c r="AL15" s="2048"/>
      <c r="AM15" s="2048"/>
      <c r="AN15" s="2048"/>
      <c r="AO15" s="2048"/>
      <c r="AP15" s="2048"/>
      <c r="AQ15" s="2048"/>
      <c r="AR15" s="320"/>
      <c r="AS15" s="320"/>
    </row>
    <row r="16" spans="1:45" ht="22.5" customHeight="1">
      <c r="A16" s="2048" t="s">
        <v>887</v>
      </c>
      <c r="B16" s="2048"/>
      <c r="C16" s="2048"/>
      <c r="D16" s="2048"/>
      <c r="E16" s="2048"/>
      <c r="F16" s="2048"/>
      <c r="G16" s="2048"/>
      <c r="H16" s="2048"/>
      <c r="I16" s="2048"/>
      <c r="J16" s="2048"/>
      <c r="K16" s="2048"/>
      <c r="L16" s="2048"/>
      <c r="M16" s="2048"/>
      <c r="N16" s="2048"/>
      <c r="O16" s="2048"/>
      <c r="P16" s="2048"/>
      <c r="Q16" s="2048"/>
      <c r="R16" s="2048"/>
      <c r="S16" s="2048"/>
      <c r="T16" s="2048"/>
      <c r="U16" s="2048"/>
      <c r="V16" s="2048"/>
      <c r="W16" s="2048"/>
      <c r="X16" s="2048"/>
      <c r="Y16" s="2048"/>
      <c r="Z16" s="2048"/>
      <c r="AA16" s="2048"/>
      <c r="AB16" s="2048"/>
      <c r="AC16" s="2048"/>
      <c r="AD16" s="2048"/>
      <c r="AE16" s="2048"/>
      <c r="AF16" s="2048"/>
      <c r="AG16" s="2048"/>
      <c r="AH16" s="2048"/>
      <c r="AI16" s="2048"/>
      <c r="AJ16" s="2048"/>
      <c r="AK16" s="2048"/>
      <c r="AL16" s="2048"/>
      <c r="AM16" s="2048"/>
      <c r="AN16" s="2048"/>
      <c r="AO16" s="2048"/>
      <c r="AP16" s="2048"/>
      <c r="AQ16" s="2048"/>
      <c r="AR16" s="320"/>
      <c r="AS16" s="320"/>
    </row>
    <row r="17" spans="1:45" ht="22.5" customHeight="1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20"/>
      <c r="AS17" s="320"/>
    </row>
    <row r="18" spans="1:45" ht="22.5" customHeight="1"/>
    <row r="19" spans="1:45" s="329" customFormat="1" ht="22.5" customHeight="1">
      <c r="A19" s="2049" t="s">
        <v>873</v>
      </c>
      <c r="B19" s="2049"/>
      <c r="C19" s="2049"/>
      <c r="D19" s="2049"/>
      <c r="E19" s="2049"/>
      <c r="F19" s="2049"/>
      <c r="G19" s="2049"/>
      <c r="H19" s="2049"/>
      <c r="I19" s="2049"/>
      <c r="J19" s="2049"/>
      <c r="K19" s="2049"/>
      <c r="L19" s="2049"/>
      <c r="M19" s="2049"/>
      <c r="N19" s="2049"/>
      <c r="O19" s="2049"/>
      <c r="P19" s="2049"/>
      <c r="Q19" s="2049"/>
      <c r="R19" s="2049"/>
      <c r="S19" s="2049"/>
      <c r="T19" s="2049"/>
      <c r="U19" s="2049"/>
      <c r="V19" s="2049"/>
      <c r="W19" s="2049"/>
      <c r="X19" s="2049"/>
      <c r="Y19" s="2049"/>
      <c r="Z19" s="2049"/>
      <c r="AA19" s="2049"/>
      <c r="AB19" s="2049"/>
      <c r="AC19" s="2049"/>
      <c r="AD19" s="2049"/>
      <c r="AE19" s="2049"/>
      <c r="AF19" s="2049"/>
      <c r="AG19" s="2049"/>
      <c r="AH19" s="2049"/>
      <c r="AI19" s="2049"/>
      <c r="AJ19" s="2049"/>
      <c r="AK19" s="2049"/>
      <c r="AL19" s="2049"/>
      <c r="AM19" s="2049"/>
      <c r="AN19" s="2049"/>
      <c r="AO19" s="2049"/>
      <c r="AP19" s="2049"/>
      <c r="AQ19" s="2049"/>
      <c r="AR19" s="336"/>
      <c r="AS19" s="336"/>
    </row>
    <row r="20" spans="1:45" ht="11.25" customHeight="1"/>
    <row r="21" spans="1:45" ht="22.5" customHeight="1">
      <c r="A21" s="2050" t="s">
        <v>497</v>
      </c>
      <c r="B21" s="2050"/>
      <c r="C21" s="2050"/>
      <c r="D21" s="2050"/>
      <c r="E21" s="2050"/>
      <c r="F21" s="2050"/>
      <c r="G21" s="2050"/>
      <c r="H21" s="2050"/>
      <c r="I21" s="2050"/>
      <c r="J21" s="2050"/>
      <c r="K21" s="2050"/>
      <c r="L21" s="2050"/>
      <c r="M21" s="2050"/>
      <c r="N21" s="2050"/>
      <c r="O21" s="2050"/>
      <c r="P21" s="2050"/>
      <c r="Q21" s="2050"/>
      <c r="R21" s="2050"/>
      <c r="S21" s="2050"/>
      <c r="T21" s="2050"/>
      <c r="U21" s="2050"/>
      <c r="V21" s="2050"/>
      <c r="W21" s="2050"/>
      <c r="X21" s="2050"/>
      <c r="Y21" s="2050"/>
      <c r="Z21" s="2050"/>
      <c r="AA21" s="2050"/>
      <c r="AB21" s="2050"/>
      <c r="AC21" s="2050"/>
      <c r="AD21" s="2050"/>
      <c r="AE21" s="2050"/>
      <c r="AF21" s="2050"/>
      <c r="AG21" s="2050"/>
      <c r="AH21" s="2050"/>
      <c r="AI21" s="2050"/>
      <c r="AJ21" s="2050"/>
      <c r="AK21" s="2050"/>
      <c r="AL21" s="2050"/>
      <c r="AM21" s="2050"/>
      <c r="AN21" s="2050"/>
      <c r="AO21" s="2050"/>
      <c r="AP21" s="2050"/>
      <c r="AQ21" s="2050"/>
    </row>
    <row r="22" spans="1:45" ht="15" thickBot="1">
      <c r="A22" s="886"/>
      <c r="B22" s="886"/>
      <c r="C22" s="886"/>
      <c r="D22" s="886"/>
      <c r="E22" s="886"/>
      <c r="F22" s="886"/>
      <c r="G22" s="886"/>
      <c r="H22" s="886"/>
      <c r="I22" s="886"/>
      <c r="J22" s="886"/>
      <c r="K22" s="886"/>
      <c r="L22" s="886"/>
      <c r="M22" s="886"/>
      <c r="N22" s="886"/>
      <c r="O22" s="886"/>
      <c r="P22" s="886"/>
      <c r="Q22" s="886"/>
      <c r="R22" s="886"/>
      <c r="S22" s="886"/>
      <c r="T22" s="886"/>
      <c r="U22" s="886"/>
      <c r="V22" s="886"/>
      <c r="W22" s="886"/>
      <c r="X22" s="886"/>
      <c r="Y22" s="886"/>
      <c r="Z22" s="886"/>
      <c r="AA22" s="886"/>
      <c r="AB22" s="886"/>
      <c r="AC22" s="886"/>
      <c r="AD22" s="886"/>
      <c r="AE22" s="886"/>
      <c r="AF22" s="886"/>
      <c r="AG22" s="886"/>
      <c r="AH22" s="886"/>
      <c r="AI22" s="886"/>
      <c r="AJ22" s="886"/>
      <c r="AK22" s="886"/>
      <c r="AL22" s="886"/>
      <c r="AM22" s="886"/>
      <c r="AN22" s="886"/>
      <c r="AO22" s="886"/>
      <c r="AP22" s="886"/>
      <c r="AQ22" s="978" t="s">
        <v>978</v>
      </c>
    </row>
    <row r="23" spans="1:45" ht="18.75" customHeight="1">
      <c r="A23" s="2051" t="s">
        <v>325</v>
      </c>
      <c r="B23" s="2052"/>
      <c r="C23" s="2053"/>
      <c r="D23" s="2057" t="s">
        <v>498</v>
      </c>
      <c r="E23" s="2058"/>
      <c r="F23" s="2058"/>
      <c r="G23" s="2058"/>
      <c r="H23" s="2059"/>
      <c r="I23" s="2063" t="s">
        <v>499</v>
      </c>
      <c r="J23" s="2064"/>
      <c r="K23" s="2064"/>
      <c r="L23" s="2064"/>
      <c r="M23" s="2065"/>
      <c r="N23" s="2063" t="s">
        <v>500</v>
      </c>
      <c r="O23" s="2064"/>
      <c r="P23" s="2064"/>
      <c r="Q23" s="2064"/>
      <c r="R23" s="2065"/>
      <c r="S23" s="2063" t="s">
        <v>501</v>
      </c>
      <c r="T23" s="2064"/>
      <c r="U23" s="2064"/>
      <c r="V23" s="2064"/>
      <c r="W23" s="2065"/>
      <c r="X23" s="2063" t="s">
        <v>502</v>
      </c>
      <c r="Y23" s="2064"/>
      <c r="Z23" s="2064"/>
      <c r="AA23" s="2064"/>
      <c r="AB23" s="2065"/>
      <c r="AC23" s="2063" t="s">
        <v>503</v>
      </c>
      <c r="AD23" s="2064"/>
      <c r="AE23" s="2064"/>
      <c r="AF23" s="2064"/>
      <c r="AG23" s="2065"/>
      <c r="AH23" s="2063" t="s">
        <v>504</v>
      </c>
      <c r="AI23" s="2064"/>
      <c r="AJ23" s="2064"/>
      <c r="AK23" s="2064"/>
      <c r="AL23" s="2065"/>
      <c r="AM23" s="2057" t="s">
        <v>377</v>
      </c>
      <c r="AN23" s="2058"/>
      <c r="AO23" s="2058"/>
      <c r="AP23" s="2058"/>
      <c r="AQ23" s="2066"/>
    </row>
    <row r="24" spans="1:45" ht="18.75" customHeight="1">
      <c r="A24" s="2054"/>
      <c r="B24" s="2055"/>
      <c r="C24" s="2056"/>
      <c r="D24" s="2060"/>
      <c r="E24" s="2061"/>
      <c r="F24" s="2061"/>
      <c r="G24" s="2061"/>
      <c r="H24" s="2062"/>
      <c r="I24" s="2068" t="s">
        <v>505</v>
      </c>
      <c r="J24" s="2069"/>
      <c r="K24" s="2069"/>
      <c r="L24" s="2069"/>
      <c r="M24" s="2070"/>
      <c r="N24" s="2068" t="s">
        <v>505</v>
      </c>
      <c r="O24" s="2069"/>
      <c r="P24" s="2069"/>
      <c r="Q24" s="2069"/>
      <c r="R24" s="2070"/>
      <c r="S24" s="2068" t="s">
        <v>505</v>
      </c>
      <c r="T24" s="2069"/>
      <c r="U24" s="2069"/>
      <c r="V24" s="2069"/>
      <c r="W24" s="2070"/>
      <c r="X24" s="2068" t="s">
        <v>505</v>
      </c>
      <c r="Y24" s="2069"/>
      <c r="Z24" s="2069"/>
      <c r="AA24" s="2069"/>
      <c r="AB24" s="2070"/>
      <c r="AC24" s="2068" t="s">
        <v>505</v>
      </c>
      <c r="AD24" s="2069"/>
      <c r="AE24" s="2069"/>
      <c r="AF24" s="2069"/>
      <c r="AG24" s="2070"/>
      <c r="AH24" s="2068" t="s">
        <v>505</v>
      </c>
      <c r="AI24" s="2069"/>
      <c r="AJ24" s="2069"/>
      <c r="AK24" s="2069"/>
      <c r="AL24" s="2070"/>
      <c r="AM24" s="2060"/>
      <c r="AN24" s="2061"/>
      <c r="AO24" s="2061"/>
      <c r="AP24" s="2061"/>
      <c r="AQ24" s="2067"/>
    </row>
    <row r="25" spans="1:45" s="329" customFormat="1" ht="30.75" customHeight="1">
      <c r="A25" s="324" t="s">
        <v>494</v>
      </c>
      <c r="B25" s="325">
        <v>2</v>
      </c>
      <c r="C25" s="326" t="s">
        <v>786</v>
      </c>
      <c r="D25" s="1168">
        <v>750</v>
      </c>
      <c r="E25" s="2033"/>
      <c r="F25" s="2033"/>
      <c r="G25" s="2033"/>
      <c r="H25" s="1169"/>
      <c r="I25" s="2039">
        <v>14900</v>
      </c>
      <c r="J25" s="2040"/>
      <c r="K25" s="2040"/>
      <c r="L25" s="2040"/>
      <c r="M25" s="2041"/>
      <c r="N25" s="2042">
        <v>19700</v>
      </c>
      <c r="O25" s="2043"/>
      <c r="P25" s="2043"/>
      <c r="Q25" s="2043"/>
      <c r="R25" s="2044"/>
      <c r="S25" s="2039">
        <v>23600</v>
      </c>
      <c r="T25" s="2040"/>
      <c r="U25" s="2040"/>
      <c r="V25" s="2040"/>
      <c r="W25" s="2041"/>
      <c r="X25" s="2039">
        <v>29350</v>
      </c>
      <c r="Y25" s="2040"/>
      <c r="Z25" s="2040"/>
      <c r="AA25" s="2040"/>
      <c r="AB25" s="2041"/>
      <c r="AC25" s="2039">
        <v>31350</v>
      </c>
      <c r="AD25" s="2040"/>
      <c r="AE25" s="2040"/>
      <c r="AF25" s="2040"/>
      <c r="AG25" s="2041"/>
      <c r="AH25" s="1168">
        <v>22600</v>
      </c>
      <c r="AI25" s="2033"/>
      <c r="AJ25" s="2033"/>
      <c r="AK25" s="2033"/>
      <c r="AL25" s="1169"/>
      <c r="AM25" s="2045">
        <v>142250</v>
      </c>
      <c r="AN25" s="2046"/>
      <c r="AO25" s="2046"/>
      <c r="AP25" s="2046"/>
      <c r="AQ25" s="2047"/>
      <c r="AR25" s="336"/>
      <c r="AS25" s="336"/>
    </row>
    <row r="26" spans="1:45" s="329" customFormat="1" ht="30.75" customHeight="1">
      <c r="A26" s="324" t="s">
        <v>494</v>
      </c>
      <c r="B26" s="325">
        <v>3</v>
      </c>
      <c r="C26" s="326" t="s">
        <v>786</v>
      </c>
      <c r="D26" s="1168">
        <v>33300</v>
      </c>
      <c r="E26" s="2033"/>
      <c r="F26" s="2033"/>
      <c r="G26" s="2033"/>
      <c r="H26" s="1169"/>
      <c r="I26" s="1168">
        <v>14850</v>
      </c>
      <c r="J26" s="2033"/>
      <c r="K26" s="2033"/>
      <c r="L26" s="2033"/>
      <c r="M26" s="1169"/>
      <c r="N26" s="2034">
        <v>23200</v>
      </c>
      <c r="O26" s="2035"/>
      <c r="P26" s="2035"/>
      <c r="Q26" s="2035"/>
      <c r="R26" s="2036"/>
      <c r="S26" s="1168">
        <v>28550</v>
      </c>
      <c r="T26" s="2033"/>
      <c r="U26" s="2033"/>
      <c r="V26" s="2033"/>
      <c r="W26" s="1169"/>
      <c r="X26" s="1168">
        <v>33950</v>
      </c>
      <c r="Y26" s="2033"/>
      <c r="Z26" s="2033"/>
      <c r="AA26" s="2033"/>
      <c r="AB26" s="1169"/>
      <c r="AC26" s="1168">
        <v>36200</v>
      </c>
      <c r="AD26" s="2033"/>
      <c r="AE26" s="2033"/>
      <c r="AF26" s="2033"/>
      <c r="AG26" s="1169"/>
      <c r="AH26" s="1168">
        <v>18950</v>
      </c>
      <c r="AI26" s="2033"/>
      <c r="AJ26" s="2033"/>
      <c r="AK26" s="2033"/>
      <c r="AL26" s="1169"/>
      <c r="AM26" s="1170">
        <v>189000</v>
      </c>
      <c r="AN26" s="2037"/>
      <c r="AO26" s="2037"/>
      <c r="AP26" s="2037"/>
      <c r="AQ26" s="2038"/>
      <c r="AR26" s="336"/>
      <c r="AS26" s="336"/>
    </row>
    <row r="27" spans="1:45" s="329" customFormat="1" ht="30.75" customHeight="1">
      <c r="A27" s="324" t="s">
        <v>494</v>
      </c>
      <c r="B27" s="330">
        <v>4</v>
      </c>
      <c r="C27" s="326" t="s">
        <v>495</v>
      </c>
      <c r="D27" s="1168">
        <v>30900</v>
      </c>
      <c r="E27" s="2033"/>
      <c r="F27" s="2033"/>
      <c r="G27" s="2033"/>
      <c r="H27" s="1169"/>
      <c r="I27" s="1168">
        <v>14400</v>
      </c>
      <c r="J27" s="2033"/>
      <c r="K27" s="2033"/>
      <c r="L27" s="2033"/>
      <c r="M27" s="1169"/>
      <c r="N27" s="2034">
        <v>22650</v>
      </c>
      <c r="O27" s="2035"/>
      <c r="P27" s="2035"/>
      <c r="Q27" s="2035"/>
      <c r="R27" s="2036"/>
      <c r="S27" s="1168">
        <v>26400</v>
      </c>
      <c r="T27" s="2033"/>
      <c r="U27" s="2033"/>
      <c r="V27" s="2033"/>
      <c r="W27" s="1169"/>
      <c r="X27" s="1168">
        <v>34850</v>
      </c>
      <c r="Y27" s="2033"/>
      <c r="Z27" s="2033"/>
      <c r="AA27" s="2033"/>
      <c r="AB27" s="1169"/>
      <c r="AC27" s="1168">
        <v>36100</v>
      </c>
      <c r="AD27" s="2033"/>
      <c r="AE27" s="2033"/>
      <c r="AF27" s="2033"/>
      <c r="AG27" s="1169"/>
      <c r="AH27" s="1168">
        <v>19880</v>
      </c>
      <c r="AI27" s="2033"/>
      <c r="AJ27" s="2033"/>
      <c r="AK27" s="2033"/>
      <c r="AL27" s="1169"/>
      <c r="AM27" s="1170">
        <v>185180</v>
      </c>
      <c r="AN27" s="2037"/>
      <c r="AO27" s="2037"/>
      <c r="AP27" s="2037"/>
      <c r="AQ27" s="2038"/>
      <c r="AR27" s="336"/>
      <c r="AS27" s="336"/>
    </row>
    <row r="28" spans="1:45" s="329" customFormat="1" ht="30.75" customHeight="1">
      <c r="A28" s="324" t="s">
        <v>494</v>
      </c>
      <c r="B28" s="330">
        <v>5</v>
      </c>
      <c r="C28" s="326" t="s">
        <v>495</v>
      </c>
      <c r="D28" s="1138">
        <v>31250</v>
      </c>
      <c r="E28" s="2018"/>
      <c r="F28" s="2018"/>
      <c r="G28" s="2018"/>
      <c r="H28" s="1139"/>
      <c r="I28" s="1138">
        <v>13300</v>
      </c>
      <c r="J28" s="2018"/>
      <c r="K28" s="2018"/>
      <c r="L28" s="2018"/>
      <c r="M28" s="1139"/>
      <c r="N28" s="2030">
        <v>20900</v>
      </c>
      <c r="O28" s="2031"/>
      <c r="P28" s="2031"/>
      <c r="Q28" s="2031"/>
      <c r="R28" s="2032"/>
      <c r="S28" s="1138">
        <v>30800</v>
      </c>
      <c r="T28" s="2018"/>
      <c r="U28" s="2018"/>
      <c r="V28" s="2018"/>
      <c r="W28" s="1139"/>
      <c r="X28" s="1138">
        <v>31100</v>
      </c>
      <c r="Y28" s="2018"/>
      <c r="Z28" s="2018"/>
      <c r="AA28" s="2018"/>
      <c r="AB28" s="1139"/>
      <c r="AC28" s="1138">
        <v>31650</v>
      </c>
      <c r="AD28" s="2018"/>
      <c r="AE28" s="2018"/>
      <c r="AF28" s="2018"/>
      <c r="AG28" s="1139"/>
      <c r="AH28" s="1138">
        <v>21560</v>
      </c>
      <c r="AI28" s="2018"/>
      <c r="AJ28" s="2018"/>
      <c r="AK28" s="2018"/>
      <c r="AL28" s="1139"/>
      <c r="AM28" s="2019">
        <v>180560</v>
      </c>
      <c r="AN28" s="1136"/>
      <c r="AO28" s="1136"/>
      <c r="AP28" s="1136"/>
      <c r="AQ28" s="2020"/>
      <c r="AR28" s="336"/>
      <c r="AS28" s="336"/>
    </row>
    <row r="29" spans="1:45" s="329" customFormat="1" ht="30.75" customHeight="1" thickBot="1">
      <c r="A29" s="669" t="s">
        <v>51</v>
      </c>
      <c r="B29" s="670">
        <v>6</v>
      </c>
      <c r="C29" s="671" t="s">
        <v>320</v>
      </c>
      <c r="D29" s="2021">
        <v>31200</v>
      </c>
      <c r="E29" s="2022"/>
      <c r="F29" s="2022"/>
      <c r="G29" s="2022"/>
      <c r="H29" s="2023"/>
      <c r="I29" s="2021">
        <v>15250</v>
      </c>
      <c r="J29" s="2022"/>
      <c r="K29" s="2022"/>
      <c r="L29" s="2022"/>
      <c r="M29" s="2023"/>
      <c r="N29" s="2024">
        <v>21800</v>
      </c>
      <c r="O29" s="2025"/>
      <c r="P29" s="2025"/>
      <c r="Q29" s="2025"/>
      <c r="R29" s="2026"/>
      <c r="S29" s="2021">
        <v>26800</v>
      </c>
      <c r="T29" s="2022"/>
      <c r="U29" s="2022"/>
      <c r="V29" s="2022"/>
      <c r="W29" s="2023"/>
      <c r="X29" s="2021">
        <v>24350</v>
      </c>
      <c r="Y29" s="2022"/>
      <c r="Z29" s="2022"/>
      <c r="AA29" s="2022"/>
      <c r="AB29" s="2023"/>
      <c r="AC29" s="2021">
        <v>29650</v>
      </c>
      <c r="AD29" s="2022"/>
      <c r="AE29" s="2022"/>
      <c r="AF29" s="2022"/>
      <c r="AG29" s="2023"/>
      <c r="AH29" s="2021">
        <v>19610</v>
      </c>
      <c r="AI29" s="2022"/>
      <c r="AJ29" s="2022"/>
      <c r="AK29" s="2022"/>
      <c r="AL29" s="2023"/>
      <c r="AM29" s="2027">
        <v>168660</v>
      </c>
      <c r="AN29" s="2028"/>
      <c r="AO29" s="2028"/>
      <c r="AP29" s="2028"/>
      <c r="AQ29" s="2029"/>
      <c r="AR29" s="336"/>
      <c r="AS29" s="336"/>
    </row>
    <row r="30" spans="1:45" ht="22.5" customHeight="1">
      <c r="A30" s="2015" t="s">
        <v>878</v>
      </c>
      <c r="B30" s="2015"/>
      <c r="C30" s="2015"/>
      <c r="D30" s="2015"/>
      <c r="E30" s="2015"/>
      <c r="F30" s="2015"/>
      <c r="G30" s="2015"/>
      <c r="H30" s="2015"/>
      <c r="I30" s="2015"/>
      <c r="J30" s="2015"/>
      <c r="K30" s="2015"/>
      <c r="L30" s="2015"/>
      <c r="M30" s="2015"/>
      <c r="N30" s="2015"/>
      <c r="O30" s="2015"/>
      <c r="P30" s="2015"/>
      <c r="Q30" s="2015"/>
      <c r="R30" s="2015"/>
      <c r="S30" s="2015"/>
      <c r="T30" s="2015"/>
      <c r="U30" s="2015"/>
      <c r="V30" s="2015"/>
      <c r="W30" s="2015"/>
      <c r="X30" s="2015"/>
      <c r="Y30" s="2015"/>
      <c r="Z30" s="2015"/>
      <c r="AA30" s="2015"/>
      <c r="AB30" s="2015"/>
      <c r="AC30" s="2015"/>
      <c r="AD30" s="2015"/>
      <c r="AE30" s="2015"/>
      <c r="AF30" s="2015"/>
      <c r="AG30" s="2015"/>
      <c r="AH30" s="2015"/>
      <c r="AI30" s="2015"/>
      <c r="AJ30" s="2015"/>
      <c r="AK30" s="2015"/>
      <c r="AL30" s="2015"/>
      <c r="AM30" s="2015"/>
      <c r="AN30" s="2015"/>
      <c r="AO30" s="2015"/>
      <c r="AP30" s="2015"/>
      <c r="AQ30" s="2015"/>
    </row>
    <row r="31" spans="1:45" ht="22.5" customHeight="1">
      <c r="A31" s="2016" t="s">
        <v>879</v>
      </c>
      <c r="B31" s="2016"/>
      <c r="C31" s="2016"/>
      <c r="D31" s="2016"/>
      <c r="E31" s="2016"/>
      <c r="F31" s="2016"/>
      <c r="G31" s="2016"/>
      <c r="H31" s="2016"/>
      <c r="I31" s="2016"/>
      <c r="J31" s="2016"/>
      <c r="K31" s="2016"/>
      <c r="L31" s="2016"/>
      <c r="M31" s="2016"/>
      <c r="N31" s="2016"/>
      <c r="O31" s="2016"/>
      <c r="P31" s="2016"/>
      <c r="Q31" s="2016"/>
      <c r="R31" s="2016"/>
      <c r="S31" s="2016"/>
      <c r="T31" s="2016"/>
      <c r="U31" s="2016"/>
      <c r="V31" s="2016"/>
      <c r="W31" s="2016"/>
      <c r="X31" s="2016"/>
      <c r="Y31" s="2016"/>
      <c r="Z31" s="2016"/>
      <c r="AA31" s="2016"/>
      <c r="AB31" s="2016"/>
      <c r="AC31" s="2016"/>
      <c r="AD31" s="2016"/>
      <c r="AE31" s="2016"/>
      <c r="AF31" s="2016"/>
      <c r="AG31" s="2016"/>
      <c r="AH31" s="2016"/>
      <c r="AI31" s="2016"/>
      <c r="AJ31" s="2016"/>
      <c r="AK31" s="2016"/>
      <c r="AL31" s="2016"/>
      <c r="AM31" s="2016"/>
      <c r="AN31" s="2016"/>
      <c r="AO31" s="2016"/>
      <c r="AP31" s="2016"/>
      <c r="AQ31" s="2016"/>
    </row>
    <row r="32" spans="1:45" ht="22.5" customHeight="1">
      <c r="A32" s="2017" t="s">
        <v>880</v>
      </c>
      <c r="B32" s="2017"/>
      <c r="C32" s="2017"/>
      <c r="D32" s="2017"/>
      <c r="E32" s="2017"/>
      <c r="F32" s="2017"/>
      <c r="G32" s="2017"/>
      <c r="H32" s="2017"/>
      <c r="I32" s="2017"/>
      <c r="J32" s="2017"/>
      <c r="K32" s="2017"/>
      <c r="L32" s="2017"/>
      <c r="M32" s="2017"/>
      <c r="N32" s="2017"/>
      <c r="O32" s="2017"/>
      <c r="P32" s="2017"/>
      <c r="Q32" s="2017"/>
      <c r="R32" s="2017"/>
      <c r="S32" s="2017"/>
      <c r="T32" s="2017"/>
      <c r="U32" s="2017"/>
      <c r="V32" s="2017"/>
      <c r="W32" s="2017"/>
      <c r="X32" s="2017"/>
      <c r="Y32" s="2017"/>
      <c r="Z32" s="2017"/>
      <c r="AA32" s="2017"/>
      <c r="AB32" s="2017"/>
      <c r="AC32" s="2017"/>
      <c r="AD32" s="2017"/>
      <c r="AE32" s="2017"/>
      <c r="AF32" s="2017"/>
      <c r="AG32" s="2017"/>
      <c r="AH32" s="2017"/>
      <c r="AI32" s="2017"/>
      <c r="AJ32" s="2017"/>
      <c r="AK32" s="2017"/>
      <c r="AL32" s="2017"/>
      <c r="AM32" s="2017"/>
      <c r="AN32" s="2017"/>
      <c r="AO32" s="2017"/>
      <c r="AP32" s="2017"/>
      <c r="AQ32" s="2017"/>
    </row>
    <row r="33" ht="22.5" customHeight="1"/>
  </sheetData>
  <mergeCells count="126">
    <mergeCell ref="L5:O8"/>
    <mergeCell ref="P5:S8"/>
    <mergeCell ref="T5:W8"/>
    <mergeCell ref="A1:AQ1"/>
    <mergeCell ref="A4:C8"/>
    <mergeCell ref="D4:G8"/>
    <mergeCell ref="H4:W4"/>
    <mergeCell ref="X4:AA8"/>
    <mergeCell ref="AB4:AE8"/>
    <mergeCell ref="AF4:AI8"/>
    <mergeCell ref="AJ4:AM8"/>
    <mergeCell ref="AN4:AQ8"/>
    <mergeCell ref="H5:K8"/>
    <mergeCell ref="AN9:AQ9"/>
    <mergeCell ref="D10:G10"/>
    <mergeCell ref="H10:K10"/>
    <mergeCell ref="L10:O10"/>
    <mergeCell ref="P10:S10"/>
    <mergeCell ref="T10:W10"/>
    <mergeCell ref="X10:AA10"/>
    <mergeCell ref="AB10:AE10"/>
    <mergeCell ref="AF10:AI10"/>
    <mergeCell ref="AJ10:AM10"/>
    <mergeCell ref="AN10:AQ10"/>
    <mergeCell ref="D9:G9"/>
    <mergeCell ref="H9:K9"/>
    <mergeCell ref="L9:O9"/>
    <mergeCell ref="P9:S9"/>
    <mergeCell ref="T9:W9"/>
    <mergeCell ref="X9:AA9"/>
    <mergeCell ref="AB9:AE9"/>
    <mergeCell ref="AF9:AI9"/>
    <mergeCell ref="AJ9:AM9"/>
    <mergeCell ref="AN11:AQ11"/>
    <mergeCell ref="D12:G12"/>
    <mergeCell ref="H12:K12"/>
    <mergeCell ref="L12:O12"/>
    <mergeCell ref="P12:S12"/>
    <mergeCell ref="T12:W12"/>
    <mergeCell ref="X13:AA13"/>
    <mergeCell ref="AB13:AE13"/>
    <mergeCell ref="AF13:AI13"/>
    <mergeCell ref="AJ13:AM13"/>
    <mergeCell ref="AN13:AQ13"/>
    <mergeCell ref="D11:G11"/>
    <mergeCell ref="H11:K11"/>
    <mergeCell ref="L11:O11"/>
    <mergeCell ref="P11:S11"/>
    <mergeCell ref="T11:W11"/>
    <mergeCell ref="X11:AA11"/>
    <mergeCell ref="AB11:AE11"/>
    <mergeCell ref="AF11:AI11"/>
    <mergeCell ref="AJ11:AM11"/>
    <mergeCell ref="A14:AQ14"/>
    <mergeCell ref="X12:AA12"/>
    <mergeCell ref="AB12:AE12"/>
    <mergeCell ref="AF12:AI12"/>
    <mergeCell ref="AJ12:AM12"/>
    <mergeCell ref="AN12:AQ12"/>
    <mergeCell ref="D13:G13"/>
    <mergeCell ref="H13:K13"/>
    <mergeCell ref="L13:O13"/>
    <mergeCell ref="P13:S13"/>
    <mergeCell ref="T13:W13"/>
    <mergeCell ref="A15:AQ15"/>
    <mergeCell ref="A16:AQ16"/>
    <mergeCell ref="A19:AQ19"/>
    <mergeCell ref="A21:AQ21"/>
    <mergeCell ref="A23:C24"/>
    <mergeCell ref="D23:H24"/>
    <mergeCell ref="I23:M23"/>
    <mergeCell ref="N23:R23"/>
    <mergeCell ref="S23:W23"/>
    <mergeCell ref="X23:AB23"/>
    <mergeCell ref="AC23:AG23"/>
    <mergeCell ref="AH23:AL23"/>
    <mergeCell ref="AM23:AQ24"/>
    <mergeCell ref="I24:M24"/>
    <mergeCell ref="N24:R24"/>
    <mergeCell ref="S24:W24"/>
    <mergeCell ref="X24:AB24"/>
    <mergeCell ref="AC24:AG24"/>
    <mergeCell ref="AH24:AL24"/>
    <mergeCell ref="D25:H25"/>
    <mergeCell ref="I25:M25"/>
    <mergeCell ref="N25:R25"/>
    <mergeCell ref="S25:W25"/>
    <mergeCell ref="X25:AB25"/>
    <mergeCell ref="AC25:AG25"/>
    <mergeCell ref="AH25:AL25"/>
    <mergeCell ref="AM25:AQ25"/>
    <mergeCell ref="AH26:AL26"/>
    <mergeCell ref="AM26:AQ26"/>
    <mergeCell ref="D27:H27"/>
    <mergeCell ref="I27:M27"/>
    <mergeCell ref="N27:R27"/>
    <mergeCell ref="S27:W27"/>
    <mergeCell ref="X27:AB27"/>
    <mergeCell ref="AC27:AG27"/>
    <mergeCell ref="AH27:AL27"/>
    <mergeCell ref="AM27:AQ27"/>
    <mergeCell ref="D26:H26"/>
    <mergeCell ref="I26:M26"/>
    <mergeCell ref="N26:R26"/>
    <mergeCell ref="S26:W26"/>
    <mergeCell ref="X26:AB26"/>
    <mergeCell ref="AC26:AG26"/>
    <mergeCell ref="A30:AQ30"/>
    <mergeCell ref="A31:AQ31"/>
    <mergeCell ref="A32:AQ32"/>
    <mergeCell ref="AH28:AL28"/>
    <mergeCell ref="AM28:AQ28"/>
    <mergeCell ref="D29:H29"/>
    <mergeCell ref="I29:M29"/>
    <mergeCell ref="N29:R29"/>
    <mergeCell ref="S29:W29"/>
    <mergeCell ref="X29:AB29"/>
    <mergeCell ref="AC29:AG29"/>
    <mergeCell ref="AH29:AL29"/>
    <mergeCell ref="AM29:AQ29"/>
    <mergeCell ref="D28:H28"/>
    <mergeCell ref="I28:M28"/>
    <mergeCell ref="N28:R28"/>
    <mergeCell ref="S28:W28"/>
    <mergeCell ref="X28:AB28"/>
    <mergeCell ref="AC28:AG28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5"/>
  <sheetViews>
    <sheetView view="pageBreakPreview" zoomScaleNormal="100" zoomScaleSheetLayoutView="100" workbookViewId="0">
      <selection activeCell="N12" sqref="N12"/>
    </sheetView>
  </sheetViews>
  <sheetFormatPr defaultColWidth="11" defaultRowHeight="14.25"/>
  <cols>
    <col min="1" max="1" width="4.75" style="29" customWidth="1"/>
    <col min="2" max="2" width="4.125" style="29" customWidth="1"/>
    <col min="3" max="3" width="4.75" style="29" customWidth="1"/>
    <col min="4" max="5" width="8.25" style="29" customWidth="1"/>
    <col min="6" max="7" width="4.125" style="29" customWidth="1"/>
    <col min="8" max="12" width="8.25" style="29" customWidth="1"/>
    <col min="13" max="16384" width="11" style="29"/>
  </cols>
  <sheetData>
    <row r="1" spans="1:14" s="34" customFormat="1" ht="22.5" customHeight="1">
      <c r="A1" s="2216" t="s">
        <v>506</v>
      </c>
      <c r="B1" s="2216"/>
      <c r="C1" s="2216"/>
      <c r="D1" s="2216"/>
      <c r="E1" s="2216"/>
      <c r="F1" s="2216"/>
      <c r="G1" s="2216"/>
      <c r="H1" s="2216"/>
      <c r="I1" s="2216"/>
      <c r="J1" s="2216"/>
      <c r="K1" s="2216"/>
      <c r="L1" s="2216"/>
      <c r="M1" s="201"/>
      <c r="N1" s="201"/>
    </row>
    <row r="2" spans="1:14" s="34" customFormat="1" ht="15" thickBot="1">
      <c r="A2" s="977"/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6" t="s">
        <v>978</v>
      </c>
      <c r="M2" s="201"/>
      <c r="N2" s="201"/>
    </row>
    <row r="3" spans="1:14" s="34" customFormat="1" ht="18.75" customHeight="1">
      <c r="A3" s="2051" t="s">
        <v>325</v>
      </c>
      <c r="B3" s="2052"/>
      <c r="C3" s="2053"/>
      <c r="D3" s="2217" t="s">
        <v>507</v>
      </c>
      <c r="E3" s="2218"/>
      <c r="F3" s="2217" t="s">
        <v>508</v>
      </c>
      <c r="G3" s="2218"/>
      <c r="H3" s="2219"/>
      <c r="I3" s="2217" t="s">
        <v>509</v>
      </c>
      <c r="J3" s="2219"/>
      <c r="K3" s="2220" t="s">
        <v>510</v>
      </c>
      <c r="L3" s="2221"/>
      <c r="M3" s="201"/>
      <c r="N3" s="201"/>
    </row>
    <row r="4" spans="1:14" s="34" customFormat="1" ht="18.75" customHeight="1">
      <c r="A4" s="2054"/>
      <c r="B4" s="2055"/>
      <c r="C4" s="2056"/>
      <c r="D4" s="476" t="s">
        <v>511</v>
      </c>
      <c r="E4" s="337" t="s">
        <v>512</v>
      </c>
      <c r="F4" s="2222" t="s">
        <v>511</v>
      </c>
      <c r="G4" s="2055"/>
      <c r="H4" s="477" t="s">
        <v>512</v>
      </c>
      <c r="I4" s="337" t="s">
        <v>511</v>
      </c>
      <c r="J4" s="338" t="s">
        <v>512</v>
      </c>
      <c r="K4" s="2222"/>
      <c r="L4" s="2223"/>
      <c r="M4" s="201"/>
      <c r="N4" s="201"/>
    </row>
    <row r="5" spans="1:14" s="329" customFormat="1" ht="22.5" customHeight="1">
      <c r="A5" s="342" t="s">
        <v>51</v>
      </c>
      <c r="B5" s="339">
        <v>2</v>
      </c>
      <c r="C5" s="340" t="s">
        <v>317</v>
      </c>
      <c r="D5" s="341">
        <v>28291</v>
      </c>
      <c r="E5" s="546">
        <v>4402</v>
      </c>
      <c r="F5" s="2208">
        <v>8796</v>
      </c>
      <c r="G5" s="2209"/>
      <c r="H5" s="546">
        <v>1132</v>
      </c>
      <c r="I5" s="546">
        <v>5303</v>
      </c>
      <c r="J5" s="1011">
        <v>768</v>
      </c>
      <c r="K5" s="2210">
        <v>48692</v>
      </c>
      <c r="L5" s="2211"/>
      <c r="M5" s="336"/>
      <c r="N5" s="336"/>
    </row>
    <row r="6" spans="1:14" s="329" customFormat="1" ht="22.5" customHeight="1">
      <c r="A6" s="342" t="s">
        <v>51</v>
      </c>
      <c r="B6" s="343">
        <v>3</v>
      </c>
      <c r="C6" s="340" t="s">
        <v>317</v>
      </c>
      <c r="D6" s="341">
        <v>39759</v>
      </c>
      <c r="E6" s="546">
        <v>3603</v>
      </c>
      <c r="F6" s="2210">
        <v>11409</v>
      </c>
      <c r="G6" s="2212"/>
      <c r="H6" s="546">
        <v>1015</v>
      </c>
      <c r="I6" s="546">
        <v>7304</v>
      </c>
      <c r="J6" s="341">
        <v>880</v>
      </c>
      <c r="K6" s="2210">
        <v>63970</v>
      </c>
      <c r="L6" s="2211"/>
      <c r="M6" s="336"/>
      <c r="N6" s="336"/>
    </row>
    <row r="7" spans="1:14" s="329" customFormat="1" ht="22.5" customHeight="1">
      <c r="A7" s="342" t="s">
        <v>51</v>
      </c>
      <c r="B7" s="343">
        <v>4</v>
      </c>
      <c r="C7" s="344" t="s">
        <v>320</v>
      </c>
      <c r="D7" s="341">
        <v>42121</v>
      </c>
      <c r="E7" s="546">
        <v>4086</v>
      </c>
      <c r="F7" s="2210">
        <v>12383</v>
      </c>
      <c r="G7" s="2212"/>
      <c r="H7" s="548">
        <v>1476</v>
      </c>
      <c r="I7" s="546">
        <v>8265</v>
      </c>
      <c r="J7" s="341">
        <v>454</v>
      </c>
      <c r="K7" s="2210">
        <v>68785</v>
      </c>
      <c r="L7" s="2211"/>
      <c r="M7" s="336"/>
      <c r="N7" s="336"/>
    </row>
    <row r="8" spans="1:14" s="329" customFormat="1" ht="22.5" customHeight="1">
      <c r="A8" s="345" t="s">
        <v>51</v>
      </c>
      <c r="B8" s="346">
        <v>5</v>
      </c>
      <c r="C8" s="347" t="s">
        <v>320</v>
      </c>
      <c r="D8" s="705">
        <v>42266</v>
      </c>
      <c r="E8" s="706">
        <v>4104</v>
      </c>
      <c r="F8" s="2214">
        <v>12466</v>
      </c>
      <c r="G8" s="2215"/>
      <c r="H8" s="707">
        <v>2136</v>
      </c>
      <c r="I8" s="706">
        <v>8119</v>
      </c>
      <c r="J8" s="705">
        <v>479</v>
      </c>
      <c r="K8" s="2202">
        <v>69570</v>
      </c>
      <c r="L8" s="2203"/>
      <c r="M8" s="336"/>
      <c r="N8" s="336"/>
    </row>
    <row r="9" spans="1:14" s="329" customFormat="1" ht="22.5" customHeight="1" thickBot="1">
      <c r="A9" s="624" t="s">
        <v>51</v>
      </c>
      <c r="B9" s="625">
        <v>6</v>
      </c>
      <c r="C9" s="626" t="s">
        <v>320</v>
      </c>
      <c r="D9" s="708">
        <v>44610</v>
      </c>
      <c r="E9" s="709">
        <v>4413</v>
      </c>
      <c r="F9" s="2204">
        <v>12058</v>
      </c>
      <c r="G9" s="2205"/>
      <c r="H9" s="710">
        <v>1999</v>
      </c>
      <c r="I9" s="709">
        <v>8870</v>
      </c>
      <c r="J9" s="708">
        <v>392</v>
      </c>
      <c r="K9" s="2206">
        <v>72342</v>
      </c>
      <c r="L9" s="2207"/>
      <c r="M9" s="336"/>
      <c r="N9" s="336"/>
    </row>
    <row r="10" spans="1:14" s="34" customFormat="1" ht="21" customHeight="1">
      <c r="A10" s="2188" t="s">
        <v>513</v>
      </c>
      <c r="B10" s="2188"/>
      <c r="C10" s="2188"/>
      <c r="D10" s="2188"/>
      <c r="E10" s="2188"/>
      <c r="F10" s="2188"/>
      <c r="G10" s="2188"/>
      <c r="H10" s="2188"/>
      <c r="I10" s="2188"/>
      <c r="J10" s="2188"/>
      <c r="K10" s="2188"/>
      <c r="L10" s="2188"/>
      <c r="M10" s="201"/>
      <c r="N10" s="201"/>
    </row>
    <row r="11" spans="1:14" s="34" customFormat="1" ht="15" customHeight="1">
      <c r="A11" s="2213" t="s">
        <v>514</v>
      </c>
      <c r="B11" s="2213"/>
      <c r="C11" s="2213"/>
      <c r="D11" s="2213"/>
      <c r="E11" s="2213"/>
      <c r="F11" s="2213"/>
      <c r="G11" s="2213"/>
      <c r="H11" s="2213"/>
      <c r="I11" s="2213"/>
      <c r="J11" s="2213"/>
      <c r="K11" s="2213"/>
      <c r="L11" s="2213"/>
      <c r="M11" s="201"/>
      <c r="N11" s="201"/>
    </row>
    <row r="12" spans="1:14" ht="22.5" customHeight="1">
      <c r="A12" s="2182" t="s">
        <v>515</v>
      </c>
      <c r="B12" s="2182"/>
      <c r="C12" s="2182"/>
      <c r="D12" s="2182"/>
      <c r="E12" s="2182"/>
      <c r="F12" s="2182"/>
      <c r="G12" s="2182"/>
      <c r="H12" s="2182"/>
      <c r="I12" s="2182"/>
      <c r="J12" s="2182"/>
      <c r="K12" s="2182"/>
      <c r="L12" s="2182"/>
    </row>
    <row r="13" spans="1:14" s="34" customFormat="1" ht="15" thickBot="1">
      <c r="A13" s="977"/>
      <c r="B13" s="977"/>
      <c r="C13" s="977"/>
      <c r="D13" s="977"/>
      <c r="E13" s="977"/>
      <c r="F13" s="977"/>
      <c r="G13" s="977"/>
      <c r="H13" s="977"/>
      <c r="I13" s="977"/>
      <c r="J13" s="977"/>
      <c r="K13" s="977"/>
      <c r="L13" s="976" t="s">
        <v>978</v>
      </c>
      <c r="M13" s="201"/>
      <c r="N13" s="201"/>
    </row>
    <row r="14" spans="1:14" ht="18.75" customHeight="1">
      <c r="A14" s="1400" t="s">
        <v>516</v>
      </c>
      <c r="B14" s="1401"/>
      <c r="C14" s="1401"/>
      <c r="D14" s="1401" t="s">
        <v>517</v>
      </c>
      <c r="E14" s="1401"/>
      <c r="F14" s="1401"/>
      <c r="G14" s="1401"/>
      <c r="H14" s="1401"/>
      <c r="I14" s="1401"/>
      <c r="J14" s="1401" t="s">
        <v>518</v>
      </c>
      <c r="K14" s="1401"/>
      <c r="L14" s="1403"/>
    </row>
    <row r="15" spans="1:14" ht="18.75" customHeight="1">
      <c r="A15" s="1402"/>
      <c r="B15" s="1394"/>
      <c r="C15" s="1394"/>
      <c r="D15" s="1394" t="s">
        <v>519</v>
      </c>
      <c r="E15" s="1394"/>
      <c r="F15" s="1394"/>
      <c r="G15" s="1394" t="s">
        <v>520</v>
      </c>
      <c r="H15" s="1394"/>
      <c r="I15" s="1394"/>
      <c r="J15" s="1394"/>
      <c r="K15" s="1394"/>
      <c r="L15" s="1395"/>
    </row>
    <row r="16" spans="1:14" ht="22.5" customHeight="1">
      <c r="A16" s="348" t="s">
        <v>56</v>
      </c>
      <c r="B16" s="349">
        <v>2</v>
      </c>
      <c r="C16" s="350" t="s">
        <v>317</v>
      </c>
      <c r="D16" s="2167">
        <v>7738</v>
      </c>
      <c r="E16" s="2183"/>
      <c r="F16" s="2184"/>
      <c r="G16" s="2167">
        <v>12401</v>
      </c>
      <c r="H16" s="2183"/>
      <c r="I16" s="2184"/>
      <c r="J16" s="2185">
        <v>20139</v>
      </c>
      <c r="K16" s="2186"/>
      <c r="L16" s="2187"/>
    </row>
    <row r="17" spans="1:14" ht="22.5" customHeight="1">
      <c r="A17" s="348" t="s">
        <v>56</v>
      </c>
      <c r="B17" s="349">
        <v>3</v>
      </c>
      <c r="C17" s="350" t="s">
        <v>317</v>
      </c>
      <c r="D17" s="2167">
        <v>8959</v>
      </c>
      <c r="E17" s="2183"/>
      <c r="F17" s="2184"/>
      <c r="G17" s="2167">
        <v>13913</v>
      </c>
      <c r="H17" s="2183"/>
      <c r="I17" s="2184"/>
      <c r="J17" s="2185">
        <v>22872</v>
      </c>
      <c r="K17" s="2186"/>
      <c r="L17" s="2187"/>
    </row>
    <row r="18" spans="1:14" ht="22.5" customHeight="1">
      <c r="A18" s="348" t="s">
        <v>56</v>
      </c>
      <c r="B18" s="351">
        <v>4</v>
      </c>
      <c r="C18" s="350" t="s">
        <v>317</v>
      </c>
      <c r="D18" s="2167">
        <v>9291</v>
      </c>
      <c r="E18" s="2183"/>
      <c r="F18" s="2184"/>
      <c r="G18" s="2167">
        <v>13991</v>
      </c>
      <c r="H18" s="2183"/>
      <c r="I18" s="2184"/>
      <c r="J18" s="2185">
        <v>23282</v>
      </c>
      <c r="K18" s="2186"/>
      <c r="L18" s="2187"/>
    </row>
    <row r="19" spans="1:14" ht="22.5" customHeight="1">
      <c r="A19" s="348" t="s">
        <v>56</v>
      </c>
      <c r="B19" s="351">
        <v>5</v>
      </c>
      <c r="C19" s="350" t="s">
        <v>317</v>
      </c>
      <c r="D19" s="2189">
        <v>8752</v>
      </c>
      <c r="E19" s="2190"/>
      <c r="F19" s="2191"/>
      <c r="G19" s="2153">
        <v>13186</v>
      </c>
      <c r="H19" s="2192"/>
      <c r="I19" s="2193"/>
      <c r="J19" s="2194">
        <v>21938</v>
      </c>
      <c r="K19" s="2195"/>
      <c r="L19" s="2196"/>
    </row>
    <row r="20" spans="1:14" ht="22.5" customHeight="1" thickBot="1">
      <c r="A20" s="627" t="s">
        <v>56</v>
      </c>
      <c r="B20" s="628">
        <v>6</v>
      </c>
      <c r="C20" s="629" t="s">
        <v>317</v>
      </c>
      <c r="D20" s="2160">
        <v>8159</v>
      </c>
      <c r="E20" s="2197"/>
      <c r="F20" s="2198"/>
      <c r="G20" s="2160">
        <v>14111</v>
      </c>
      <c r="H20" s="2197"/>
      <c r="I20" s="2198"/>
      <c r="J20" s="2199">
        <v>22270</v>
      </c>
      <c r="K20" s="2200"/>
      <c r="L20" s="2201"/>
    </row>
    <row r="21" spans="1:14" ht="21" customHeight="1">
      <c r="A21" s="2188" t="s">
        <v>521</v>
      </c>
      <c r="B21" s="2188"/>
      <c r="C21" s="2188"/>
      <c r="D21" s="2188"/>
      <c r="E21" s="2188"/>
      <c r="F21" s="2188"/>
      <c r="G21" s="2188"/>
      <c r="H21" s="2188"/>
      <c r="I21" s="2188"/>
      <c r="J21" s="2188"/>
      <c r="K21" s="2188"/>
      <c r="L21" s="2188"/>
    </row>
    <row r="22" spans="1:14" ht="15" customHeight="1">
      <c r="A22" s="1065" t="s">
        <v>522</v>
      </c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</row>
    <row r="23" spans="1:14" ht="22.5" customHeight="1">
      <c r="A23" s="2182" t="s">
        <v>523</v>
      </c>
      <c r="B23" s="2182"/>
      <c r="C23" s="2182"/>
      <c r="D23" s="2182"/>
      <c r="E23" s="2182"/>
      <c r="F23" s="2182"/>
      <c r="G23" s="2182"/>
      <c r="H23" s="2182"/>
      <c r="I23" s="2182"/>
      <c r="J23" s="2182"/>
      <c r="K23" s="2182"/>
      <c r="L23" s="2182"/>
    </row>
    <row r="24" spans="1:14" s="34" customFormat="1" ht="15" thickBot="1">
      <c r="A24" s="977"/>
      <c r="B24" s="977"/>
      <c r="C24" s="977"/>
      <c r="D24" s="977"/>
      <c r="E24" s="977"/>
      <c r="F24" s="977"/>
      <c r="G24" s="977"/>
      <c r="H24" s="977"/>
      <c r="I24" s="977"/>
      <c r="J24" s="977"/>
      <c r="K24" s="977"/>
      <c r="L24" s="976" t="s">
        <v>978</v>
      </c>
      <c r="M24" s="201"/>
      <c r="N24" s="201"/>
    </row>
    <row r="25" spans="1:14" ht="18.75" customHeight="1">
      <c r="A25" s="1400" t="s">
        <v>516</v>
      </c>
      <c r="B25" s="1401"/>
      <c r="C25" s="1401"/>
      <c r="D25" s="1401" t="s">
        <v>517</v>
      </c>
      <c r="E25" s="1401"/>
      <c r="F25" s="1401"/>
      <c r="G25" s="1401"/>
      <c r="H25" s="1401"/>
      <c r="I25" s="1401"/>
      <c r="J25" s="1401" t="s">
        <v>518</v>
      </c>
      <c r="K25" s="1401"/>
      <c r="L25" s="1403"/>
    </row>
    <row r="26" spans="1:14" ht="18.75" customHeight="1">
      <c r="A26" s="1402"/>
      <c r="B26" s="1394"/>
      <c r="C26" s="1394"/>
      <c r="D26" s="1394" t="s">
        <v>519</v>
      </c>
      <c r="E26" s="1394"/>
      <c r="F26" s="1394"/>
      <c r="G26" s="1394" t="s">
        <v>520</v>
      </c>
      <c r="H26" s="1394"/>
      <c r="I26" s="1394"/>
      <c r="J26" s="1394"/>
      <c r="K26" s="1394"/>
      <c r="L26" s="1395"/>
    </row>
    <row r="27" spans="1:14" ht="22.5" customHeight="1">
      <c r="A27" s="348" t="s">
        <v>56</v>
      </c>
      <c r="B27" s="349">
        <v>2</v>
      </c>
      <c r="C27" s="350" t="s">
        <v>317</v>
      </c>
      <c r="D27" s="2162">
        <v>8482</v>
      </c>
      <c r="E27" s="2164"/>
      <c r="F27" s="2163"/>
      <c r="G27" s="2162">
        <v>8414</v>
      </c>
      <c r="H27" s="2164"/>
      <c r="I27" s="2163"/>
      <c r="J27" s="2179">
        <v>16896</v>
      </c>
      <c r="K27" s="2180"/>
      <c r="L27" s="2181"/>
    </row>
    <row r="28" spans="1:14" ht="22.5" customHeight="1">
      <c r="A28" s="348" t="s">
        <v>56</v>
      </c>
      <c r="B28" s="349">
        <v>3</v>
      </c>
      <c r="C28" s="350" t="s">
        <v>317</v>
      </c>
      <c r="D28" s="2162">
        <v>8620</v>
      </c>
      <c r="E28" s="2164"/>
      <c r="F28" s="2163"/>
      <c r="G28" s="2162">
        <v>8523</v>
      </c>
      <c r="H28" s="2164"/>
      <c r="I28" s="2163"/>
      <c r="J28" s="2179">
        <v>17143</v>
      </c>
      <c r="K28" s="2180"/>
      <c r="L28" s="2181"/>
    </row>
    <row r="29" spans="1:14" ht="22.5" customHeight="1">
      <c r="A29" s="348" t="s">
        <v>56</v>
      </c>
      <c r="B29" s="351">
        <v>4</v>
      </c>
      <c r="C29" s="350" t="s">
        <v>317</v>
      </c>
      <c r="D29" s="2162">
        <v>14373</v>
      </c>
      <c r="E29" s="2164"/>
      <c r="F29" s="2163"/>
      <c r="G29" s="2162">
        <v>14058</v>
      </c>
      <c r="H29" s="2164"/>
      <c r="I29" s="2163"/>
      <c r="J29" s="2179">
        <v>28431</v>
      </c>
      <c r="K29" s="2180"/>
      <c r="L29" s="2181"/>
    </row>
    <row r="30" spans="1:14" ht="22.5" customHeight="1">
      <c r="A30" s="348" t="s">
        <v>56</v>
      </c>
      <c r="B30" s="351">
        <v>5</v>
      </c>
      <c r="C30" s="350" t="s">
        <v>317</v>
      </c>
      <c r="D30" s="1448">
        <v>16298</v>
      </c>
      <c r="E30" s="1445"/>
      <c r="F30" s="2150"/>
      <c r="G30" s="1448">
        <v>17876</v>
      </c>
      <c r="H30" s="1445"/>
      <c r="I30" s="2150"/>
      <c r="J30" s="2174">
        <v>34174</v>
      </c>
      <c r="K30" s="1510"/>
      <c r="L30" s="2175"/>
    </row>
    <row r="31" spans="1:14" ht="22.5" customHeight="1" thickBot="1">
      <c r="A31" s="627" t="s">
        <v>56</v>
      </c>
      <c r="B31" s="628">
        <v>6</v>
      </c>
      <c r="C31" s="629" t="s">
        <v>317</v>
      </c>
      <c r="D31" s="2155">
        <v>14933</v>
      </c>
      <c r="E31" s="2157"/>
      <c r="F31" s="2156"/>
      <c r="G31" s="2155">
        <v>15463</v>
      </c>
      <c r="H31" s="2157"/>
      <c r="I31" s="2156"/>
      <c r="J31" s="2176">
        <v>30396</v>
      </c>
      <c r="K31" s="2177"/>
      <c r="L31" s="2178"/>
    </row>
    <row r="32" spans="1:14" ht="18.95" customHeight="1">
      <c r="A32" s="2173" t="s">
        <v>524</v>
      </c>
      <c r="B32" s="2173"/>
      <c r="C32" s="2173"/>
      <c r="D32" s="2173"/>
      <c r="E32" s="2173"/>
      <c r="F32" s="2173"/>
      <c r="G32" s="2173"/>
      <c r="H32" s="2173"/>
      <c r="I32" s="2173"/>
      <c r="J32" s="2173"/>
      <c r="K32" s="2173"/>
      <c r="L32" s="2173"/>
    </row>
    <row r="33" spans="1:14" ht="15" customHeight="1">
      <c r="A33" s="1065" t="s">
        <v>525</v>
      </c>
      <c r="B33" s="1065"/>
      <c r="C33" s="1065"/>
      <c r="D33" s="1065"/>
      <c r="E33" s="1065"/>
      <c r="F33" s="1065"/>
      <c r="G33" s="1065"/>
      <c r="H33" s="1065"/>
      <c r="I33" s="1065"/>
      <c r="J33" s="1065"/>
      <c r="K33" s="1065"/>
      <c r="L33" s="1065"/>
    </row>
    <row r="34" spans="1:14" ht="22.5" customHeight="1">
      <c r="A34" s="2170" t="s">
        <v>526</v>
      </c>
      <c r="B34" s="2170"/>
      <c r="C34" s="2170"/>
      <c r="D34" s="2170"/>
      <c r="E34" s="2170"/>
      <c r="F34" s="2170"/>
      <c r="G34" s="2170"/>
      <c r="H34" s="2170"/>
      <c r="I34" s="2170"/>
      <c r="J34" s="2170"/>
      <c r="K34" s="2170"/>
      <c r="L34" s="2170"/>
    </row>
    <row r="35" spans="1:14" s="34" customFormat="1" ht="15" thickBot="1">
      <c r="A35" s="977"/>
      <c r="B35" s="977"/>
      <c r="C35" s="977"/>
      <c r="D35" s="977"/>
      <c r="E35" s="977"/>
      <c r="F35" s="977"/>
      <c r="G35" s="977"/>
      <c r="H35" s="977"/>
      <c r="I35" s="977"/>
      <c r="J35" s="977"/>
      <c r="K35" s="977"/>
      <c r="L35" s="976" t="s">
        <v>978</v>
      </c>
      <c r="M35" s="201"/>
      <c r="N35" s="201"/>
    </row>
    <row r="36" spans="1:14" ht="22.5" customHeight="1">
      <c r="A36" s="2171" t="s">
        <v>527</v>
      </c>
      <c r="B36" s="1408"/>
      <c r="C36" s="1409"/>
      <c r="D36" s="1407" t="s">
        <v>528</v>
      </c>
      <c r="E36" s="1409"/>
      <c r="F36" s="1407" t="s">
        <v>529</v>
      </c>
      <c r="G36" s="1408"/>
      <c r="H36" s="1409"/>
      <c r="I36" s="1407" t="s">
        <v>530</v>
      </c>
      <c r="J36" s="1409"/>
      <c r="K36" s="2172" t="s">
        <v>853</v>
      </c>
      <c r="L36" s="1423"/>
    </row>
    <row r="37" spans="1:14" ht="22.5" customHeight="1">
      <c r="A37" s="348" t="s">
        <v>56</v>
      </c>
      <c r="B37" s="349">
        <v>2</v>
      </c>
      <c r="C37" s="134" t="s">
        <v>317</v>
      </c>
      <c r="D37" s="2162">
        <v>25523</v>
      </c>
      <c r="E37" s="2163"/>
      <c r="F37" s="2162">
        <v>5819</v>
      </c>
      <c r="G37" s="2164"/>
      <c r="H37" s="2163"/>
      <c r="I37" s="2165">
        <v>8881</v>
      </c>
      <c r="J37" s="2166"/>
      <c r="K37" s="2167">
        <v>40223</v>
      </c>
      <c r="L37" s="2168"/>
    </row>
    <row r="38" spans="1:14" ht="22.5" customHeight="1">
      <c r="A38" s="348" t="s">
        <v>56</v>
      </c>
      <c r="B38" s="349">
        <v>3</v>
      </c>
      <c r="C38" s="134" t="s">
        <v>317</v>
      </c>
      <c r="D38" s="2162">
        <v>29920</v>
      </c>
      <c r="E38" s="2163"/>
      <c r="F38" s="2162">
        <v>7548</v>
      </c>
      <c r="G38" s="2164"/>
      <c r="H38" s="2163"/>
      <c r="I38" s="2165">
        <v>11228</v>
      </c>
      <c r="J38" s="2166"/>
      <c r="K38" s="2167">
        <v>48696</v>
      </c>
      <c r="L38" s="2168"/>
    </row>
    <row r="39" spans="1:14" ht="22.5" customHeight="1">
      <c r="A39" s="348" t="s">
        <v>56</v>
      </c>
      <c r="B39" s="351">
        <v>4</v>
      </c>
      <c r="C39" s="134" t="s">
        <v>317</v>
      </c>
      <c r="D39" s="2162">
        <v>34427</v>
      </c>
      <c r="E39" s="2163"/>
      <c r="F39" s="2162">
        <v>7506</v>
      </c>
      <c r="G39" s="2164"/>
      <c r="H39" s="2163"/>
      <c r="I39" s="2165">
        <v>11713</v>
      </c>
      <c r="J39" s="2166"/>
      <c r="K39" s="2167">
        <v>53646</v>
      </c>
      <c r="L39" s="2168"/>
    </row>
    <row r="40" spans="1:14" ht="22.5" customHeight="1">
      <c r="A40" s="348" t="s">
        <v>56</v>
      </c>
      <c r="B40" s="351">
        <v>5</v>
      </c>
      <c r="C40" s="350" t="s">
        <v>317</v>
      </c>
      <c r="D40" s="1448">
        <v>39990</v>
      </c>
      <c r="E40" s="2150"/>
      <c r="F40" s="1448">
        <v>8782</v>
      </c>
      <c r="G40" s="1445"/>
      <c r="H40" s="2150"/>
      <c r="I40" s="2151">
        <v>13481</v>
      </c>
      <c r="J40" s="2152"/>
      <c r="K40" s="2153">
        <v>62253</v>
      </c>
      <c r="L40" s="2154"/>
    </row>
    <row r="41" spans="1:14" ht="22.5" customHeight="1" thickBot="1">
      <c r="A41" s="627" t="s">
        <v>56</v>
      </c>
      <c r="B41" s="628">
        <v>6</v>
      </c>
      <c r="C41" s="629" t="s">
        <v>317</v>
      </c>
      <c r="D41" s="2155">
        <v>40820</v>
      </c>
      <c r="E41" s="2156"/>
      <c r="F41" s="2155">
        <v>8229</v>
      </c>
      <c r="G41" s="2157"/>
      <c r="H41" s="2156"/>
      <c r="I41" s="2158">
        <v>15827</v>
      </c>
      <c r="J41" s="2159"/>
      <c r="K41" s="2160">
        <v>64876</v>
      </c>
      <c r="L41" s="2161"/>
    </row>
    <row r="42" spans="1:14" ht="22.5" customHeight="1">
      <c r="A42" s="2169" t="s">
        <v>531</v>
      </c>
      <c r="B42" s="2169"/>
      <c r="C42" s="2169"/>
      <c r="D42" s="2169"/>
      <c r="E42" s="2169"/>
      <c r="F42" s="2169"/>
      <c r="G42" s="2169"/>
      <c r="H42" s="2169"/>
      <c r="I42" s="2169"/>
      <c r="J42" s="2169"/>
      <c r="K42" s="2169"/>
      <c r="L42" s="2169"/>
    </row>
    <row r="43" spans="1:14">
      <c r="A43" s="2148" t="s">
        <v>532</v>
      </c>
      <c r="B43" s="2148"/>
      <c r="C43" s="2148"/>
      <c r="D43" s="2148"/>
      <c r="E43" s="2148"/>
      <c r="F43" s="2148"/>
      <c r="G43" s="2148"/>
      <c r="H43" s="2148"/>
      <c r="I43" s="2148"/>
      <c r="J43" s="2148"/>
      <c r="K43" s="2148"/>
      <c r="L43" s="2148"/>
    </row>
    <row r="44" spans="1:14">
      <c r="A44" s="2149" t="s">
        <v>533</v>
      </c>
      <c r="B44" s="2149"/>
      <c r="C44" s="2149"/>
      <c r="D44" s="2149"/>
      <c r="E44" s="2149"/>
      <c r="F44" s="2149"/>
      <c r="G44" s="2149"/>
      <c r="H44" s="2149"/>
      <c r="I44" s="2149"/>
      <c r="J44" s="2149"/>
      <c r="K44" s="2149"/>
      <c r="L44" s="2149"/>
    </row>
    <row r="45" spans="1:14">
      <c r="A45" s="2148"/>
      <c r="B45" s="2148"/>
      <c r="C45" s="2148"/>
      <c r="D45" s="2148"/>
      <c r="E45" s="2148"/>
      <c r="F45" s="2148"/>
      <c r="G45" s="2148"/>
      <c r="H45" s="2148"/>
      <c r="I45" s="2148"/>
      <c r="J45" s="2148"/>
      <c r="K45" s="2148"/>
      <c r="L45" s="2148"/>
    </row>
  </sheetData>
  <mergeCells count="95">
    <mergeCell ref="A1:L1"/>
    <mergeCell ref="A3:C4"/>
    <mergeCell ref="D3:E3"/>
    <mergeCell ref="F3:H3"/>
    <mergeCell ref="I3:J3"/>
    <mergeCell ref="K3:L4"/>
    <mergeCell ref="F4:G4"/>
    <mergeCell ref="F5:G5"/>
    <mergeCell ref="K5:L5"/>
    <mergeCell ref="F6:G6"/>
    <mergeCell ref="K6:L6"/>
    <mergeCell ref="A10:L10"/>
    <mergeCell ref="F7:G7"/>
    <mergeCell ref="K7:L7"/>
    <mergeCell ref="F8:G8"/>
    <mergeCell ref="K8:L8"/>
    <mergeCell ref="F9:G9"/>
    <mergeCell ref="K9:L9"/>
    <mergeCell ref="G16:I16"/>
    <mergeCell ref="J16:L16"/>
    <mergeCell ref="D16:F16"/>
    <mergeCell ref="A11:L11"/>
    <mergeCell ref="A12:L12"/>
    <mergeCell ref="A14:C15"/>
    <mergeCell ref="D14:I14"/>
    <mergeCell ref="J14:L15"/>
    <mergeCell ref="D15:F15"/>
    <mergeCell ref="G15:I15"/>
    <mergeCell ref="A21:L21"/>
    <mergeCell ref="A22:L22"/>
    <mergeCell ref="D19:F19"/>
    <mergeCell ref="G19:I19"/>
    <mergeCell ref="J19:L19"/>
    <mergeCell ref="D20:F20"/>
    <mergeCell ref="G20:I20"/>
    <mergeCell ref="J20:L20"/>
    <mergeCell ref="D17:F17"/>
    <mergeCell ref="G17:I17"/>
    <mergeCell ref="J17:L17"/>
    <mergeCell ref="D18:F18"/>
    <mergeCell ref="G18:I18"/>
    <mergeCell ref="J18:L18"/>
    <mergeCell ref="J29:L29"/>
    <mergeCell ref="A23:L23"/>
    <mergeCell ref="A25:C26"/>
    <mergeCell ref="D25:I25"/>
    <mergeCell ref="J25:L26"/>
    <mergeCell ref="D26:F26"/>
    <mergeCell ref="G26:I26"/>
    <mergeCell ref="D27:F27"/>
    <mergeCell ref="G27:I27"/>
    <mergeCell ref="J27:L27"/>
    <mergeCell ref="D28:F28"/>
    <mergeCell ref="G28:I28"/>
    <mergeCell ref="J28:L28"/>
    <mergeCell ref="D29:F29"/>
    <mergeCell ref="G29:I29"/>
    <mergeCell ref="A32:L32"/>
    <mergeCell ref="A33:L33"/>
    <mergeCell ref="D30:F30"/>
    <mergeCell ref="G30:I30"/>
    <mergeCell ref="J30:L30"/>
    <mergeCell ref="D31:F31"/>
    <mergeCell ref="G31:I31"/>
    <mergeCell ref="J31:L31"/>
    <mergeCell ref="A34:L34"/>
    <mergeCell ref="A36:C36"/>
    <mergeCell ref="D36:E36"/>
    <mergeCell ref="F36:H36"/>
    <mergeCell ref="I36:J36"/>
    <mergeCell ref="K36:L36"/>
    <mergeCell ref="D37:E37"/>
    <mergeCell ref="F37:H37"/>
    <mergeCell ref="I37:J37"/>
    <mergeCell ref="K37:L37"/>
    <mergeCell ref="A42:L42"/>
    <mergeCell ref="D38:E38"/>
    <mergeCell ref="F38:H38"/>
    <mergeCell ref="I38:J38"/>
    <mergeCell ref="K38:L38"/>
    <mergeCell ref="D39:E39"/>
    <mergeCell ref="F39:H39"/>
    <mergeCell ref="I39:J39"/>
    <mergeCell ref="K39:L39"/>
    <mergeCell ref="A43:L43"/>
    <mergeCell ref="A44:L44"/>
    <mergeCell ref="A45:L45"/>
    <mergeCell ref="D40:E40"/>
    <mergeCell ref="F40:H40"/>
    <mergeCell ref="I40:J40"/>
    <mergeCell ref="K40:L40"/>
    <mergeCell ref="D41:E41"/>
    <mergeCell ref="F41:H41"/>
    <mergeCell ref="I41:J41"/>
    <mergeCell ref="K41:L41"/>
  </mergeCells>
  <phoneticPr fontId="9"/>
  <printOptions horizontalCentered="1" gridLinesSet="0"/>
  <pageMargins left="0.78740157480314965" right="0.78740157480314965" top="0.59055118110236227" bottom="0.78740157480314965" header="0.19685039370078741" footer="0.39370078740157483"/>
  <pageSetup paperSize="9" scale="99" firstPageNumber="90" fitToWidth="0" fitToHeight="0" orientation="portrait" useFirstPageNumber="1" r:id="rId1"/>
  <headerFooter scaleWithDoc="0" alignWithMargins="0"/>
  <rowBreaks count="1" manualBreakCount="1">
    <brk id="4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39"/>
  <sheetViews>
    <sheetView tabSelected="1" view="pageBreakPreview" topLeftCell="A13" zoomScaleNormal="100" zoomScaleSheetLayoutView="100" workbookViewId="0">
      <selection activeCell="T31" sqref="T31"/>
    </sheetView>
  </sheetViews>
  <sheetFormatPr defaultColWidth="11" defaultRowHeight="14.25"/>
  <cols>
    <col min="1" max="5" width="6.125" style="1" customWidth="1"/>
    <col min="6" max="6" width="4.75" style="1" customWidth="1"/>
    <col min="7" max="7" width="5" style="1" customWidth="1"/>
    <col min="8" max="8" width="5.875" style="1" customWidth="1"/>
    <col min="9" max="9" width="5" style="1" customWidth="1"/>
    <col min="10" max="15" width="4.75" style="1" customWidth="1"/>
    <col min="16" max="16" width="9.375" style="3" customWidth="1"/>
    <col min="17" max="18" width="5.625" style="3" customWidth="1"/>
    <col min="19" max="16384" width="11" style="1"/>
  </cols>
  <sheetData>
    <row r="1" spans="1:18" s="176" customFormat="1" ht="22.5" customHeight="1">
      <c r="A1" s="1012" t="s">
        <v>889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  <c r="P1" s="784"/>
      <c r="Q1" s="784"/>
      <c r="R1" s="784"/>
    </row>
    <row r="2" spans="1:18" ht="11.25" customHeight="1"/>
    <row r="3" spans="1:18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1013" t="s">
        <v>31</v>
      </c>
      <c r="L3" s="1013"/>
      <c r="M3" s="1013"/>
      <c r="N3" s="1013"/>
      <c r="O3" s="1013"/>
    </row>
    <row r="4" spans="1:18" ht="26.25" customHeight="1">
      <c r="A4" s="1014" t="s">
        <v>1</v>
      </c>
      <c r="B4" s="1015"/>
      <c r="C4" s="1015" t="s">
        <v>15</v>
      </c>
      <c r="D4" s="1015"/>
      <c r="E4" s="1015"/>
      <c r="F4" s="1015" t="s">
        <v>16</v>
      </c>
      <c r="G4" s="1015"/>
      <c r="H4" s="1015"/>
      <c r="I4" s="1015" t="s">
        <v>0</v>
      </c>
      <c r="J4" s="1015"/>
      <c r="K4" s="1015"/>
      <c r="L4" s="1015"/>
      <c r="M4" s="1015"/>
      <c r="N4" s="1015"/>
      <c r="O4" s="1018"/>
    </row>
    <row r="5" spans="1:18" ht="26.25" customHeight="1">
      <c r="A5" s="1016"/>
      <c r="B5" s="1017"/>
      <c r="C5" s="473" t="s">
        <v>2</v>
      </c>
      <c r="D5" s="473" t="s">
        <v>3</v>
      </c>
      <c r="E5" s="473" t="s">
        <v>4</v>
      </c>
      <c r="F5" s="1017"/>
      <c r="G5" s="1017"/>
      <c r="H5" s="1017"/>
      <c r="I5" s="1017" t="s">
        <v>7</v>
      </c>
      <c r="J5" s="1017"/>
      <c r="K5" s="1017"/>
      <c r="L5" s="1017" t="s">
        <v>5</v>
      </c>
      <c r="M5" s="1017"/>
      <c r="N5" s="1017" t="s">
        <v>6</v>
      </c>
      <c r="O5" s="1019"/>
    </row>
    <row r="6" spans="1:18" ht="26.25" customHeight="1">
      <c r="A6" s="1020" t="s">
        <v>17</v>
      </c>
      <c r="B6" s="1021"/>
      <c r="C6" s="11" t="s">
        <v>927</v>
      </c>
      <c r="D6" s="11" t="s">
        <v>927</v>
      </c>
      <c r="E6" s="12">
        <v>1</v>
      </c>
      <c r="F6" s="1022">
        <v>237</v>
      </c>
      <c r="G6" s="1023"/>
      <c r="H6" s="13">
        <v>32</v>
      </c>
      <c r="I6" s="1024">
        <v>639</v>
      </c>
      <c r="J6" s="1025"/>
      <c r="K6" s="1026"/>
      <c r="L6" s="1022">
        <v>145</v>
      </c>
      <c r="M6" s="1027"/>
      <c r="N6" s="1022">
        <v>494</v>
      </c>
      <c r="O6" s="1028"/>
      <c r="P6" s="4"/>
    </row>
    <row r="7" spans="1:18" ht="26.25" customHeight="1">
      <c r="A7" s="1020" t="s">
        <v>18</v>
      </c>
      <c r="B7" s="1021"/>
      <c r="C7" s="11">
        <v>4</v>
      </c>
      <c r="D7" s="492">
        <v>1</v>
      </c>
      <c r="E7" s="11" t="s">
        <v>927</v>
      </c>
      <c r="F7" s="1022">
        <v>395</v>
      </c>
      <c r="G7" s="1023"/>
      <c r="H7" s="496">
        <v>71</v>
      </c>
      <c r="I7" s="1024">
        <v>3859</v>
      </c>
      <c r="J7" s="1025"/>
      <c r="K7" s="1026"/>
      <c r="L7" s="1022">
        <v>1835</v>
      </c>
      <c r="M7" s="1027"/>
      <c r="N7" s="1022">
        <v>2024</v>
      </c>
      <c r="O7" s="1028"/>
      <c r="P7" s="4"/>
    </row>
    <row r="8" spans="1:18" ht="26.25" customHeight="1">
      <c r="A8" s="1020" t="s">
        <v>20</v>
      </c>
      <c r="B8" s="1021"/>
      <c r="C8" s="851" t="s">
        <v>927</v>
      </c>
      <c r="D8" s="492">
        <v>8</v>
      </c>
      <c r="E8" s="11" t="s">
        <v>927</v>
      </c>
      <c r="F8" s="1022">
        <v>354</v>
      </c>
      <c r="G8" s="1023"/>
      <c r="H8" s="496">
        <v>16</v>
      </c>
      <c r="I8" s="1024">
        <v>5076</v>
      </c>
      <c r="J8" s="1025"/>
      <c r="K8" s="1026"/>
      <c r="L8" s="1022">
        <v>2566</v>
      </c>
      <c r="M8" s="1027"/>
      <c r="N8" s="1022">
        <v>2510</v>
      </c>
      <c r="O8" s="1028"/>
      <c r="P8" s="4"/>
    </row>
    <row r="9" spans="1:18" ht="26.25" customHeight="1">
      <c r="A9" s="1020" t="s">
        <v>21</v>
      </c>
      <c r="B9" s="1021"/>
      <c r="C9" s="851" t="s">
        <v>927</v>
      </c>
      <c r="D9" s="492">
        <v>17</v>
      </c>
      <c r="E9" s="11" t="s">
        <v>927</v>
      </c>
      <c r="F9" s="1022">
        <v>723</v>
      </c>
      <c r="G9" s="1023"/>
      <c r="H9" s="496">
        <v>51</v>
      </c>
      <c r="I9" s="1024">
        <v>10848</v>
      </c>
      <c r="J9" s="1025"/>
      <c r="K9" s="1026"/>
      <c r="L9" s="1022">
        <v>5483</v>
      </c>
      <c r="M9" s="1027"/>
      <c r="N9" s="1022">
        <v>5365</v>
      </c>
      <c r="O9" s="1028"/>
      <c r="P9" s="4"/>
    </row>
    <row r="10" spans="1:18" ht="26.25" customHeight="1">
      <c r="A10" s="1020" t="s">
        <v>22</v>
      </c>
      <c r="B10" s="1021"/>
      <c r="C10" s="734" t="s">
        <v>927</v>
      </c>
      <c r="D10" s="494">
        <v>5</v>
      </c>
      <c r="E10" s="493">
        <v>7</v>
      </c>
      <c r="F10" s="1029">
        <v>147</v>
      </c>
      <c r="G10" s="1030"/>
      <c r="H10" s="495">
        <v>60</v>
      </c>
      <c r="I10" s="1031">
        <v>1680</v>
      </c>
      <c r="J10" s="1032"/>
      <c r="K10" s="1033"/>
      <c r="L10" s="1029">
        <v>795</v>
      </c>
      <c r="M10" s="1034"/>
      <c r="N10" s="1029">
        <v>885</v>
      </c>
      <c r="O10" s="1035"/>
      <c r="P10" s="4"/>
    </row>
    <row r="11" spans="1:18" ht="26.25" customHeight="1">
      <c r="A11" s="1020" t="s">
        <v>19</v>
      </c>
      <c r="B11" s="1021"/>
      <c r="C11" s="11">
        <v>2</v>
      </c>
      <c r="D11" s="492">
        <v>1</v>
      </c>
      <c r="E11" s="11" t="s">
        <v>927</v>
      </c>
      <c r="F11" s="1022">
        <v>301</v>
      </c>
      <c r="G11" s="1023"/>
      <c r="H11" s="496">
        <v>16</v>
      </c>
      <c r="I11" s="1024">
        <v>561</v>
      </c>
      <c r="J11" s="1025"/>
      <c r="K11" s="1026"/>
      <c r="L11" s="1022">
        <v>371</v>
      </c>
      <c r="M11" s="1027"/>
      <c r="N11" s="1022">
        <v>190</v>
      </c>
      <c r="O11" s="1028"/>
      <c r="P11" s="4"/>
    </row>
    <row r="12" spans="1:18" ht="26.25" customHeight="1" thickBot="1">
      <c r="A12" s="1039" t="s">
        <v>27</v>
      </c>
      <c r="B12" s="1040"/>
      <c r="C12" s="851" t="s">
        <v>927</v>
      </c>
      <c r="D12" s="852" t="s">
        <v>927</v>
      </c>
      <c r="E12" s="850">
        <v>1</v>
      </c>
      <c r="F12" s="1041" t="s">
        <v>927</v>
      </c>
      <c r="G12" s="1042"/>
      <c r="H12" s="497" t="s">
        <v>976</v>
      </c>
      <c r="I12" s="1043" t="s">
        <v>927</v>
      </c>
      <c r="J12" s="1044"/>
      <c r="K12" s="1044"/>
      <c r="L12" s="1041" t="s">
        <v>927</v>
      </c>
      <c r="M12" s="1045"/>
      <c r="N12" s="1042" t="s">
        <v>927</v>
      </c>
      <c r="O12" s="1046"/>
      <c r="P12" s="4"/>
    </row>
    <row r="13" spans="1:18" ht="22.5" customHeight="1">
      <c r="A13" s="1037" t="s">
        <v>29</v>
      </c>
      <c r="B13" s="1037"/>
      <c r="C13" s="1037"/>
      <c r="D13" s="1037"/>
      <c r="E13" s="1037"/>
      <c r="F13" s="1037"/>
      <c r="G13" s="1037"/>
      <c r="H13" s="1037"/>
      <c r="I13" s="1037"/>
      <c r="J13" s="1037"/>
      <c r="K13" s="1037"/>
      <c r="L13" s="1037"/>
      <c r="M13" s="1037"/>
      <c r="N13" s="1037"/>
      <c r="O13" s="1037"/>
    </row>
    <row r="14" spans="1:18" ht="22.5" customHeight="1">
      <c r="A14" s="1038" t="s">
        <v>28</v>
      </c>
      <c r="B14" s="1038"/>
      <c r="C14" s="1038"/>
      <c r="D14" s="1038"/>
      <c r="E14" s="1038"/>
      <c r="F14" s="1038"/>
      <c r="G14" s="1038"/>
      <c r="H14" s="1038"/>
      <c r="I14" s="1038"/>
      <c r="J14" s="1038"/>
      <c r="K14" s="1038"/>
      <c r="L14" s="1038"/>
      <c r="M14" s="1038"/>
      <c r="N14" s="1038"/>
      <c r="O14" s="1038"/>
    </row>
    <row r="15" spans="1:18" ht="22.5" customHeight="1">
      <c r="A15" s="1038" t="s">
        <v>23</v>
      </c>
      <c r="B15" s="1038"/>
      <c r="C15" s="1038"/>
      <c r="D15" s="1038"/>
      <c r="E15" s="1038"/>
      <c r="F15" s="1038"/>
      <c r="G15" s="1038"/>
      <c r="H15" s="1038"/>
      <c r="I15" s="1038"/>
      <c r="J15" s="1038"/>
      <c r="K15" s="1038"/>
      <c r="L15" s="1038"/>
      <c r="M15" s="1038"/>
      <c r="N15" s="1038"/>
      <c r="O15" s="1038"/>
    </row>
    <row r="16" spans="1:18" s="1038" customFormat="1" ht="22.5" customHeight="1">
      <c r="A16" s="1038" t="s">
        <v>26</v>
      </c>
    </row>
    <row r="17" spans="1:18" ht="22.5" customHeight="1">
      <c r="A17" s="1038" t="s">
        <v>30</v>
      </c>
      <c r="B17" s="1038"/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</row>
    <row r="18" spans="1:18" ht="22.5" customHeight="1">
      <c r="A18" s="2"/>
      <c r="B18" s="2"/>
    </row>
    <row r="19" spans="1:18" s="176" customFormat="1" ht="22.5" customHeight="1">
      <c r="A19" s="1012" t="s">
        <v>8</v>
      </c>
      <c r="B19" s="1012"/>
      <c r="C19" s="1012"/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9"/>
      <c r="Q19" s="9"/>
      <c r="R19" s="784"/>
    </row>
    <row r="20" spans="1:18" ht="1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5"/>
      <c r="Q20" s="5"/>
    </row>
    <row r="21" spans="1:18" ht="15" customHeight="1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1013" t="s">
        <v>32</v>
      </c>
      <c r="L21" s="1013"/>
      <c r="M21" s="1013"/>
      <c r="N21" s="1013"/>
      <c r="O21" s="1013"/>
      <c r="P21" s="6"/>
      <c r="Q21" s="5"/>
    </row>
    <row r="22" spans="1:18" ht="22.5" customHeight="1">
      <c r="A22" s="1049" t="s">
        <v>9</v>
      </c>
      <c r="B22" s="1050"/>
      <c r="C22" s="1058" t="s">
        <v>11</v>
      </c>
      <c r="D22" s="1058" t="s">
        <v>12</v>
      </c>
      <c r="E22" s="1055" t="s">
        <v>13</v>
      </c>
      <c r="F22" s="1050"/>
      <c r="G22" s="1058" t="s">
        <v>10</v>
      </c>
      <c r="H22" s="1058"/>
      <c r="I22" s="1058"/>
      <c r="J22" s="1058"/>
      <c r="K22" s="1058"/>
      <c r="L22" s="1058"/>
      <c r="M22" s="1058"/>
      <c r="N22" s="1058"/>
      <c r="O22" s="1059"/>
      <c r="P22" s="7"/>
      <c r="Q22" s="5"/>
    </row>
    <row r="23" spans="1:18" ht="22.5" customHeight="1">
      <c r="A23" s="1051"/>
      <c r="B23" s="1052"/>
      <c r="C23" s="1060"/>
      <c r="D23" s="1060"/>
      <c r="E23" s="1056"/>
      <c r="F23" s="1052"/>
      <c r="G23" s="1017" t="s">
        <v>7</v>
      </c>
      <c r="H23" s="1017"/>
      <c r="I23" s="1017"/>
      <c r="J23" s="1017" t="s">
        <v>37</v>
      </c>
      <c r="K23" s="1017"/>
      <c r="L23" s="1017" t="s">
        <v>38</v>
      </c>
      <c r="M23" s="1017"/>
      <c r="N23" s="1017" t="s">
        <v>39</v>
      </c>
      <c r="O23" s="1019"/>
      <c r="Q23" s="5"/>
    </row>
    <row r="24" spans="1:18" ht="22.5" customHeight="1">
      <c r="A24" s="1053"/>
      <c r="B24" s="1054"/>
      <c r="C24" s="1061"/>
      <c r="D24" s="1061"/>
      <c r="E24" s="1057"/>
      <c r="F24" s="1054"/>
      <c r="G24" s="473" t="s">
        <v>14</v>
      </c>
      <c r="H24" s="473" t="s">
        <v>5</v>
      </c>
      <c r="I24" s="473" t="s">
        <v>6</v>
      </c>
      <c r="J24" s="473" t="s">
        <v>5</v>
      </c>
      <c r="K24" s="473" t="s">
        <v>6</v>
      </c>
      <c r="L24" s="473" t="s">
        <v>5</v>
      </c>
      <c r="M24" s="473" t="s">
        <v>6</v>
      </c>
      <c r="N24" s="473" t="s">
        <v>5</v>
      </c>
      <c r="O24" s="474" t="s">
        <v>6</v>
      </c>
      <c r="Q24" s="5"/>
    </row>
    <row r="25" spans="1:18" ht="26.25" customHeight="1">
      <c r="A25" s="21" t="s">
        <v>33</v>
      </c>
      <c r="B25" s="14" t="s">
        <v>3</v>
      </c>
      <c r="C25" s="506">
        <v>7</v>
      </c>
      <c r="D25" s="506">
        <v>24</v>
      </c>
      <c r="E25" s="499">
        <v>51</v>
      </c>
      <c r="F25" s="500">
        <v>2</v>
      </c>
      <c r="G25" s="501">
        <v>510</v>
      </c>
      <c r="H25" s="501">
        <v>274</v>
      </c>
      <c r="I25" s="501">
        <v>236</v>
      </c>
      <c r="J25" s="502">
        <v>87</v>
      </c>
      <c r="K25" s="502">
        <v>70</v>
      </c>
      <c r="L25" s="502">
        <v>92</v>
      </c>
      <c r="M25" s="502">
        <v>86</v>
      </c>
      <c r="N25" s="503">
        <v>95</v>
      </c>
      <c r="O25" s="635">
        <v>80</v>
      </c>
      <c r="Q25" s="9"/>
    </row>
    <row r="26" spans="1:18" ht="26.25" customHeight="1">
      <c r="A26" s="22" t="s">
        <v>799</v>
      </c>
      <c r="B26" s="15" t="s">
        <v>4</v>
      </c>
      <c r="C26" s="507">
        <v>8</v>
      </c>
      <c r="D26" s="507">
        <v>72</v>
      </c>
      <c r="E26" s="508">
        <v>178</v>
      </c>
      <c r="F26" s="509">
        <v>50</v>
      </c>
      <c r="G26" s="510">
        <v>1778</v>
      </c>
      <c r="H26" s="510">
        <v>851</v>
      </c>
      <c r="I26" s="510">
        <v>927</v>
      </c>
      <c r="J26" s="511">
        <v>247</v>
      </c>
      <c r="K26" s="511">
        <v>315</v>
      </c>
      <c r="L26" s="511">
        <v>303</v>
      </c>
      <c r="M26" s="511">
        <v>303</v>
      </c>
      <c r="N26" s="512">
        <v>301</v>
      </c>
      <c r="O26" s="634">
        <v>309</v>
      </c>
      <c r="Q26" s="8"/>
      <c r="R26" s="10"/>
    </row>
    <row r="27" spans="1:18" ht="26.25" customHeight="1">
      <c r="A27" s="23" t="s">
        <v>34</v>
      </c>
      <c r="B27" s="14" t="s">
        <v>3</v>
      </c>
      <c r="C27" s="506">
        <v>5</v>
      </c>
      <c r="D27" s="506">
        <v>18</v>
      </c>
      <c r="E27" s="499">
        <v>41</v>
      </c>
      <c r="F27" s="500">
        <v>1</v>
      </c>
      <c r="G27" s="501">
        <v>398</v>
      </c>
      <c r="H27" s="501">
        <v>213</v>
      </c>
      <c r="I27" s="501">
        <v>185</v>
      </c>
      <c r="J27" s="502">
        <v>55</v>
      </c>
      <c r="K27" s="502">
        <v>55</v>
      </c>
      <c r="L27" s="502">
        <v>75</v>
      </c>
      <c r="M27" s="502">
        <v>63</v>
      </c>
      <c r="N27" s="503">
        <v>83</v>
      </c>
      <c r="O27" s="635">
        <v>67</v>
      </c>
      <c r="Q27" s="5"/>
    </row>
    <row r="28" spans="1:18" ht="26.25" customHeight="1">
      <c r="A28" s="24" t="s">
        <v>800</v>
      </c>
      <c r="B28" s="15" t="s">
        <v>4</v>
      </c>
      <c r="C28" s="507">
        <v>8</v>
      </c>
      <c r="D28" s="513">
        <v>69</v>
      </c>
      <c r="E28" s="514">
        <v>167</v>
      </c>
      <c r="F28" s="515">
        <v>46</v>
      </c>
      <c r="G28" s="516">
        <v>1811</v>
      </c>
      <c r="H28" s="516">
        <v>858</v>
      </c>
      <c r="I28" s="516">
        <v>953</v>
      </c>
      <c r="J28" s="517">
        <v>254</v>
      </c>
      <c r="K28" s="517">
        <v>288</v>
      </c>
      <c r="L28" s="517">
        <v>288</v>
      </c>
      <c r="M28" s="517">
        <v>334</v>
      </c>
      <c r="N28" s="518">
        <v>316</v>
      </c>
      <c r="O28" s="636">
        <v>331</v>
      </c>
      <c r="Q28" s="8"/>
    </row>
    <row r="29" spans="1:18" ht="26.25" customHeight="1">
      <c r="A29" s="25" t="s">
        <v>34</v>
      </c>
      <c r="B29" s="14" t="s">
        <v>3</v>
      </c>
      <c r="C29" s="506">
        <v>5</v>
      </c>
      <c r="D29" s="498">
        <v>19</v>
      </c>
      <c r="E29" s="520">
        <v>42</v>
      </c>
      <c r="F29" s="521">
        <v>2</v>
      </c>
      <c r="G29" s="501">
        <v>397</v>
      </c>
      <c r="H29" s="522">
        <v>198</v>
      </c>
      <c r="I29" s="501">
        <v>199</v>
      </c>
      <c r="J29" s="523">
        <v>55</v>
      </c>
      <c r="K29" s="502">
        <v>69</v>
      </c>
      <c r="L29" s="523">
        <v>61</v>
      </c>
      <c r="M29" s="502">
        <v>60</v>
      </c>
      <c r="N29" s="524">
        <v>82</v>
      </c>
      <c r="O29" s="504">
        <v>70</v>
      </c>
      <c r="Q29" s="5"/>
    </row>
    <row r="30" spans="1:18" ht="26.25" customHeight="1">
      <c r="A30" s="24" t="s">
        <v>801</v>
      </c>
      <c r="B30" s="16" t="s">
        <v>4</v>
      </c>
      <c r="C30" s="513">
        <v>8</v>
      </c>
      <c r="D30" s="526">
        <v>55</v>
      </c>
      <c r="E30" s="527">
        <v>152</v>
      </c>
      <c r="F30" s="528">
        <v>51</v>
      </c>
      <c r="G30" s="529">
        <v>1461</v>
      </c>
      <c r="H30" s="530">
        <v>700</v>
      </c>
      <c r="I30" s="529">
        <v>761</v>
      </c>
      <c r="J30" s="531">
        <v>224</v>
      </c>
      <c r="K30" s="532">
        <v>236</v>
      </c>
      <c r="L30" s="531">
        <v>232</v>
      </c>
      <c r="M30" s="532">
        <v>252</v>
      </c>
      <c r="N30" s="533">
        <v>244</v>
      </c>
      <c r="O30" s="637">
        <v>273</v>
      </c>
      <c r="Q30" s="8"/>
    </row>
    <row r="31" spans="1:18" ht="26.25" customHeight="1">
      <c r="A31" s="26" t="s">
        <v>34</v>
      </c>
      <c r="B31" s="17" t="s">
        <v>3</v>
      </c>
      <c r="C31" s="519">
        <v>5</v>
      </c>
      <c r="D31" s="498">
        <v>18</v>
      </c>
      <c r="E31" s="499">
        <v>39</v>
      </c>
      <c r="F31" s="500">
        <v>2</v>
      </c>
      <c r="G31" s="501">
        <v>374</v>
      </c>
      <c r="H31" s="501">
        <v>180</v>
      </c>
      <c r="I31" s="501">
        <v>194</v>
      </c>
      <c r="J31" s="502">
        <v>56</v>
      </c>
      <c r="K31" s="502">
        <v>52</v>
      </c>
      <c r="L31" s="502">
        <v>59</v>
      </c>
      <c r="M31" s="502">
        <v>80</v>
      </c>
      <c r="N31" s="503">
        <v>65</v>
      </c>
      <c r="O31" s="504">
        <v>62</v>
      </c>
      <c r="Q31" s="8"/>
    </row>
    <row r="32" spans="1:18" ht="26.25" customHeight="1">
      <c r="A32" s="24" t="s">
        <v>802</v>
      </c>
      <c r="B32" s="475" t="s">
        <v>4</v>
      </c>
      <c r="C32" s="525">
        <v>7</v>
      </c>
      <c r="D32" s="687">
        <v>52</v>
      </c>
      <c r="E32" s="514">
        <v>105</v>
      </c>
      <c r="F32" s="515">
        <v>56</v>
      </c>
      <c r="G32" s="516">
        <v>1397</v>
      </c>
      <c r="H32" s="516">
        <v>673</v>
      </c>
      <c r="I32" s="516">
        <v>724</v>
      </c>
      <c r="J32" s="517">
        <v>204</v>
      </c>
      <c r="K32" s="517">
        <v>217</v>
      </c>
      <c r="L32" s="517">
        <v>227</v>
      </c>
      <c r="M32" s="517">
        <v>248</v>
      </c>
      <c r="N32" s="518">
        <v>242</v>
      </c>
      <c r="O32" s="636">
        <v>259</v>
      </c>
      <c r="Q32" s="8"/>
    </row>
    <row r="33" spans="1:17" ht="26.25" customHeight="1">
      <c r="A33" s="26" t="s">
        <v>494</v>
      </c>
      <c r="B33" s="887" t="s">
        <v>3</v>
      </c>
      <c r="C33" s="888">
        <v>5</v>
      </c>
      <c r="D33" s="888">
        <v>18</v>
      </c>
      <c r="E33" s="889">
        <v>39</v>
      </c>
      <c r="F33" s="890">
        <v>2</v>
      </c>
      <c r="G33" s="891">
        <v>330</v>
      </c>
      <c r="H33" s="891">
        <v>152</v>
      </c>
      <c r="I33" s="891">
        <v>178</v>
      </c>
      <c r="J33" s="892">
        <v>41</v>
      </c>
      <c r="K33" s="892">
        <v>46</v>
      </c>
      <c r="L33" s="727">
        <v>53</v>
      </c>
      <c r="M33" s="727">
        <v>48</v>
      </c>
      <c r="N33" s="728">
        <v>58</v>
      </c>
      <c r="O33" s="729">
        <v>84</v>
      </c>
      <c r="Q33" s="8"/>
    </row>
    <row r="34" spans="1:17" ht="26.25" customHeight="1" thickBot="1">
      <c r="A34" s="505" t="s">
        <v>982</v>
      </c>
      <c r="B34" s="893" t="s">
        <v>4</v>
      </c>
      <c r="C34" s="894">
        <v>7</v>
      </c>
      <c r="D34" s="894">
        <v>52</v>
      </c>
      <c r="E34" s="895">
        <v>108</v>
      </c>
      <c r="F34" s="896">
        <v>58</v>
      </c>
      <c r="G34" s="897">
        <v>1334</v>
      </c>
      <c r="H34" s="897">
        <v>630</v>
      </c>
      <c r="I34" s="897">
        <v>704</v>
      </c>
      <c r="J34" s="898">
        <v>197</v>
      </c>
      <c r="K34" s="898">
        <v>233</v>
      </c>
      <c r="L34" s="730">
        <v>207</v>
      </c>
      <c r="M34" s="730">
        <v>221</v>
      </c>
      <c r="N34" s="731">
        <v>226</v>
      </c>
      <c r="O34" s="732">
        <v>250</v>
      </c>
      <c r="Q34" s="8"/>
    </row>
    <row r="35" spans="1:17" ht="22.5" customHeight="1">
      <c r="A35" s="1036" t="s">
        <v>25</v>
      </c>
      <c r="B35" s="1036"/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6"/>
      <c r="Q35" s="5"/>
    </row>
    <row r="36" spans="1:17" ht="18.75" customHeight="1">
      <c r="A36" s="1047" t="s">
        <v>24</v>
      </c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</row>
    <row r="37" spans="1:17" s="1047" customFormat="1" ht="19.5" customHeight="1">
      <c r="A37" s="1047" t="s">
        <v>35</v>
      </c>
    </row>
    <row r="38" spans="1:17" ht="19.5" customHeight="1">
      <c r="A38" s="1048" t="s">
        <v>36</v>
      </c>
      <c r="B38" s="1047"/>
      <c r="C38" s="1047"/>
      <c r="D38" s="1047"/>
      <c r="E38" s="1047"/>
      <c r="F38" s="1047"/>
      <c r="G38" s="1047"/>
      <c r="H38" s="1047"/>
      <c r="I38" s="1047"/>
      <c r="J38" s="1047"/>
      <c r="K38" s="1047"/>
      <c r="L38" s="1047"/>
      <c r="M38" s="1047"/>
      <c r="N38" s="1047"/>
      <c r="O38" s="1047"/>
    </row>
    <row r="39" spans="1:17" ht="22.5" customHeight="1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</sheetData>
  <mergeCells count="64">
    <mergeCell ref="A16:XFD16"/>
    <mergeCell ref="A37:XFD37"/>
    <mergeCell ref="A36:O36"/>
    <mergeCell ref="A38:O38"/>
    <mergeCell ref="A22:B24"/>
    <mergeCell ref="L23:M23"/>
    <mergeCell ref="N23:O23"/>
    <mergeCell ref="E22:F24"/>
    <mergeCell ref="G22:O22"/>
    <mergeCell ref="G23:I23"/>
    <mergeCell ref="J23:K23"/>
    <mergeCell ref="D22:D24"/>
    <mergeCell ref="C22:C24"/>
    <mergeCell ref="I11:K11"/>
    <mergeCell ref="L11:M11"/>
    <mergeCell ref="N11:O11"/>
    <mergeCell ref="N10:O10"/>
    <mergeCell ref="A35:O35"/>
    <mergeCell ref="A13:O13"/>
    <mergeCell ref="A14:O14"/>
    <mergeCell ref="A17:O17"/>
    <mergeCell ref="A19:O19"/>
    <mergeCell ref="K21:O21"/>
    <mergeCell ref="A12:B12"/>
    <mergeCell ref="F12:G12"/>
    <mergeCell ref="I12:K12"/>
    <mergeCell ref="L12:M12"/>
    <mergeCell ref="N12:O12"/>
    <mergeCell ref="A15:O15"/>
    <mergeCell ref="N7:O7"/>
    <mergeCell ref="A11:B11"/>
    <mergeCell ref="A7:B7"/>
    <mergeCell ref="F7:G7"/>
    <mergeCell ref="I7:K7"/>
    <mergeCell ref="L7:M7"/>
    <mergeCell ref="A9:B9"/>
    <mergeCell ref="F9:G9"/>
    <mergeCell ref="I9:K9"/>
    <mergeCell ref="L9:M9"/>
    <mergeCell ref="A10:B10"/>
    <mergeCell ref="F10:G10"/>
    <mergeCell ref="I10:K10"/>
    <mergeCell ref="L10:M10"/>
    <mergeCell ref="N9:O9"/>
    <mergeCell ref="F11:G11"/>
    <mergeCell ref="A6:B6"/>
    <mergeCell ref="F6:G6"/>
    <mergeCell ref="I6:K6"/>
    <mergeCell ref="L6:M6"/>
    <mergeCell ref="N6:O6"/>
    <mergeCell ref="A8:B8"/>
    <mergeCell ref="F8:G8"/>
    <mergeCell ref="I8:K8"/>
    <mergeCell ref="L8:M8"/>
    <mergeCell ref="N8:O8"/>
    <mergeCell ref="A1:O1"/>
    <mergeCell ref="K3:O3"/>
    <mergeCell ref="A4:B5"/>
    <mergeCell ref="C4:E4"/>
    <mergeCell ref="F4:H5"/>
    <mergeCell ref="I4:O4"/>
    <mergeCell ref="I5:K5"/>
    <mergeCell ref="L5:M5"/>
    <mergeCell ref="N5:O5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73" orientation="portrait" useFirstPageNumber="1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3"/>
  <sheetViews>
    <sheetView view="pageBreakPreview" zoomScaleNormal="100" zoomScaleSheetLayoutView="100" workbookViewId="0">
      <selection activeCell="X31" sqref="X31"/>
    </sheetView>
  </sheetViews>
  <sheetFormatPr defaultColWidth="11" defaultRowHeight="14.25"/>
  <cols>
    <col min="1" max="2" width="1.25" style="353" customWidth="1"/>
    <col min="3" max="3" width="2.125" style="353" customWidth="1"/>
    <col min="4" max="5" width="4.625" style="353" customWidth="1"/>
    <col min="6" max="6" width="8.125" style="353" customWidth="1"/>
    <col min="7" max="7" width="1.25" style="353" customWidth="1"/>
    <col min="8" max="8" width="6.25" style="353" customWidth="1"/>
    <col min="9" max="9" width="3.25" style="353" customWidth="1"/>
    <col min="10" max="10" width="6.875" style="353" customWidth="1"/>
    <col min="11" max="11" width="2.5" style="353" customWidth="1"/>
    <col min="12" max="12" width="3.75" style="353" customWidth="1"/>
    <col min="13" max="13" width="5.25" style="353" customWidth="1"/>
    <col min="14" max="14" width="9.375" style="353" customWidth="1"/>
    <col min="15" max="15" width="2.125" style="353" customWidth="1"/>
    <col min="16" max="16" width="7.375" style="353" customWidth="1"/>
    <col min="17" max="17" width="9.375" style="353" customWidth="1"/>
    <col min="18" max="18" width="4.5" style="353" customWidth="1"/>
    <col min="19" max="19" width="4.5" style="354" customWidth="1"/>
    <col min="20" max="20" width="4.5" style="353" customWidth="1"/>
    <col min="21" max="16384" width="11" style="353"/>
  </cols>
  <sheetData>
    <row r="1" spans="1:21" s="843" customFormat="1" ht="22.5" customHeight="1">
      <c r="A1" s="1822" t="s">
        <v>874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  <c r="S1" s="844"/>
    </row>
    <row r="2" spans="1:21" ht="11.25" customHeight="1"/>
    <row r="3" spans="1:21" s="355" customFormat="1" ht="22.5" customHeight="1" thickBot="1">
      <c r="A3" s="2246" t="s">
        <v>534</v>
      </c>
      <c r="B3" s="2246"/>
      <c r="C3" s="2246"/>
      <c r="D3" s="2246"/>
      <c r="E3" s="2246"/>
      <c r="F3" s="2246"/>
      <c r="G3" s="2246"/>
      <c r="H3" s="2246"/>
      <c r="I3" s="2246"/>
      <c r="J3" s="2246"/>
      <c r="K3" s="2246"/>
      <c r="L3" s="2246"/>
      <c r="M3" s="2246"/>
      <c r="N3" s="2246"/>
      <c r="O3" s="2246"/>
      <c r="P3" s="2246"/>
      <c r="Q3" s="2246"/>
      <c r="S3" s="356"/>
    </row>
    <row r="4" spans="1:21" ht="26.25" customHeight="1">
      <c r="A4" s="2287" t="s">
        <v>250</v>
      </c>
      <c r="B4" s="2288"/>
      <c r="C4" s="2288"/>
      <c r="D4" s="2288"/>
      <c r="E4" s="2288"/>
      <c r="F4" s="2288"/>
      <c r="G4" s="2289"/>
      <c r="H4" s="2250" t="s">
        <v>772</v>
      </c>
      <c r="I4" s="2251"/>
      <c r="J4" s="2251"/>
      <c r="K4" s="2251"/>
      <c r="L4" s="2251"/>
      <c r="M4" s="2252"/>
      <c r="N4" s="2250" t="s">
        <v>897</v>
      </c>
      <c r="O4" s="2251"/>
      <c r="P4" s="2251"/>
      <c r="Q4" s="2253"/>
      <c r="R4" s="357"/>
      <c r="S4" s="358"/>
      <c r="T4" s="358"/>
      <c r="U4" s="355"/>
    </row>
    <row r="5" spans="1:21" ht="26.25" customHeight="1">
      <c r="A5" s="2290"/>
      <c r="B5" s="2291"/>
      <c r="C5" s="2291"/>
      <c r="D5" s="2291"/>
      <c r="E5" s="2291"/>
      <c r="F5" s="2291"/>
      <c r="G5" s="2292"/>
      <c r="H5" s="2293" t="s">
        <v>535</v>
      </c>
      <c r="I5" s="2294"/>
      <c r="J5" s="2295" t="s">
        <v>536</v>
      </c>
      <c r="K5" s="2296"/>
      <c r="L5" s="2293" t="s">
        <v>537</v>
      </c>
      <c r="M5" s="2294"/>
      <c r="N5" s="491" t="s">
        <v>535</v>
      </c>
      <c r="O5" s="2293" t="s">
        <v>536</v>
      </c>
      <c r="P5" s="2294"/>
      <c r="Q5" s="359" t="s">
        <v>537</v>
      </c>
      <c r="R5" s="357"/>
    </row>
    <row r="6" spans="1:21" ht="15" customHeight="1">
      <c r="A6" s="360"/>
      <c r="B6" s="361"/>
      <c r="C6" s="361"/>
      <c r="D6" s="361"/>
      <c r="E6" s="361"/>
      <c r="F6" s="361"/>
      <c r="G6" s="361"/>
      <c r="H6" s="2280" t="s">
        <v>388</v>
      </c>
      <c r="I6" s="2281"/>
      <c r="J6" s="2280" t="s">
        <v>351</v>
      </c>
      <c r="K6" s="2281"/>
      <c r="L6" s="2280" t="s">
        <v>351</v>
      </c>
      <c r="M6" s="2281"/>
      <c r="N6" s="490" t="s">
        <v>388</v>
      </c>
      <c r="O6" s="2280" t="s">
        <v>351</v>
      </c>
      <c r="P6" s="2281"/>
      <c r="Q6" s="362" t="s">
        <v>351</v>
      </c>
      <c r="R6" s="363"/>
    </row>
    <row r="7" spans="1:21" ht="26.25" customHeight="1">
      <c r="A7" s="364"/>
      <c r="B7" s="2282" t="s">
        <v>538</v>
      </c>
      <c r="C7" s="2282"/>
      <c r="D7" s="2282"/>
      <c r="E7" s="2282"/>
      <c r="F7" s="2282"/>
      <c r="G7" s="365"/>
      <c r="H7" s="2283">
        <v>308</v>
      </c>
      <c r="I7" s="2284"/>
      <c r="J7" s="2283">
        <v>34696</v>
      </c>
      <c r="K7" s="2284"/>
      <c r="L7" s="2285">
        <v>112.64935064935065</v>
      </c>
      <c r="M7" s="2286"/>
      <c r="N7" s="630">
        <v>308</v>
      </c>
      <c r="O7" s="2283">
        <v>42736</v>
      </c>
      <c r="P7" s="2284"/>
      <c r="Q7" s="672">
        <f>O7/N7</f>
        <v>138.75324675324674</v>
      </c>
      <c r="R7" s="366"/>
    </row>
    <row r="8" spans="1:21" ht="26.25" customHeight="1">
      <c r="A8" s="367"/>
      <c r="B8" s="2275" t="s">
        <v>539</v>
      </c>
      <c r="C8" s="2275"/>
      <c r="D8" s="2275"/>
      <c r="E8" s="2275"/>
      <c r="F8" s="2275"/>
      <c r="G8" s="368"/>
      <c r="H8" s="2276">
        <v>308</v>
      </c>
      <c r="I8" s="2277"/>
      <c r="J8" s="2276">
        <v>35182</v>
      </c>
      <c r="K8" s="2277"/>
      <c r="L8" s="2278">
        <v>114.22727272727273</v>
      </c>
      <c r="M8" s="2279"/>
      <c r="N8" s="631">
        <v>308</v>
      </c>
      <c r="O8" s="2276">
        <v>35440</v>
      </c>
      <c r="P8" s="2277"/>
      <c r="Q8" s="672">
        <f>O8/N8</f>
        <v>115.06493506493507</v>
      </c>
      <c r="R8" s="366"/>
    </row>
    <row r="9" spans="1:21" ht="26.25" customHeight="1">
      <c r="A9" s="367" t="s">
        <v>540</v>
      </c>
      <c r="B9" s="2275" t="s">
        <v>541</v>
      </c>
      <c r="C9" s="2275"/>
      <c r="D9" s="2275"/>
      <c r="E9" s="2275"/>
      <c r="F9" s="2275"/>
      <c r="G9" s="368"/>
      <c r="H9" s="2276">
        <v>306</v>
      </c>
      <c r="I9" s="2277"/>
      <c r="J9" s="2276">
        <v>64076</v>
      </c>
      <c r="K9" s="2277"/>
      <c r="L9" s="2276">
        <v>209.3986928104575</v>
      </c>
      <c r="M9" s="2277"/>
      <c r="N9" s="631">
        <v>308</v>
      </c>
      <c r="O9" s="2276">
        <v>66012</v>
      </c>
      <c r="P9" s="2277"/>
      <c r="Q9" s="672">
        <f>O9/N9</f>
        <v>214.32467532467533</v>
      </c>
      <c r="R9" s="366"/>
    </row>
    <row r="10" spans="1:21" ht="26.25" customHeight="1">
      <c r="A10" s="369"/>
      <c r="B10" s="2261" t="s">
        <v>542</v>
      </c>
      <c r="C10" s="2261"/>
      <c r="D10" s="2261"/>
      <c r="E10" s="2261"/>
      <c r="F10" s="2261"/>
      <c r="G10" s="370"/>
      <c r="H10" s="2262">
        <v>308</v>
      </c>
      <c r="I10" s="2263"/>
      <c r="J10" s="2264">
        <v>23111</v>
      </c>
      <c r="K10" s="2265"/>
      <c r="L10" s="2266">
        <v>75.035714285714292</v>
      </c>
      <c r="M10" s="2267"/>
      <c r="N10" s="632">
        <v>308</v>
      </c>
      <c r="O10" s="2264">
        <v>26138</v>
      </c>
      <c r="P10" s="2265"/>
      <c r="Q10" s="672">
        <f>O10/N10</f>
        <v>84.86363636363636</v>
      </c>
      <c r="R10" s="366"/>
    </row>
    <row r="11" spans="1:21" ht="26.25" customHeight="1" thickBot="1">
      <c r="A11" s="371"/>
      <c r="B11" s="2268" t="s">
        <v>240</v>
      </c>
      <c r="C11" s="2268"/>
      <c r="D11" s="2268"/>
      <c r="E11" s="2268"/>
      <c r="F11" s="2268"/>
      <c r="G11" s="372"/>
      <c r="H11" s="2269"/>
      <c r="I11" s="2270"/>
      <c r="J11" s="2271">
        <f>SUM(J7:K10)</f>
        <v>157065</v>
      </c>
      <c r="K11" s="2272"/>
      <c r="L11" s="2273">
        <v>511.31103047279515</v>
      </c>
      <c r="M11" s="2274"/>
      <c r="N11" s="633"/>
      <c r="O11" s="2271">
        <f>SUM(O7:P10)</f>
        <v>170326</v>
      </c>
      <c r="P11" s="2272"/>
      <c r="Q11" s="673">
        <f>SUM(Q7:Q10)</f>
        <v>553.00649350649348</v>
      </c>
      <c r="R11" s="366"/>
    </row>
    <row r="12" spans="1:21" ht="22.5" customHeight="1">
      <c r="A12" s="355"/>
      <c r="B12" s="355"/>
      <c r="C12" s="357"/>
      <c r="D12" s="357"/>
      <c r="E12" s="357"/>
      <c r="F12" s="357"/>
      <c r="G12" s="357"/>
      <c r="H12" s="355"/>
      <c r="I12" s="355"/>
      <c r="J12" s="355"/>
      <c r="K12" s="355"/>
      <c r="L12" s="355" t="s">
        <v>101</v>
      </c>
      <c r="M12" s="355"/>
      <c r="N12" s="355"/>
      <c r="O12" s="355"/>
      <c r="P12" s="355"/>
      <c r="Q12" s="355"/>
    </row>
    <row r="13" spans="1:21" s="355" customFormat="1" ht="22.5" customHeight="1" thickBot="1">
      <c r="A13" s="2246" t="s">
        <v>543</v>
      </c>
      <c r="B13" s="2246"/>
      <c r="C13" s="2246"/>
      <c r="D13" s="2246"/>
      <c r="E13" s="2246"/>
      <c r="F13" s="2246"/>
      <c r="G13" s="2246"/>
      <c r="H13" s="2246"/>
      <c r="I13" s="2246"/>
      <c r="J13" s="2246"/>
      <c r="K13" s="2246"/>
      <c r="L13" s="2246"/>
      <c r="M13" s="2246"/>
      <c r="N13" s="2246"/>
      <c r="O13" s="2246"/>
      <c r="P13" s="2246"/>
      <c r="Q13" s="2246"/>
      <c r="S13" s="356"/>
    </row>
    <row r="14" spans="1:21" ht="26.25" customHeight="1">
      <c r="A14" s="2247" t="s">
        <v>344</v>
      </c>
      <c r="B14" s="2248"/>
      <c r="C14" s="2248"/>
      <c r="D14" s="2248"/>
      <c r="E14" s="2248"/>
      <c r="F14" s="2248"/>
      <c r="G14" s="2249"/>
      <c r="H14" s="2250" t="s">
        <v>772</v>
      </c>
      <c r="I14" s="2251"/>
      <c r="J14" s="2251"/>
      <c r="K14" s="2251"/>
      <c r="L14" s="2251"/>
      <c r="M14" s="2252"/>
      <c r="N14" s="2250" t="s">
        <v>897</v>
      </c>
      <c r="O14" s="2251"/>
      <c r="P14" s="2251"/>
      <c r="Q14" s="2253"/>
      <c r="R14" s="357"/>
      <c r="S14" s="373"/>
      <c r="T14" s="374"/>
    </row>
    <row r="15" spans="1:21" ht="15" customHeight="1">
      <c r="A15" s="2254" t="s">
        <v>544</v>
      </c>
      <c r="B15" s="2255"/>
      <c r="C15" s="2255"/>
      <c r="D15" s="2255"/>
      <c r="E15" s="2255"/>
      <c r="F15" s="2255"/>
      <c r="G15" s="2256"/>
      <c r="H15" s="2257" t="s">
        <v>545</v>
      </c>
      <c r="I15" s="2258"/>
      <c r="J15" s="2258"/>
      <c r="K15" s="2258"/>
      <c r="L15" s="2258"/>
      <c r="M15" s="2259"/>
      <c r="N15" s="2258" t="s">
        <v>545</v>
      </c>
      <c r="O15" s="2258"/>
      <c r="P15" s="2258"/>
      <c r="Q15" s="2260"/>
    </row>
    <row r="16" spans="1:21" ht="26.25" customHeight="1">
      <c r="A16" s="375"/>
      <c r="B16" s="2241" t="s">
        <v>546</v>
      </c>
      <c r="C16" s="2241"/>
      <c r="D16" s="2241"/>
      <c r="E16" s="2241"/>
      <c r="F16" s="2241"/>
      <c r="G16" s="489"/>
      <c r="H16" s="2242">
        <v>199</v>
      </c>
      <c r="I16" s="2243"/>
      <c r="J16" s="2243"/>
      <c r="K16" s="2243"/>
      <c r="L16" s="2243"/>
      <c r="M16" s="2244"/>
      <c r="N16" s="2242">
        <v>201</v>
      </c>
      <c r="O16" s="2243"/>
      <c r="P16" s="2243"/>
      <c r="Q16" s="2245"/>
    </row>
    <row r="17" spans="1:18" ht="26.25" customHeight="1">
      <c r="A17" s="376"/>
      <c r="B17" s="2225" t="s">
        <v>547</v>
      </c>
      <c r="C17" s="2225"/>
      <c r="D17" s="2225"/>
      <c r="E17" s="2225"/>
      <c r="F17" s="2225"/>
      <c r="G17" s="487"/>
      <c r="H17" s="2226">
        <v>297</v>
      </c>
      <c r="I17" s="2227"/>
      <c r="J17" s="2227"/>
      <c r="K17" s="2227"/>
      <c r="L17" s="2227"/>
      <c r="M17" s="2228"/>
      <c r="N17" s="2227">
        <v>320</v>
      </c>
      <c r="O17" s="2227"/>
      <c r="P17" s="2227"/>
      <c r="Q17" s="2229"/>
    </row>
    <row r="18" spans="1:18" ht="26.25" customHeight="1">
      <c r="A18" s="376"/>
      <c r="B18" s="2225" t="s">
        <v>548</v>
      </c>
      <c r="C18" s="2225"/>
      <c r="D18" s="2225"/>
      <c r="E18" s="2225"/>
      <c r="F18" s="2225"/>
      <c r="G18" s="487"/>
      <c r="H18" s="2226">
        <v>170</v>
      </c>
      <c r="I18" s="2227"/>
      <c r="J18" s="2227"/>
      <c r="K18" s="2227"/>
      <c r="L18" s="2227"/>
      <c r="M18" s="2228"/>
      <c r="N18" s="2227">
        <v>187</v>
      </c>
      <c r="O18" s="2227"/>
      <c r="P18" s="2227"/>
      <c r="Q18" s="2229"/>
    </row>
    <row r="19" spans="1:18" ht="26.25" customHeight="1">
      <c r="A19" s="376"/>
      <c r="B19" s="2225" t="s">
        <v>549</v>
      </c>
      <c r="C19" s="2225"/>
      <c r="D19" s="2225"/>
      <c r="E19" s="2225"/>
      <c r="F19" s="2225"/>
      <c r="G19" s="487"/>
      <c r="H19" s="2226">
        <v>403</v>
      </c>
      <c r="I19" s="2227"/>
      <c r="J19" s="2227"/>
      <c r="K19" s="2227"/>
      <c r="L19" s="2227"/>
      <c r="M19" s="2228"/>
      <c r="N19" s="2227">
        <v>424</v>
      </c>
      <c r="O19" s="2227"/>
      <c r="P19" s="2227"/>
      <c r="Q19" s="2229"/>
    </row>
    <row r="20" spans="1:18" ht="26.25" customHeight="1">
      <c r="A20" s="376"/>
      <c r="B20" s="2225" t="s">
        <v>550</v>
      </c>
      <c r="C20" s="2225"/>
      <c r="D20" s="2225"/>
      <c r="E20" s="2225"/>
      <c r="F20" s="2225"/>
      <c r="G20" s="487"/>
      <c r="H20" s="2226">
        <v>516</v>
      </c>
      <c r="I20" s="2227"/>
      <c r="J20" s="2227"/>
      <c r="K20" s="2227"/>
      <c r="L20" s="2227"/>
      <c r="M20" s="2228"/>
      <c r="N20" s="2227">
        <v>523</v>
      </c>
      <c r="O20" s="2227"/>
      <c r="P20" s="2227"/>
      <c r="Q20" s="2229"/>
    </row>
    <row r="21" spans="1:18" ht="26.25" customHeight="1">
      <c r="A21" s="376"/>
      <c r="B21" s="2225" t="s">
        <v>551</v>
      </c>
      <c r="C21" s="2225"/>
      <c r="D21" s="2225"/>
      <c r="E21" s="2225"/>
      <c r="F21" s="2225"/>
      <c r="G21" s="487"/>
      <c r="H21" s="2226">
        <v>334</v>
      </c>
      <c r="I21" s="2227"/>
      <c r="J21" s="2227"/>
      <c r="K21" s="2227"/>
      <c r="L21" s="2227"/>
      <c r="M21" s="2228"/>
      <c r="N21" s="2227">
        <v>378</v>
      </c>
      <c r="O21" s="2227"/>
      <c r="P21" s="2227"/>
      <c r="Q21" s="2229"/>
    </row>
    <row r="22" spans="1:18" ht="26.25" customHeight="1">
      <c r="A22" s="376"/>
      <c r="B22" s="2225" t="s">
        <v>552</v>
      </c>
      <c r="C22" s="2225"/>
      <c r="D22" s="2225"/>
      <c r="E22" s="2225"/>
      <c r="F22" s="2225"/>
      <c r="G22" s="487"/>
      <c r="H22" s="2226">
        <v>238</v>
      </c>
      <c r="I22" s="2227"/>
      <c r="J22" s="2227"/>
      <c r="K22" s="2227"/>
      <c r="L22" s="2227"/>
      <c r="M22" s="2228"/>
      <c r="N22" s="2227">
        <v>238</v>
      </c>
      <c r="O22" s="2227"/>
      <c r="P22" s="2227"/>
      <c r="Q22" s="2229"/>
    </row>
    <row r="23" spans="1:18" ht="26.25" customHeight="1">
      <c r="A23" s="376"/>
      <c r="B23" s="2225" t="s">
        <v>553</v>
      </c>
      <c r="C23" s="2225"/>
      <c r="D23" s="2225"/>
      <c r="E23" s="2225"/>
      <c r="F23" s="2225"/>
      <c r="G23" s="487"/>
      <c r="H23" s="2226">
        <v>303</v>
      </c>
      <c r="I23" s="2227"/>
      <c r="J23" s="2227"/>
      <c r="K23" s="2227"/>
      <c r="L23" s="2227"/>
      <c r="M23" s="2228"/>
      <c r="N23" s="2227">
        <v>322</v>
      </c>
      <c r="O23" s="2227"/>
      <c r="P23" s="2227"/>
      <c r="Q23" s="2229"/>
    </row>
    <row r="24" spans="1:18" ht="26.25" customHeight="1">
      <c r="A24" s="376"/>
      <c r="B24" s="2225" t="s">
        <v>554</v>
      </c>
      <c r="C24" s="2225"/>
      <c r="D24" s="2225"/>
      <c r="E24" s="2225"/>
      <c r="F24" s="2225"/>
      <c r="G24" s="487"/>
      <c r="H24" s="2226">
        <v>119</v>
      </c>
      <c r="I24" s="2227"/>
      <c r="J24" s="2227"/>
      <c r="K24" s="2227"/>
      <c r="L24" s="2227"/>
      <c r="M24" s="2228"/>
      <c r="N24" s="2227">
        <v>98</v>
      </c>
      <c r="O24" s="2227"/>
      <c r="P24" s="2227"/>
      <c r="Q24" s="2229"/>
    </row>
    <row r="25" spans="1:18" ht="26.25" customHeight="1">
      <c r="A25" s="376"/>
      <c r="B25" s="2225" t="s">
        <v>555</v>
      </c>
      <c r="C25" s="2225"/>
      <c r="D25" s="2225"/>
      <c r="E25" s="2225"/>
      <c r="F25" s="2225"/>
      <c r="G25" s="487"/>
      <c r="H25" s="2226">
        <v>61</v>
      </c>
      <c r="I25" s="2227"/>
      <c r="J25" s="2227"/>
      <c r="K25" s="2227"/>
      <c r="L25" s="2227"/>
      <c r="M25" s="2228"/>
      <c r="N25" s="2227">
        <v>66</v>
      </c>
      <c r="O25" s="2227"/>
      <c r="P25" s="2227"/>
      <c r="Q25" s="2229"/>
    </row>
    <row r="26" spans="1:18" ht="26.25" customHeight="1">
      <c r="A26" s="376"/>
      <c r="B26" s="2225" t="s">
        <v>556</v>
      </c>
      <c r="C26" s="2225"/>
      <c r="D26" s="2225"/>
      <c r="E26" s="2225"/>
      <c r="F26" s="2225"/>
      <c r="G26" s="487"/>
      <c r="H26" s="2226">
        <v>270</v>
      </c>
      <c r="I26" s="2227"/>
      <c r="J26" s="2227"/>
      <c r="K26" s="2227"/>
      <c r="L26" s="2227"/>
      <c r="M26" s="2228"/>
      <c r="N26" s="2227">
        <v>299</v>
      </c>
      <c r="O26" s="2227"/>
      <c r="P26" s="2227"/>
      <c r="Q26" s="2229"/>
    </row>
    <row r="27" spans="1:18" ht="26.25" customHeight="1">
      <c r="A27" s="377"/>
      <c r="B27" s="2230" t="s">
        <v>557</v>
      </c>
      <c r="C27" s="2230"/>
      <c r="D27" s="2230"/>
      <c r="E27" s="2230"/>
      <c r="F27" s="2230"/>
      <c r="G27" s="488"/>
      <c r="H27" s="2231">
        <v>340</v>
      </c>
      <c r="I27" s="2232"/>
      <c r="J27" s="2232"/>
      <c r="K27" s="2232"/>
      <c r="L27" s="2232"/>
      <c r="M27" s="2233"/>
      <c r="N27" s="2232">
        <v>314</v>
      </c>
      <c r="O27" s="2232"/>
      <c r="P27" s="2232"/>
      <c r="Q27" s="2234"/>
    </row>
    <row r="28" spans="1:18" ht="26.25" customHeight="1" thickBot="1">
      <c r="A28" s="378"/>
      <c r="B28" s="2235" t="s">
        <v>559</v>
      </c>
      <c r="C28" s="2235"/>
      <c r="D28" s="2235"/>
      <c r="E28" s="2235"/>
      <c r="F28" s="2235"/>
      <c r="G28" s="379"/>
      <c r="H28" s="2236">
        <v>3250</v>
      </c>
      <c r="I28" s="2237"/>
      <c r="J28" s="2237"/>
      <c r="K28" s="2237"/>
      <c r="L28" s="2237"/>
      <c r="M28" s="2238"/>
      <c r="N28" s="2237">
        <f>SUM(N16:Q27)</f>
        <v>3370</v>
      </c>
      <c r="O28" s="2237"/>
      <c r="P28" s="2237"/>
      <c r="Q28" s="2239"/>
      <c r="R28" s="380"/>
    </row>
    <row r="29" spans="1:18" ht="21" customHeight="1">
      <c r="A29" s="2240" t="s">
        <v>560</v>
      </c>
      <c r="B29" s="2240"/>
      <c r="C29" s="2240"/>
      <c r="D29" s="2240"/>
      <c r="E29" s="2240"/>
      <c r="F29" s="2240"/>
      <c r="G29" s="2240"/>
      <c r="H29" s="2240"/>
      <c r="I29" s="2240"/>
      <c r="J29" s="2240"/>
      <c r="K29" s="2240"/>
      <c r="L29" s="2240"/>
      <c r="M29" s="2240"/>
      <c r="N29" s="2240"/>
      <c r="O29" s="2240"/>
      <c r="P29" s="2240"/>
      <c r="Q29" s="2240"/>
      <c r="R29" s="380"/>
    </row>
    <row r="30" spans="1:18" ht="21" customHeight="1">
      <c r="A30" s="2224"/>
      <c r="B30" s="2224"/>
      <c r="C30" s="2224"/>
      <c r="D30" s="2224"/>
      <c r="E30" s="2224"/>
      <c r="F30" s="2224"/>
      <c r="G30" s="2224"/>
      <c r="H30" s="2224"/>
      <c r="I30" s="2224"/>
      <c r="J30" s="2224"/>
      <c r="K30" s="2224"/>
      <c r="L30" s="2224"/>
      <c r="M30" s="2224"/>
      <c r="N30" s="2224"/>
      <c r="O30" s="2224"/>
      <c r="P30" s="2224"/>
      <c r="Q30" s="2224"/>
    </row>
    <row r="31" spans="1:18" ht="21" customHeight="1">
      <c r="A31" s="2224"/>
      <c r="B31" s="2224"/>
      <c r="C31" s="2224"/>
      <c r="D31" s="2224"/>
      <c r="E31" s="2224"/>
      <c r="F31" s="2224"/>
      <c r="G31" s="2224"/>
      <c r="H31" s="2224"/>
      <c r="I31" s="2224"/>
      <c r="J31" s="2224"/>
      <c r="K31" s="2224"/>
      <c r="L31" s="2224"/>
      <c r="M31" s="2224"/>
      <c r="N31" s="2224"/>
      <c r="O31" s="2224"/>
      <c r="P31" s="2224"/>
      <c r="Q31" s="2224"/>
    </row>
    <row r="32" spans="1:18" ht="22.5" customHeight="1"/>
    <row r="33" ht="22.5" customHeight="1"/>
  </sheetData>
  <mergeCells count="87">
    <mergeCell ref="A1:Q1"/>
    <mergeCell ref="A3:Q3"/>
    <mergeCell ref="A4:G5"/>
    <mergeCell ref="H4:M4"/>
    <mergeCell ref="N4:Q4"/>
    <mergeCell ref="H5:I5"/>
    <mergeCell ref="J5:K5"/>
    <mergeCell ref="L5:M5"/>
    <mergeCell ref="O5:P5"/>
    <mergeCell ref="H6:I6"/>
    <mergeCell ref="J6:K6"/>
    <mergeCell ref="L6:M6"/>
    <mergeCell ref="O6:P6"/>
    <mergeCell ref="B7:F7"/>
    <mergeCell ref="H7:I7"/>
    <mergeCell ref="J7:K7"/>
    <mergeCell ref="L7:M7"/>
    <mergeCell ref="O7:P7"/>
    <mergeCell ref="B9:F9"/>
    <mergeCell ref="H9:I9"/>
    <mergeCell ref="J9:K9"/>
    <mergeCell ref="L9:M9"/>
    <mergeCell ref="O9:P9"/>
    <mergeCell ref="B8:F8"/>
    <mergeCell ref="H8:I8"/>
    <mergeCell ref="J8:K8"/>
    <mergeCell ref="L8:M8"/>
    <mergeCell ref="O8:P8"/>
    <mergeCell ref="B11:F11"/>
    <mergeCell ref="H11:I11"/>
    <mergeCell ref="J11:K11"/>
    <mergeCell ref="L11:M11"/>
    <mergeCell ref="O11:P11"/>
    <mergeCell ref="B10:F10"/>
    <mergeCell ref="H10:I10"/>
    <mergeCell ref="J10:K10"/>
    <mergeCell ref="L10:M10"/>
    <mergeCell ref="O10:P10"/>
    <mergeCell ref="A13:Q13"/>
    <mergeCell ref="A14:G14"/>
    <mergeCell ref="H14:M14"/>
    <mergeCell ref="N14:Q14"/>
    <mergeCell ref="A15:G15"/>
    <mergeCell ref="H15:M15"/>
    <mergeCell ref="N15:Q15"/>
    <mergeCell ref="B16:F16"/>
    <mergeCell ref="H16:M16"/>
    <mergeCell ref="N16:Q16"/>
    <mergeCell ref="B17:F17"/>
    <mergeCell ref="H17:M17"/>
    <mergeCell ref="N17:Q17"/>
    <mergeCell ref="B18:F18"/>
    <mergeCell ref="H18:M18"/>
    <mergeCell ref="N18:Q18"/>
    <mergeCell ref="B19:F19"/>
    <mergeCell ref="H19:M19"/>
    <mergeCell ref="N19:Q19"/>
    <mergeCell ref="B20:F20"/>
    <mergeCell ref="H20:M20"/>
    <mergeCell ref="N20:Q20"/>
    <mergeCell ref="B21:F21"/>
    <mergeCell ref="H21:M21"/>
    <mergeCell ref="N21:Q21"/>
    <mergeCell ref="B22:F22"/>
    <mergeCell ref="H22:M22"/>
    <mergeCell ref="N22:Q22"/>
    <mergeCell ref="B23:F23"/>
    <mergeCell ref="H23:M23"/>
    <mergeCell ref="N23:Q23"/>
    <mergeCell ref="B24:F24"/>
    <mergeCell ref="H24:M24"/>
    <mergeCell ref="N24:Q24"/>
    <mergeCell ref="B25:F25"/>
    <mergeCell ref="H25:M25"/>
    <mergeCell ref="N25:Q25"/>
    <mergeCell ref="A31:Q31"/>
    <mergeCell ref="B26:F26"/>
    <mergeCell ref="H26:M26"/>
    <mergeCell ref="N26:Q26"/>
    <mergeCell ref="B27:F27"/>
    <mergeCell ref="H27:M27"/>
    <mergeCell ref="N27:Q27"/>
    <mergeCell ref="B28:F28"/>
    <mergeCell ref="H28:M28"/>
    <mergeCell ref="N28:Q28"/>
    <mergeCell ref="A29:Q29"/>
    <mergeCell ref="A30:Q30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30"/>
  <sheetViews>
    <sheetView view="pageBreakPreview" zoomScaleNormal="100" zoomScaleSheetLayoutView="100" workbookViewId="0">
      <selection activeCell="X31" sqref="X31"/>
    </sheetView>
  </sheetViews>
  <sheetFormatPr defaultColWidth="11" defaultRowHeight="14.25"/>
  <cols>
    <col min="1" max="2" width="1.25" style="353" customWidth="1"/>
    <col min="3" max="3" width="2.125" style="353" customWidth="1"/>
    <col min="4" max="5" width="4.625" style="353" customWidth="1"/>
    <col min="6" max="6" width="8.125" style="353" customWidth="1"/>
    <col min="7" max="7" width="1.25" style="353" customWidth="1"/>
    <col min="8" max="8" width="6.25" style="353" customWidth="1"/>
    <col min="9" max="9" width="3.25" style="353" customWidth="1"/>
    <col min="10" max="10" width="7" style="353" customWidth="1"/>
    <col min="11" max="11" width="2.5" style="353" customWidth="1"/>
    <col min="12" max="12" width="3.75" style="353" customWidth="1"/>
    <col min="13" max="13" width="5.25" style="353" customWidth="1"/>
    <col min="14" max="14" width="9.375" style="353" customWidth="1"/>
    <col min="15" max="15" width="2.125" style="353" customWidth="1"/>
    <col min="16" max="16" width="7.375" style="353" customWidth="1"/>
    <col min="17" max="17" width="9.375" style="353" customWidth="1"/>
    <col min="18" max="18" width="4.5" style="353" customWidth="1"/>
    <col min="19" max="19" width="4.5" style="354" customWidth="1"/>
    <col min="20" max="20" width="4.5" style="353" customWidth="1"/>
    <col min="21" max="16384" width="11" style="353"/>
  </cols>
  <sheetData>
    <row r="1" spans="1:21" s="843" customFormat="1" ht="22.5" customHeight="1">
      <c r="A1" s="1822" t="s">
        <v>875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  <c r="S1" s="844"/>
    </row>
    <row r="2" spans="1:21" ht="11.25" customHeight="1"/>
    <row r="3" spans="1:21" s="355" customFormat="1" ht="22.5" customHeight="1" thickBot="1">
      <c r="A3" s="2246" t="s">
        <v>534</v>
      </c>
      <c r="B3" s="2246"/>
      <c r="C3" s="2246"/>
      <c r="D3" s="2246"/>
      <c r="E3" s="2246"/>
      <c r="F3" s="2246"/>
      <c r="G3" s="2246"/>
      <c r="H3" s="2246"/>
      <c r="I3" s="2246"/>
      <c r="J3" s="2246"/>
      <c r="K3" s="2246"/>
      <c r="L3" s="2246"/>
      <c r="M3" s="2246"/>
      <c r="N3" s="2246"/>
      <c r="O3" s="2246"/>
      <c r="P3" s="2246"/>
      <c r="Q3" s="2246"/>
      <c r="S3" s="356"/>
    </row>
    <row r="4" spans="1:21" ht="26.25" customHeight="1">
      <c r="A4" s="2287" t="s">
        <v>250</v>
      </c>
      <c r="B4" s="2288"/>
      <c r="C4" s="2288"/>
      <c r="D4" s="2288"/>
      <c r="E4" s="2288"/>
      <c r="F4" s="2288"/>
      <c r="G4" s="2289"/>
      <c r="H4" s="2250" t="s">
        <v>772</v>
      </c>
      <c r="I4" s="2251"/>
      <c r="J4" s="2251"/>
      <c r="K4" s="2251"/>
      <c r="L4" s="2251"/>
      <c r="M4" s="2252"/>
      <c r="N4" s="2250" t="s">
        <v>897</v>
      </c>
      <c r="O4" s="2251"/>
      <c r="P4" s="2251"/>
      <c r="Q4" s="2253"/>
      <c r="R4" s="357"/>
      <c r="S4" s="358"/>
      <c r="T4" s="358"/>
      <c r="U4" s="355"/>
    </row>
    <row r="5" spans="1:21" ht="26.25" customHeight="1">
      <c r="A5" s="2290"/>
      <c r="B5" s="2291"/>
      <c r="C5" s="2291"/>
      <c r="D5" s="2291"/>
      <c r="E5" s="2291"/>
      <c r="F5" s="2291"/>
      <c r="G5" s="2292"/>
      <c r="H5" s="2293" t="s">
        <v>535</v>
      </c>
      <c r="I5" s="2294"/>
      <c r="J5" s="2295" t="s">
        <v>536</v>
      </c>
      <c r="K5" s="2296"/>
      <c r="L5" s="2293" t="s">
        <v>537</v>
      </c>
      <c r="M5" s="2294"/>
      <c r="N5" s="491" t="s">
        <v>535</v>
      </c>
      <c r="O5" s="2293" t="s">
        <v>536</v>
      </c>
      <c r="P5" s="2294"/>
      <c r="Q5" s="359" t="s">
        <v>537</v>
      </c>
      <c r="R5" s="357"/>
    </row>
    <row r="6" spans="1:21" ht="15" customHeight="1">
      <c r="A6" s="360"/>
      <c r="B6" s="361"/>
      <c r="C6" s="361"/>
      <c r="D6" s="361"/>
      <c r="E6" s="361"/>
      <c r="F6" s="361"/>
      <c r="G6" s="361"/>
      <c r="H6" s="2280" t="s">
        <v>388</v>
      </c>
      <c r="I6" s="2281"/>
      <c r="J6" s="2280" t="s">
        <v>351</v>
      </c>
      <c r="K6" s="2281"/>
      <c r="L6" s="2280" t="s">
        <v>351</v>
      </c>
      <c r="M6" s="2281"/>
      <c r="N6" s="490" t="s">
        <v>388</v>
      </c>
      <c r="O6" s="2280" t="s">
        <v>351</v>
      </c>
      <c r="P6" s="2281"/>
      <c r="Q6" s="362" t="s">
        <v>351</v>
      </c>
      <c r="R6" s="363"/>
    </row>
    <row r="7" spans="1:21" ht="26.25" customHeight="1">
      <c r="A7" s="381"/>
      <c r="B7" s="2282" t="s">
        <v>561</v>
      </c>
      <c r="C7" s="2282"/>
      <c r="D7" s="2282"/>
      <c r="E7" s="2282"/>
      <c r="F7" s="2282"/>
      <c r="G7" s="365"/>
      <c r="H7" s="2283">
        <v>310</v>
      </c>
      <c r="I7" s="2284"/>
      <c r="J7" s="2283">
        <v>25830</v>
      </c>
      <c r="K7" s="2284"/>
      <c r="L7" s="2285">
        <v>83.322580645161295</v>
      </c>
      <c r="M7" s="2286"/>
      <c r="N7" s="630">
        <v>305</v>
      </c>
      <c r="O7" s="2283">
        <v>26340</v>
      </c>
      <c r="P7" s="2284"/>
      <c r="Q7" s="672">
        <f>O7/N7</f>
        <v>86.360655737704917</v>
      </c>
      <c r="R7" s="366"/>
    </row>
    <row r="8" spans="1:21" ht="26.25" customHeight="1">
      <c r="A8" s="382"/>
      <c r="B8" s="2275" t="s">
        <v>562</v>
      </c>
      <c r="C8" s="2275"/>
      <c r="D8" s="2275"/>
      <c r="E8" s="2275"/>
      <c r="F8" s="2275"/>
      <c r="G8" s="368"/>
      <c r="H8" s="2276">
        <v>310</v>
      </c>
      <c r="I8" s="2277"/>
      <c r="J8" s="2276">
        <v>33248</v>
      </c>
      <c r="K8" s="2277"/>
      <c r="L8" s="2278">
        <v>107.2516129032258</v>
      </c>
      <c r="M8" s="2279"/>
      <c r="N8" s="631">
        <v>305</v>
      </c>
      <c r="O8" s="2276">
        <v>33972</v>
      </c>
      <c r="P8" s="2277"/>
      <c r="Q8" s="672">
        <f>O8/N8</f>
        <v>111.38360655737705</v>
      </c>
      <c r="R8" s="366"/>
    </row>
    <row r="9" spans="1:21" ht="26.25" customHeight="1">
      <c r="A9" s="383"/>
      <c r="B9" s="2301" t="s">
        <v>563</v>
      </c>
      <c r="C9" s="2301"/>
      <c r="D9" s="2301"/>
      <c r="E9" s="2301"/>
      <c r="F9" s="2301"/>
      <c r="G9" s="370"/>
      <c r="H9" s="2262">
        <v>310</v>
      </c>
      <c r="I9" s="2263"/>
      <c r="J9" s="2264">
        <v>36010</v>
      </c>
      <c r="K9" s="2265"/>
      <c r="L9" s="2266">
        <v>116.16129032258064</v>
      </c>
      <c r="M9" s="2267"/>
      <c r="N9" s="632">
        <v>305</v>
      </c>
      <c r="O9" s="2264">
        <v>42974</v>
      </c>
      <c r="P9" s="2265"/>
      <c r="Q9" s="672">
        <f>O9/N9</f>
        <v>140.89836065573772</v>
      </c>
      <c r="R9" s="366"/>
    </row>
    <row r="10" spans="1:21" ht="26.25" customHeight="1" thickBot="1">
      <c r="A10" s="384"/>
      <c r="B10" s="2268" t="s">
        <v>240</v>
      </c>
      <c r="C10" s="2268"/>
      <c r="D10" s="2268"/>
      <c r="E10" s="2268"/>
      <c r="F10" s="2268"/>
      <c r="G10" s="385"/>
      <c r="H10" s="2269"/>
      <c r="I10" s="2270"/>
      <c r="J10" s="2271">
        <f>SUM(J7:K9)</f>
        <v>95088</v>
      </c>
      <c r="K10" s="2272"/>
      <c r="L10" s="2271">
        <v>306.73548387096776</v>
      </c>
      <c r="M10" s="2272"/>
      <c r="N10" s="633"/>
      <c r="O10" s="2271">
        <f>SUM(O7:P9)</f>
        <v>103286</v>
      </c>
      <c r="P10" s="2272"/>
      <c r="Q10" s="673">
        <f>SUM(Q7:Q9)</f>
        <v>338.64262295081971</v>
      </c>
      <c r="R10" s="366"/>
    </row>
    <row r="11" spans="1:21" ht="22.5" customHeight="1">
      <c r="A11" s="355"/>
      <c r="B11" s="355"/>
      <c r="C11" s="357"/>
      <c r="D11" s="357"/>
      <c r="E11" s="357"/>
      <c r="F11" s="357"/>
      <c r="G11" s="357"/>
      <c r="H11" s="355"/>
      <c r="I11" s="355"/>
      <c r="J11" s="355"/>
      <c r="K11" s="355"/>
      <c r="L11" s="355"/>
      <c r="M11" s="355"/>
      <c r="N11" s="355"/>
      <c r="O11" s="355"/>
      <c r="P11" s="355"/>
      <c r="Q11" s="355"/>
    </row>
    <row r="12" spans="1:21" s="355" customFormat="1" ht="22.5" customHeight="1" thickBot="1">
      <c r="A12" s="2246" t="s">
        <v>543</v>
      </c>
      <c r="B12" s="2246"/>
      <c r="C12" s="2246"/>
      <c r="D12" s="2246"/>
      <c r="E12" s="2246"/>
      <c r="F12" s="2246"/>
      <c r="G12" s="2246"/>
      <c r="H12" s="2246"/>
      <c r="I12" s="2246"/>
      <c r="J12" s="2246"/>
      <c r="K12" s="2246"/>
      <c r="L12" s="2246"/>
      <c r="M12" s="2246"/>
      <c r="N12" s="2246"/>
      <c r="O12" s="2246"/>
      <c r="P12" s="2246"/>
      <c r="Q12" s="2246"/>
      <c r="S12" s="356"/>
    </row>
    <row r="13" spans="1:21" ht="26.25" customHeight="1">
      <c r="A13" s="2247" t="s">
        <v>344</v>
      </c>
      <c r="B13" s="2248"/>
      <c r="C13" s="2248"/>
      <c r="D13" s="2248"/>
      <c r="E13" s="2248"/>
      <c r="F13" s="2248"/>
      <c r="G13" s="2249"/>
      <c r="H13" s="2250" t="s">
        <v>772</v>
      </c>
      <c r="I13" s="2251"/>
      <c r="J13" s="2251"/>
      <c r="K13" s="2251"/>
      <c r="L13" s="2251"/>
      <c r="M13" s="2252"/>
      <c r="N13" s="2250" t="s">
        <v>897</v>
      </c>
      <c r="O13" s="2251"/>
      <c r="P13" s="2251"/>
      <c r="Q13" s="2253"/>
      <c r="R13" s="357"/>
      <c r="S13" s="373"/>
      <c r="T13" s="374"/>
    </row>
    <row r="14" spans="1:21" ht="15" customHeight="1">
      <c r="A14" s="386"/>
      <c r="B14" s="355"/>
      <c r="C14" s="355"/>
      <c r="D14" s="355"/>
      <c r="E14" s="355"/>
      <c r="F14" s="355"/>
      <c r="G14" s="355"/>
      <c r="H14" s="2257" t="s">
        <v>545</v>
      </c>
      <c r="I14" s="2258"/>
      <c r="J14" s="2258"/>
      <c r="K14" s="2258"/>
      <c r="L14" s="2258"/>
      <c r="M14" s="2259"/>
      <c r="N14" s="2258" t="s">
        <v>545</v>
      </c>
      <c r="O14" s="2258"/>
      <c r="P14" s="2258"/>
      <c r="Q14" s="2260"/>
    </row>
    <row r="15" spans="1:21" ht="26.25" customHeight="1">
      <c r="A15" s="375"/>
      <c r="B15" s="2241" t="s">
        <v>394</v>
      </c>
      <c r="C15" s="2241"/>
      <c r="D15" s="2241"/>
      <c r="E15" s="2241"/>
      <c r="F15" s="2241"/>
      <c r="G15" s="489"/>
      <c r="H15" s="2242">
        <v>460</v>
      </c>
      <c r="I15" s="2243"/>
      <c r="J15" s="2243"/>
      <c r="K15" s="2243"/>
      <c r="L15" s="2243"/>
      <c r="M15" s="2244"/>
      <c r="N15" s="2243">
        <v>462</v>
      </c>
      <c r="O15" s="2243"/>
      <c r="P15" s="2243"/>
      <c r="Q15" s="2245"/>
    </row>
    <row r="16" spans="1:21" ht="26.25" customHeight="1">
      <c r="A16" s="376"/>
      <c r="B16" s="2225" t="s">
        <v>564</v>
      </c>
      <c r="C16" s="2225"/>
      <c r="D16" s="2225"/>
      <c r="E16" s="2225"/>
      <c r="F16" s="2225"/>
      <c r="G16" s="487"/>
      <c r="H16" s="2226">
        <v>453</v>
      </c>
      <c r="I16" s="2227"/>
      <c r="J16" s="2227"/>
      <c r="K16" s="2227"/>
      <c r="L16" s="2227"/>
      <c r="M16" s="2228"/>
      <c r="N16" s="2227">
        <v>447</v>
      </c>
      <c r="O16" s="2227"/>
      <c r="P16" s="2227"/>
      <c r="Q16" s="2229"/>
    </row>
    <row r="17" spans="1:18" ht="26.25" customHeight="1">
      <c r="A17" s="376"/>
      <c r="B17" s="2225" t="s">
        <v>565</v>
      </c>
      <c r="C17" s="2225"/>
      <c r="D17" s="2225"/>
      <c r="E17" s="2225"/>
      <c r="F17" s="2225"/>
      <c r="G17" s="487"/>
      <c r="H17" s="2226">
        <v>306</v>
      </c>
      <c r="I17" s="2227"/>
      <c r="J17" s="2227"/>
      <c r="K17" s="2227"/>
      <c r="L17" s="2227"/>
      <c r="M17" s="2228"/>
      <c r="N17" s="2227">
        <v>285</v>
      </c>
      <c r="O17" s="2227"/>
      <c r="P17" s="2227"/>
      <c r="Q17" s="2229"/>
    </row>
    <row r="18" spans="1:18" ht="26.25" customHeight="1">
      <c r="A18" s="376"/>
      <c r="B18" s="2225" t="s">
        <v>566</v>
      </c>
      <c r="C18" s="2225"/>
      <c r="D18" s="2225"/>
      <c r="E18" s="2225"/>
      <c r="F18" s="2225"/>
      <c r="G18" s="487"/>
      <c r="H18" s="2226">
        <v>265</v>
      </c>
      <c r="I18" s="2227"/>
      <c r="J18" s="2227"/>
      <c r="K18" s="2227"/>
      <c r="L18" s="2227"/>
      <c r="M18" s="2228"/>
      <c r="N18" s="2227">
        <v>285</v>
      </c>
      <c r="O18" s="2227"/>
      <c r="P18" s="2227"/>
      <c r="Q18" s="2229"/>
    </row>
    <row r="19" spans="1:18" ht="26.25" customHeight="1">
      <c r="A19" s="376"/>
      <c r="B19" s="2225" t="s">
        <v>923</v>
      </c>
      <c r="C19" s="2225"/>
      <c r="D19" s="2225"/>
      <c r="E19" s="2225"/>
      <c r="F19" s="2225"/>
      <c r="G19" s="487"/>
      <c r="H19" s="2226">
        <v>210</v>
      </c>
      <c r="I19" s="2227"/>
      <c r="J19" s="2227"/>
      <c r="K19" s="2227"/>
      <c r="L19" s="2227"/>
      <c r="M19" s="2228"/>
      <c r="N19" s="2227">
        <v>253</v>
      </c>
      <c r="O19" s="2227"/>
      <c r="P19" s="2227"/>
      <c r="Q19" s="2229"/>
    </row>
    <row r="20" spans="1:18" ht="26.25" customHeight="1">
      <c r="A20" s="376"/>
      <c r="B20" s="2225" t="s">
        <v>567</v>
      </c>
      <c r="C20" s="2225"/>
      <c r="D20" s="2225"/>
      <c r="E20" s="2225"/>
      <c r="F20" s="2225"/>
      <c r="G20" s="487"/>
      <c r="H20" s="2226">
        <v>75</v>
      </c>
      <c r="I20" s="2227"/>
      <c r="J20" s="2227"/>
      <c r="K20" s="2227"/>
      <c r="L20" s="2227"/>
      <c r="M20" s="2228"/>
      <c r="N20" s="2227">
        <v>75</v>
      </c>
      <c r="O20" s="2227"/>
      <c r="P20" s="2227"/>
      <c r="Q20" s="2229"/>
    </row>
    <row r="21" spans="1:18" ht="26.25" customHeight="1">
      <c r="A21" s="376"/>
      <c r="B21" s="2225" t="s">
        <v>568</v>
      </c>
      <c r="C21" s="2225"/>
      <c r="D21" s="2225"/>
      <c r="E21" s="2225"/>
      <c r="F21" s="2225"/>
      <c r="G21" s="487"/>
      <c r="H21" s="2226">
        <v>392</v>
      </c>
      <c r="I21" s="2227"/>
      <c r="J21" s="2227"/>
      <c r="K21" s="2227"/>
      <c r="L21" s="2227"/>
      <c r="M21" s="2228"/>
      <c r="N21" s="2227">
        <v>410</v>
      </c>
      <c r="O21" s="2227"/>
      <c r="P21" s="2227"/>
      <c r="Q21" s="2229"/>
    </row>
    <row r="22" spans="1:18" ht="26.25" customHeight="1">
      <c r="A22" s="376"/>
      <c r="B22" s="2225" t="s">
        <v>554</v>
      </c>
      <c r="C22" s="2225"/>
      <c r="D22" s="2225"/>
      <c r="E22" s="2225"/>
      <c r="F22" s="2225"/>
      <c r="G22" s="487"/>
      <c r="H22" s="2226">
        <v>100</v>
      </c>
      <c r="I22" s="2227"/>
      <c r="J22" s="2227"/>
      <c r="K22" s="2227"/>
      <c r="L22" s="2227"/>
      <c r="M22" s="2228"/>
      <c r="N22" s="2227">
        <v>126</v>
      </c>
      <c r="O22" s="2227"/>
      <c r="P22" s="2227"/>
      <c r="Q22" s="2229"/>
    </row>
    <row r="23" spans="1:18" ht="26.25" customHeight="1">
      <c r="A23" s="376"/>
      <c r="B23" s="2225" t="s">
        <v>569</v>
      </c>
      <c r="C23" s="2225"/>
      <c r="D23" s="2225"/>
      <c r="E23" s="2225"/>
      <c r="F23" s="2225"/>
      <c r="G23" s="487"/>
      <c r="H23" s="2226">
        <v>657</v>
      </c>
      <c r="I23" s="2227"/>
      <c r="J23" s="2227"/>
      <c r="K23" s="2227"/>
      <c r="L23" s="2227"/>
      <c r="M23" s="2228"/>
      <c r="N23" s="2227">
        <v>690</v>
      </c>
      <c r="O23" s="2227"/>
      <c r="P23" s="2227"/>
      <c r="Q23" s="2229"/>
    </row>
    <row r="24" spans="1:18" ht="26.25" customHeight="1">
      <c r="A24" s="376"/>
      <c r="B24" s="2225" t="s">
        <v>570</v>
      </c>
      <c r="C24" s="2225"/>
      <c r="D24" s="2225"/>
      <c r="E24" s="2225"/>
      <c r="F24" s="2225"/>
      <c r="G24" s="487"/>
      <c r="H24" s="2226">
        <v>734</v>
      </c>
      <c r="I24" s="2227"/>
      <c r="J24" s="2227"/>
      <c r="K24" s="2227"/>
      <c r="L24" s="2227"/>
      <c r="M24" s="2228"/>
      <c r="N24" s="2227">
        <v>966</v>
      </c>
      <c r="O24" s="2227"/>
      <c r="P24" s="2227"/>
      <c r="Q24" s="2229"/>
    </row>
    <row r="25" spans="1:18" ht="26.25" customHeight="1">
      <c r="A25" s="376"/>
      <c r="B25" s="2225" t="s">
        <v>571</v>
      </c>
      <c r="C25" s="2225"/>
      <c r="D25" s="2225"/>
      <c r="E25" s="2225"/>
      <c r="F25" s="2225"/>
      <c r="G25" s="487"/>
      <c r="H25" s="2226">
        <v>414</v>
      </c>
      <c r="I25" s="2227"/>
      <c r="J25" s="2227"/>
      <c r="K25" s="2227"/>
      <c r="L25" s="2227"/>
      <c r="M25" s="2228"/>
      <c r="N25" s="2227">
        <v>507</v>
      </c>
      <c r="O25" s="2227"/>
      <c r="P25" s="2227"/>
      <c r="Q25" s="2229"/>
    </row>
    <row r="26" spans="1:18" ht="26.25" customHeight="1" thickBot="1">
      <c r="A26" s="2298" t="s">
        <v>558</v>
      </c>
      <c r="B26" s="2299"/>
      <c r="C26" s="2299"/>
      <c r="D26" s="2299"/>
      <c r="E26" s="2299"/>
      <c r="F26" s="2299"/>
      <c r="G26" s="2300"/>
      <c r="H26" s="2236">
        <v>4066</v>
      </c>
      <c r="I26" s="2237"/>
      <c r="J26" s="2237"/>
      <c r="K26" s="2237"/>
      <c r="L26" s="2237"/>
      <c r="M26" s="2238"/>
      <c r="N26" s="2237">
        <f>SUM(N15:Q25)</f>
        <v>4506</v>
      </c>
      <c r="O26" s="2237"/>
      <c r="P26" s="2237"/>
      <c r="Q26" s="2239"/>
      <c r="R26" s="380"/>
    </row>
    <row r="27" spans="1:18" ht="22.5" customHeight="1">
      <c r="A27" s="2240" t="s">
        <v>572</v>
      </c>
      <c r="B27" s="2240"/>
      <c r="C27" s="2240"/>
      <c r="D27" s="2240"/>
      <c r="E27" s="2240"/>
      <c r="F27" s="2240"/>
      <c r="G27" s="2240"/>
      <c r="H27" s="2240"/>
      <c r="I27" s="2240"/>
      <c r="J27" s="2240"/>
      <c r="K27" s="2240"/>
      <c r="L27" s="2240"/>
      <c r="M27" s="2240"/>
      <c r="N27" s="2240"/>
      <c r="O27" s="2240"/>
      <c r="P27" s="2240"/>
      <c r="Q27" s="2240"/>
      <c r="R27" s="380"/>
    </row>
    <row r="28" spans="1:18" ht="22.5" customHeight="1">
      <c r="A28" s="2213" t="s">
        <v>854</v>
      </c>
      <c r="B28" s="2213"/>
      <c r="C28" s="2213"/>
      <c r="D28" s="2213"/>
      <c r="E28" s="2213"/>
      <c r="F28" s="2213"/>
      <c r="G28" s="2213"/>
      <c r="H28" s="2213"/>
      <c r="I28" s="2213"/>
      <c r="J28" s="2213"/>
      <c r="K28" s="2213"/>
      <c r="L28" s="2213"/>
      <c r="M28" s="2213"/>
      <c r="N28" s="2213"/>
      <c r="O28" s="2213"/>
      <c r="P28" s="2213"/>
      <c r="Q28" s="2213"/>
    </row>
    <row r="29" spans="1:18" ht="29.25" customHeight="1">
      <c r="A29" s="2297" t="s">
        <v>918</v>
      </c>
      <c r="B29" s="2297"/>
      <c r="C29" s="2297"/>
      <c r="D29" s="2297"/>
      <c r="E29" s="2297"/>
      <c r="F29" s="2297"/>
      <c r="G29" s="2297"/>
      <c r="H29" s="2297"/>
      <c r="I29" s="2297"/>
      <c r="J29" s="2297"/>
      <c r="K29" s="2297"/>
      <c r="L29" s="2297"/>
      <c r="M29" s="2297"/>
      <c r="N29" s="2297"/>
      <c r="O29" s="2297"/>
      <c r="P29" s="2297"/>
      <c r="Q29" s="2297"/>
    </row>
    <row r="30" spans="1:18" ht="22.5" customHeight="1">
      <c r="A30" s="2302" t="s">
        <v>917</v>
      </c>
      <c r="B30" s="2302"/>
      <c r="C30" s="2302"/>
      <c r="D30" s="2302"/>
      <c r="E30" s="2302"/>
      <c r="F30" s="2302"/>
      <c r="G30" s="2302"/>
      <c r="H30" s="2302"/>
      <c r="I30" s="2302"/>
      <c r="J30" s="2302"/>
      <c r="K30" s="2302"/>
      <c r="L30" s="2302"/>
      <c r="M30" s="2302"/>
      <c r="N30" s="2302"/>
      <c r="O30" s="2302"/>
      <c r="P30" s="2302"/>
      <c r="Q30" s="2302"/>
    </row>
  </sheetData>
  <mergeCells count="79">
    <mergeCell ref="A30:Q30"/>
    <mergeCell ref="A1:Q1"/>
    <mergeCell ref="A3:Q3"/>
    <mergeCell ref="A4:G5"/>
    <mergeCell ref="H4:M4"/>
    <mergeCell ref="N4:Q4"/>
    <mergeCell ref="H5:I5"/>
    <mergeCell ref="J5:K5"/>
    <mergeCell ref="L5:M5"/>
    <mergeCell ref="O5:P5"/>
    <mergeCell ref="H6:I6"/>
    <mergeCell ref="J6:K6"/>
    <mergeCell ref="L6:M6"/>
    <mergeCell ref="O6:P6"/>
    <mergeCell ref="B7:F7"/>
    <mergeCell ref="H7:I7"/>
    <mergeCell ref="J7:K7"/>
    <mergeCell ref="L7:M7"/>
    <mergeCell ref="O7:P7"/>
    <mergeCell ref="B9:F9"/>
    <mergeCell ref="H9:I9"/>
    <mergeCell ref="J9:K9"/>
    <mergeCell ref="L9:M9"/>
    <mergeCell ref="O9:P9"/>
    <mergeCell ref="B8:F8"/>
    <mergeCell ref="H8:I8"/>
    <mergeCell ref="J8:K8"/>
    <mergeCell ref="L8:M8"/>
    <mergeCell ref="O8:P8"/>
    <mergeCell ref="B15:F15"/>
    <mergeCell ref="H15:M15"/>
    <mergeCell ref="N15:Q15"/>
    <mergeCell ref="B10:F10"/>
    <mergeCell ref="H10:I10"/>
    <mergeCell ref="J10:K10"/>
    <mergeCell ref="L10:M10"/>
    <mergeCell ref="O10:P10"/>
    <mergeCell ref="A12:Q12"/>
    <mergeCell ref="A13:G13"/>
    <mergeCell ref="H13:M13"/>
    <mergeCell ref="N13:Q13"/>
    <mergeCell ref="H14:M14"/>
    <mergeCell ref="N14:Q14"/>
    <mergeCell ref="B16:F16"/>
    <mergeCell ref="H16:M16"/>
    <mergeCell ref="N16:Q16"/>
    <mergeCell ref="B17:F17"/>
    <mergeCell ref="H17:M17"/>
    <mergeCell ref="N17:Q17"/>
    <mergeCell ref="B18:F18"/>
    <mergeCell ref="H18:M18"/>
    <mergeCell ref="N18:Q18"/>
    <mergeCell ref="B19:F19"/>
    <mergeCell ref="H19:M19"/>
    <mergeCell ref="N19:Q19"/>
    <mergeCell ref="B20:F20"/>
    <mergeCell ref="H20:M20"/>
    <mergeCell ref="N20:Q20"/>
    <mergeCell ref="B21:F21"/>
    <mergeCell ref="H21:M21"/>
    <mergeCell ref="N21:Q21"/>
    <mergeCell ref="B22:F22"/>
    <mergeCell ref="H22:M22"/>
    <mergeCell ref="N22:Q22"/>
    <mergeCell ref="B23:F23"/>
    <mergeCell ref="H23:M23"/>
    <mergeCell ref="N23:Q23"/>
    <mergeCell ref="A29:Q29"/>
    <mergeCell ref="B24:F24"/>
    <mergeCell ref="H24:M24"/>
    <mergeCell ref="N24:Q24"/>
    <mergeCell ref="B25:F25"/>
    <mergeCell ref="H25:M25"/>
    <mergeCell ref="N25:Q25"/>
    <mergeCell ref="A26:G26"/>
    <mergeCell ref="H26:M26"/>
    <mergeCell ref="N26:Q26"/>
    <mergeCell ref="A27:Q27"/>
    <mergeCell ref="A28:Q28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6F14-7F89-4ADC-914C-5ADF6B545008}">
  <dimension ref="A1:G60"/>
  <sheetViews>
    <sheetView view="pageBreakPreview" zoomScaleNormal="100" zoomScaleSheetLayoutView="100" workbookViewId="0">
      <selection activeCell="X31" sqref="X31"/>
    </sheetView>
  </sheetViews>
  <sheetFormatPr defaultRowHeight="10.5"/>
  <cols>
    <col min="1" max="1" width="9.875" style="847" customWidth="1"/>
    <col min="2" max="2" width="22.625" style="847" customWidth="1"/>
    <col min="3" max="3" width="5.875" style="847" customWidth="1"/>
    <col min="4" max="4" width="12.875" style="848" customWidth="1"/>
    <col min="5" max="5" width="18.875" style="847" customWidth="1"/>
    <col min="6" max="6" width="9.875" style="847" customWidth="1"/>
    <col min="7" max="256" width="9" style="847"/>
    <col min="257" max="257" width="9.625" style="847" customWidth="1"/>
    <col min="258" max="258" width="22.625" style="847" customWidth="1"/>
    <col min="259" max="259" width="5.875" style="847" customWidth="1"/>
    <col min="260" max="260" width="13" style="847" customWidth="1"/>
    <col min="261" max="261" width="19.125" style="847" customWidth="1"/>
    <col min="262" max="262" width="9.625" style="847" customWidth="1"/>
    <col min="263" max="512" width="9" style="847"/>
    <col min="513" max="513" width="9.625" style="847" customWidth="1"/>
    <col min="514" max="514" width="22.625" style="847" customWidth="1"/>
    <col min="515" max="515" width="5.875" style="847" customWidth="1"/>
    <col min="516" max="516" width="13" style="847" customWidth="1"/>
    <col min="517" max="517" width="19.125" style="847" customWidth="1"/>
    <col min="518" max="518" width="9.625" style="847" customWidth="1"/>
    <col min="519" max="768" width="9" style="847"/>
    <col min="769" max="769" width="9.625" style="847" customWidth="1"/>
    <col min="770" max="770" width="22.625" style="847" customWidth="1"/>
    <col min="771" max="771" width="5.875" style="847" customWidth="1"/>
    <col min="772" max="772" width="13" style="847" customWidth="1"/>
    <col min="773" max="773" width="19.125" style="847" customWidth="1"/>
    <col min="774" max="774" width="9.625" style="847" customWidth="1"/>
    <col min="775" max="1024" width="9" style="847"/>
    <col min="1025" max="1025" width="9.625" style="847" customWidth="1"/>
    <col min="1026" max="1026" width="22.625" style="847" customWidth="1"/>
    <col min="1027" max="1027" width="5.875" style="847" customWidth="1"/>
    <col min="1028" max="1028" width="13" style="847" customWidth="1"/>
    <col min="1029" max="1029" width="19.125" style="847" customWidth="1"/>
    <col min="1030" max="1030" width="9.625" style="847" customWidth="1"/>
    <col min="1031" max="1280" width="9" style="847"/>
    <col min="1281" max="1281" width="9.625" style="847" customWidth="1"/>
    <col min="1282" max="1282" width="22.625" style="847" customWidth="1"/>
    <col min="1283" max="1283" width="5.875" style="847" customWidth="1"/>
    <col min="1284" max="1284" width="13" style="847" customWidth="1"/>
    <col min="1285" max="1285" width="19.125" style="847" customWidth="1"/>
    <col min="1286" max="1286" width="9.625" style="847" customWidth="1"/>
    <col min="1287" max="1536" width="9" style="847"/>
    <col min="1537" max="1537" width="9.625" style="847" customWidth="1"/>
    <col min="1538" max="1538" width="22.625" style="847" customWidth="1"/>
    <col min="1539" max="1539" width="5.875" style="847" customWidth="1"/>
    <col min="1540" max="1540" width="13" style="847" customWidth="1"/>
    <col min="1541" max="1541" width="19.125" style="847" customWidth="1"/>
    <col min="1542" max="1542" width="9.625" style="847" customWidth="1"/>
    <col min="1543" max="1792" width="9" style="847"/>
    <col min="1793" max="1793" width="9.625" style="847" customWidth="1"/>
    <col min="1794" max="1794" width="22.625" style="847" customWidth="1"/>
    <col min="1795" max="1795" width="5.875" style="847" customWidth="1"/>
    <col min="1796" max="1796" width="13" style="847" customWidth="1"/>
    <col min="1797" max="1797" width="19.125" style="847" customWidth="1"/>
    <col min="1798" max="1798" width="9.625" style="847" customWidth="1"/>
    <col min="1799" max="2048" width="9" style="847"/>
    <col min="2049" max="2049" width="9.625" style="847" customWidth="1"/>
    <col min="2050" max="2050" width="22.625" style="847" customWidth="1"/>
    <col min="2051" max="2051" width="5.875" style="847" customWidth="1"/>
    <col min="2052" max="2052" width="13" style="847" customWidth="1"/>
    <col min="2053" max="2053" width="19.125" style="847" customWidth="1"/>
    <col min="2054" max="2054" width="9.625" style="847" customWidth="1"/>
    <col min="2055" max="2304" width="9" style="847"/>
    <col min="2305" max="2305" width="9.625" style="847" customWidth="1"/>
    <col min="2306" max="2306" width="22.625" style="847" customWidth="1"/>
    <col min="2307" max="2307" width="5.875" style="847" customWidth="1"/>
    <col min="2308" max="2308" width="13" style="847" customWidth="1"/>
    <col min="2309" max="2309" width="19.125" style="847" customWidth="1"/>
    <col min="2310" max="2310" width="9.625" style="847" customWidth="1"/>
    <col min="2311" max="2560" width="9" style="847"/>
    <col min="2561" max="2561" width="9.625" style="847" customWidth="1"/>
    <col min="2562" max="2562" width="22.625" style="847" customWidth="1"/>
    <col min="2563" max="2563" width="5.875" style="847" customWidth="1"/>
    <col min="2564" max="2564" width="13" style="847" customWidth="1"/>
    <col min="2565" max="2565" width="19.125" style="847" customWidth="1"/>
    <col min="2566" max="2566" width="9.625" style="847" customWidth="1"/>
    <col min="2567" max="2816" width="9" style="847"/>
    <col min="2817" max="2817" width="9.625" style="847" customWidth="1"/>
    <col min="2818" max="2818" width="22.625" style="847" customWidth="1"/>
    <col min="2819" max="2819" width="5.875" style="847" customWidth="1"/>
    <col min="2820" max="2820" width="13" style="847" customWidth="1"/>
    <col min="2821" max="2821" width="19.125" style="847" customWidth="1"/>
    <col min="2822" max="2822" width="9.625" style="847" customWidth="1"/>
    <col min="2823" max="3072" width="9" style="847"/>
    <col min="3073" max="3073" width="9.625" style="847" customWidth="1"/>
    <col min="3074" max="3074" width="22.625" style="847" customWidth="1"/>
    <col min="3075" max="3075" width="5.875" style="847" customWidth="1"/>
    <col min="3076" max="3076" width="13" style="847" customWidth="1"/>
    <col min="3077" max="3077" width="19.125" style="847" customWidth="1"/>
    <col min="3078" max="3078" width="9.625" style="847" customWidth="1"/>
    <col min="3079" max="3328" width="9" style="847"/>
    <col min="3329" max="3329" width="9.625" style="847" customWidth="1"/>
    <col min="3330" max="3330" width="22.625" style="847" customWidth="1"/>
    <col min="3331" max="3331" width="5.875" style="847" customWidth="1"/>
    <col min="3332" max="3332" width="13" style="847" customWidth="1"/>
    <col min="3333" max="3333" width="19.125" style="847" customWidth="1"/>
    <col min="3334" max="3334" width="9.625" style="847" customWidth="1"/>
    <col min="3335" max="3584" width="9" style="847"/>
    <col min="3585" max="3585" width="9.625" style="847" customWidth="1"/>
    <col min="3586" max="3586" width="22.625" style="847" customWidth="1"/>
    <col min="3587" max="3587" width="5.875" style="847" customWidth="1"/>
    <col min="3588" max="3588" width="13" style="847" customWidth="1"/>
    <col min="3589" max="3589" width="19.125" style="847" customWidth="1"/>
    <col min="3590" max="3590" width="9.625" style="847" customWidth="1"/>
    <col min="3591" max="3840" width="9" style="847"/>
    <col min="3841" max="3841" width="9.625" style="847" customWidth="1"/>
    <col min="3842" max="3842" width="22.625" style="847" customWidth="1"/>
    <col min="3843" max="3843" width="5.875" style="847" customWidth="1"/>
    <col min="3844" max="3844" width="13" style="847" customWidth="1"/>
    <col min="3845" max="3845" width="19.125" style="847" customWidth="1"/>
    <col min="3846" max="3846" width="9.625" style="847" customWidth="1"/>
    <col min="3847" max="4096" width="9" style="847"/>
    <col min="4097" max="4097" width="9.625" style="847" customWidth="1"/>
    <col min="4098" max="4098" width="22.625" style="847" customWidth="1"/>
    <col min="4099" max="4099" width="5.875" style="847" customWidth="1"/>
    <col min="4100" max="4100" width="13" style="847" customWidth="1"/>
    <col min="4101" max="4101" width="19.125" style="847" customWidth="1"/>
    <col min="4102" max="4102" width="9.625" style="847" customWidth="1"/>
    <col min="4103" max="4352" width="9" style="847"/>
    <col min="4353" max="4353" width="9.625" style="847" customWidth="1"/>
    <col min="4354" max="4354" width="22.625" style="847" customWidth="1"/>
    <col min="4355" max="4355" width="5.875" style="847" customWidth="1"/>
    <col min="4356" max="4356" width="13" style="847" customWidth="1"/>
    <col min="4357" max="4357" width="19.125" style="847" customWidth="1"/>
    <col min="4358" max="4358" width="9.625" style="847" customWidth="1"/>
    <col min="4359" max="4608" width="9" style="847"/>
    <col min="4609" max="4609" width="9.625" style="847" customWidth="1"/>
    <col min="4610" max="4610" width="22.625" style="847" customWidth="1"/>
    <col min="4611" max="4611" width="5.875" style="847" customWidth="1"/>
    <col min="4612" max="4612" width="13" style="847" customWidth="1"/>
    <col min="4613" max="4613" width="19.125" style="847" customWidth="1"/>
    <col min="4614" max="4614" width="9.625" style="847" customWidth="1"/>
    <col min="4615" max="4864" width="9" style="847"/>
    <col min="4865" max="4865" width="9.625" style="847" customWidth="1"/>
    <col min="4866" max="4866" width="22.625" style="847" customWidth="1"/>
    <col min="4867" max="4867" width="5.875" style="847" customWidth="1"/>
    <col min="4868" max="4868" width="13" style="847" customWidth="1"/>
    <col min="4869" max="4869" width="19.125" style="847" customWidth="1"/>
    <col min="4870" max="4870" width="9.625" style="847" customWidth="1"/>
    <col min="4871" max="5120" width="9" style="847"/>
    <col min="5121" max="5121" width="9.625" style="847" customWidth="1"/>
    <col min="5122" max="5122" width="22.625" style="847" customWidth="1"/>
    <col min="5123" max="5123" width="5.875" style="847" customWidth="1"/>
    <col min="5124" max="5124" width="13" style="847" customWidth="1"/>
    <col min="5125" max="5125" width="19.125" style="847" customWidth="1"/>
    <col min="5126" max="5126" width="9.625" style="847" customWidth="1"/>
    <col min="5127" max="5376" width="9" style="847"/>
    <col min="5377" max="5377" width="9.625" style="847" customWidth="1"/>
    <col min="5378" max="5378" width="22.625" style="847" customWidth="1"/>
    <col min="5379" max="5379" width="5.875" style="847" customWidth="1"/>
    <col min="5380" max="5380" width="13" style="847" customWidth="1"/>
    <col min="5381" max="5381" width="19.125" style="847" customWidth="1"/>
    <col min="5382" max="5382" width="9.625" style="847" customWidth="1"/>
    <col min="5383" max="5632" width="9" style="847"/>
    <col min="5633" max="5633" width="9.625" style="847" customWidth="1"/>
    <col min="5634" max="5634" width="22.625" style="847" customWidth="1"/>
    <col min="5635" max="5635" width="5.875" style="847" customWidth="1"/>
    <col min="5636" max="5636" width="13" style="847" customWidth="1"/>
    <col min="5637" max="5637" width="19.125" style="847" customWidth="1"/>
    <col min="5638" max="5638" width="9.625" style="847" customWidth="1"/>
    <col min="5639" max="5888" width="9" style="847"/>
    <col min="5889" max="5889" width="9.625" style="847" customWidth="1"/>
    <col min="5890" max="5890" width="22.625" style="847" customWidth="1"/>
    <col min="5891" max="5891" width="5.875" style="847" customWidth="1"/>
    <col min="5892" max="5892" width="13" style="847" customWidth="1"/>
    <col min="5893" max="5893" width="19.125" style="847" customWidth="1"/>
    <col min="5894" max="5894" width="9.625" style="847" customWidth="1"/>
    <col min="5895" max="6144" width="9" style="847"/>
    <col min="6145" max="6145" width="9.625" style="847" customWidth="1"/>
    <col min="6146" max="6146" width="22.625" style="847" customWidth="1"/>
    <col min="6147" max="6147" width="5.875" style="847" customWidth="1"/>
    <col min="6148" max="6148" width="13" style="847" customWidth="1"/>
    <col min="6149" max="6149" width="19.125" style="847" customWidth="1"/>
    <col min="6150" max="6150" width="9.625" style="847" customWidth="1"/>
    <col min="6151" max="6400" width="9" style="847"/>
    <col min="6401" max="6401" width="9.625" style="847" customWidth="1"/>
    <col min="6402" max="6402" width="22.625" style="847" customWidth="1"/>
    <col min="6403" max="6403" width="5.875" style="847" customWidth="1"/>
    <col min="6404" max="6404" width="13" style="847" customWidth="1"/>
    <col min="6405" max="6405" width="19.125" style="847" customWidth="1"/>
    <col min="6406" max="6406" width="9.625" style="847" customWidth="1"/>
    <col min="6407" max="6656" width="9" style="847"/>
    <col min="6657" max="6657" width="9.625" style="847" customWidth="1"/>
    <col min="6658" max="6658" width="22.625" style="847" customWidth="1"/>
    <col min="6659" max="6659" width="5.875" style="847" customWidth="1"/>
    <col min="6660" max="6660" width="13" style="847" customWidth="1"/>
    <col min="6661" max="6661" width="19.125" style="847" customWidth="1"/>
    <col min="6662" max="6662" width="9.625" style="847" customWidth="1"/>
    <col min="6663" max="6912" width="9" style="847"/>
    <col min="6913" max="6913" width="9.625" style="847" customWidth="1"/>
    <col min="6914" max="6914" width="22.625" style="847" customWidth="1"/>
    <col min="6915" max="6915" width="5.875" style="847" customWidth="1"/>
    <col min="6916" max="6916" width="13" style="847" customWidth="1"/>
    <col min="6917" max="6917" width="19.125" style="847" customWidth="1"/>
    <col min="6918" max="6918" width="9.625" style="847" customWidth="1"/>
    <col min="6919" max="7168" width="9" style="847"/>
    <col min="7169" max="7169" width="9.625" style="847" customWidth="1"/>
    <col min="7170" max="7170" width="22.625" style="847" customWidth="1"/>
    <col min="7171" max="7171" width="5.875" style="847" customWidth="1"/>
    <col min="7172" max="7172" width="13" style="847" customWidth="1"/>
    <col min="7173" max="7173" width="19.125" style="847" customWidth="1"/>
    <col min="7174" max="7174" width="9.625" style="847" customWidth="1"/>
    <col min="7175" max="7424" width="9" style="847"/>
    <col min="7425" max="7425" width="9.625" style="847" customWidth="1"/>
    <col min="7426" max="7426" width="22.625" style="847" customWidth="1"/>
    <col min="7427" max="7427" width="5.875" style="847" customWidth="1"/>
    <col min="7428" max="7428" width="13" style="847" customWidth="1"/>
    <col min="7429" max="7429" width="19.125" style="847" customWidth="1"/>
    <col min="7430" max="7430" width="9.625" style="847" customWidth="1"/>
    <col min="7431" max="7680" width="9" style="847"/>
    <col min="7681" max="7681" width="9.625" style="847" customWidth="1"/>
    <col min="7682" max="7682" width="22.625" style="847" customWidth="1"/>
    <col min="7683" max="7683" width="5.875" style="847" customWidth="1"/>
    <col min="7684" max="7684" width="13" style="847" customWidth="1"/>
    <col min="7685" max="7685" width="19.125" style="847" customWidth="1"/>
    <col min="7686" max="7686" width="9.625" style="847" customWidth="1"/>
    <col min="7687" max="7936" width="9" style="847"/>
    <col min="7937" max="7937" width="9.625" style="847" customWidth="1"/>
    <col min="7938" max="7938" width="22.625" style="847" customWidth="1"/>
    <col min="7939" max="7939" width="5.875" style="847" customWidth="1"/>
    <col min="7940" max="7940" width="13" style="847" customWidth="1"/>
    <col min="7941" max="7941" width="19.125" style="847" customWidth="1"/>
    <col min="7942" max="7942" width="9.625" style="847" customWidth="1"/>
    <col min="7943" max="8192" width="9" style="847"/>
    <col min="8193" max="8193" width="9.625" style="847" customWidth="1"/>
    <col min="8194" max="8194" width="22.625" style="847" customWidth="1"/>
    <col min="8195" max="8195" width="5.875" style="847" customWidth="1"/>
    <col min="8196" max="8196" width="13" style="847" customWidth="1"/>
    <col min="8197" max="8197" width="19.125" style="847" customWidth="1"/>
    <col min="8198" max="8198" width="9.625" style="847" customWidth="1"/>
    <col min="8199" max="8448" width="9" style="847"/>
    <col min="8449" max="8449" width="9.625" style="847" customWidth="1"/>
    <col min="8450" max="8450" width="22.625" style="847" customWidth="1"/>
    <col min="8451" max="8451" width="5.875" style="847" customWidth="1"/>
    <col min="8452" max="8452" width="13" style="847" customWidth="1"/>
    <col min="8453" max="8453" width="19.125" style="847" customWidth="1"/>
    <col min="8454" max="8454" width="9.625" style="847" customWidth="1"/>
    <col min="8455" max="8704" width="9" style="847"/>
    <col min="8705" max="8705" width="9.625" style="847" customWidth="1"/>
    <col min="8706" max="8706" width="22.625" style="847" customWidth="1"/>
    <col min="8707" max="8707" width="5.875" style="847" customWidth="1"/>
    <col min="8708" max="8708" width="13" style="847" customWidth="1"/>
    <col min="8709" max="8709" width="19.125" style="847" customWidth="1"/>
    <col min="8710" max="8710" width="9.625" style="847" customWidth="1"/>
    <col min="8711" max="8960" width="9" style="847"/>
    <col min="8961" max="8961" width="9.625" style="847" customWidth="1"/>
    <col min="8962" max="8962" width="22.625" style="847" customWidth="1"/>
    <col min="8963" max="8963" width="5.875" style="847" customWidth="1"/>
    <col min="8964" max="8964" width="13" style="847" customWidth="1"/>
    <col min="8965" max="8965" width="19.125" style="847" customWidth="1"/>
    <col min="8966" max="8966" width="9.625" style="847" customWidth="1"/>
    <col min="8967" max="9216" width="9" style="847"/>
    <col min="9217" max="9217" width="9.625" style="847" customWidth="1"/>
    <col min="9218" max="9218" width="22.625" style="847" customWidth="1"/>
    <col min="9219" max="9219" width="5.875" style="847" customWidth="1"/>
    <col min="9220" max="9220" width="13" style="847" customWidth="1"/>
    <col min="9221" max="9221" width="19.125" style="847" customWidth="1"/>
    <col min="9222" max="9222" width="9.625" style="847" customWidth="1"/>
    <col min="9223" max="9472" width="9" style="847"/>
    <col min="9473" max="9473" width="9.625" style="847" customWidth="1"/>
    <col min="9474" max="9474" width="22.625" style="847" customWidth="1"/>
    <col min="9475" max="9475" width="5.875" style="847" customWidth="1"/>
    <col min="9476" max="9476" width="13" style="847" customWidth="1"/>
    <col min="9477" max="9477" width="19.125" style="847" customWidth="1"/>
    <col min="9478" max="9478" width="9.625" style="847" customWidth="1"/>
    <col min="9479" max="9728" width="9" style="847"/>
    <col min="9729" max="9729" width="9.625" style="847" customWidth="1"/>
    <col min="9730" max="9730" width="22.625" style="847" customWidth="1"/>
    <col min="9731" max="9731" width="5.875" style="847" customWidth="1"/>
    <col min="9732" max="9732" width="13" style="847" customWidth="1"/>
    <col min="9733" max="9733" width="19.125" style="847" customWidth="1"/>
    <col min="9734" max="9734" width="9.625" style="847" customWidth="1"/>
    <col min="9735" max="9984" width="9" style="847"/>
    <col min="9985" max="9985" width="9.625" style="847" customWidth="1"/>
    <col min="9986" max="9986" width="22.625" style="847" customWidth="1"/>
    <col min="9987" max="9987" width="5.875" style="847" customWidth="1"/>
    <col min="9988" max="9988" width="13" style="847" customWidth="1"/>
    <col min="9989" max="9989" width="19.125" style="847" customWidth="1"/>
    <col min="9990" max="9990" width="9.625" style="847" customWidth="1"/>
    <col min="9991" max="10240" width="9" style="847"/>
    <col min="10241" max="10241" width="9.625" style="847" customWidth="1"/>
    <col min="10242" max="10242" width="22.625" style="847" customWidth="1"/>
    <col min="10243" max="10243" width="5.875" style="847" customWidth="1"/>
    <col min="10244" max="10244" width="13" style="847" customWidth="1"/>
    <col min="10245" max="10245" width="19.125" style="847" customWidth="1"/>
    <col min="10246" max="10246" width="9.625" style="847" customWidth="1"/>
    <col min="10247" max="10496" width="9" style="847"/>
    <col min="10497" max="10497" width="9.625" style="847" customWidth="1"/>
    <col min="10498" max="10498" width="22.625" style="847" customWidth="1"/>
    <col min="10499" max="10499" width="5.875" style="847" customWidth="1"/>
    <col min="10500" max="10500" width="13" style="847" customWidth="1"/>
    <col min="10501" max="10501" width="19.125" style="847" customWidth="1"/>
    <col min="10502" max="10502" width="9.625" style="847" customWidth="1"/>
    <col min="10503" max="10752" width="9" style="847"/>
    <col min="10753" max="10753" width="9.625" style="847" customWidth="1"/>
    <col min="10754" max="10754" width="22.625" style="847" customWidth="1"/>
    <col min="10755" max="10755" width="5.875" style="847" customWidth="1"/>
    <col min="10756" max="10756" width="13" style="847" customWidth="1"/>
    <col min="10757" max="10757" width="19.125" style="847" customWidth="1"/>
    <col min="10758" max="10758" width="9.625" style="847" customWidth="1"/>
    <col min="10759" max="11008" width="9" style="847"/>
    <col min="11009" max="11009" width="9.625" style="847" customWidth="1"/>
    <col min="11010" max="11010" width="22.625" style="847" customWidth="1"/>
    <col min="11011" max="11011" width="5.875" style="847" customWidth="1"/>
    <col min="11012" max="11012" width="13" style="847" customWidth="1"/>
    <col min="11013" max="11013" width="19.125" style="847" customWidth="1"/>
    <col min="11014" max="11014" width="9.625" style="847" customWidth="1"/>
    <col min="11015" max="11264" width="9" style="847"/>
    <col min="11265" max="11265" width="9.625" style="847" customWidth="1"/>
    <col min="11266" max="11266" width="22.625" style="847" customWidth="1"/>
    <col min="11267" max="11267" width="5.875" style="847" customWidth="1"/>
    <col min="11268" max="11268" width="13" style="847" customWidth="1"/>
    <col min="11269" max="11269" width="19.125" style="847" customWidth="1"/>
    <col min="11270" max="11270" width="9.625" style="847" customWidth="1"/>
    <col min="11271" max="11520" width="9" style="847"/>
    <col min="11521" max="11521" width="9.625" style="847" customWidth="1"/>
    <col min="11522" max="11522" width="22.625" style="847" customWidth="1"/>
    <col min="11523" max="11523" width="5.875" style="847" customWidth="1"/>
    <col min="11524" max="11524" width="13" style="847" customWidth="1"/>
    <col min="11525" max="11525" width="19.125" style="847" customWidth="1"/>
    <col min="11526" max="11526" width="9.625" style="847" customWidth="1"/>
    <col min="11527" max="11776" width="9" style="847"/>
    <col min="11777" max="11777" width="9.625" style="847" customWidth="1"/>
    <col min="11778" max="11778" width="22.625" style="847" customWidth="1"/>
    <col min="11779" max="11779" width="5.875" style="847" customWidth="1"/>
    <col min="11780" max="11780" width="13" style="847" customWidth="1"/>
    <col min="11781" max="11781" width="19.125" style="847" customWidth="1"/>
    <col min="11782" max="11782" width="9.625" style="847" customWidth="1"/>
    <col min="11783" max="12032" width="9" style="847"/>
    <col min="12033" max="12033" width="9.625" style="847" customWidth="1"/>
    <col min="12034" max="12034" width="22.625" style="847" customWidth="1"/>
    <col min="12035" max="12035" width="5.875" style="847" customWidth="1"/>
    <col min="12036" max="12036" width="13" style="847" customWidth="1"/>
    <col min="12037" max="12037" width="19.125" style="847" customWidth="1"/>
    <col min="12038" max="12038" width="9.625" style="847" customWidth="1"/>
    <col min="12039" max="12288" width="9" style="847"/>
    <col min="12289" max="12289" width="9.625" style="847" customWidth="1"/>
    <col min="12290" max="12290" width="22.625" style="847" customWidth="1"/>
    <col min="12291" max="12291" width="5.875" style="847" customWidth="1"/>
    <col min="12292" max="12292" width="13" style="847" customWidth="1"/>
    <col min="12293" max="12293" width="19.125" style="847" customWidth="1"/>
    <col min="12294" max="12294" width="9.625" style="847" customWidth="1"/>
    <col min="12295" max="12544" width="9" style="847"/>
    <col min="12545" max="12545" width="9.625" style="847" customWidth="1"/>
    <col min="12546" max="12546" width="22.625" style="847" customWidth="1"/>
    <col min="12547" max="12547" width="5.875" style="847" customWidth="1"/>
    <col min="12548" max="12548" width="13" style="847" customWidth="1"/>
    <col min="12549" max="12549" width="19.125" style="847" customWidth="1"/>
    <col min="12550" max="12550" width="9.625" style="847" customWidth="1"/>
    <col min="12551" max="12800" width="9" style="847"/>
    <col min="12801" max="12801" width="9.625" style="847" customWidth="1"/>
    <col min="12802" max="12802" width="22.625" style="847" customWidth="1"/>
    <col min="12803" max="12803" width="5.875" style="847" customWidth="1"/>
    <col min="12804" max="12804" width="13" style="847" customWidth="1"/>
    <col min="12805" max="12805" width="19.125" style="847" customWidth="1"/>
    <col min="12806" max="12806" width="9.625" style="847" customWidth="1"/>
    <col min="12807" max="13056" width="9" style="847"/>
    <col min="13057" max="13057" width="9.625" style="847" customWidth="1"/>
    <col min="13058" max="13058" width="22.625" style="847" customWidth="1"/>
    <col min="13059" max="13059" width="5.875" style="847" customWidth="1"/>
    <col min="13060" max="13060" width="13" style="847" customWidth="1"/>
    <col min="13061" max="13061" width="19.125" style="847" customWidth="1"/>
    <col min="13062" max="13062" width="9.625" style="847" customWidth="1"/>
    <col min="13063" max="13312" width="9" style="847"/>
    <col min="13313" max="13313" width="9.625" style="847" customWidth="1"/>
    <col min="13314" max="13314" width="22.625" style="847" customWidth="1"/>
    <col min="13315" max="13315" width="5.875" style="847" customWidth="1"/>
    <col min="13316" max="13316" width="13" style="847" customWidth="1"/>
    <col min="13317" max="13317" width="19.125" style="847" customWidth="1"/>
    <col min="13318" max="13318" width="9.625" style="847" customWidth="1"/>
    <col min="13319" max="13568" width="9" style="847"/>
    <col min="13569" max="13569" width="9.625" style="847" customWidth="1"/>
    <col min="13570" max="13570" width="22.625" style="847" customWidth="1"/>
    <col min="13571" max="13571" width="5.875" style="847" customWidth="1"/>
    <col min="13572" max="13572" width="13" style="847" customWidth="1"/>
    <col min="13573" max="13573" width="19.125" style="847" customWidth="1"/>
    <col min="13574" max="13574" width="9.625" style="847" customWidth="1"/>
    <col min="13575" max="13824" width="9" style="847"/>
    <col min="13825" max="13825" width="9.625" style="847" customWidth="1"/>
    <col min="13826" max="13826" width="22.625" style="847" customWidth="1"/>
    <col min="13827" max="13827" width="5.875" style="847" customWidth="1"/>
    <col min="13828" max="13828" width="13" style="847" customWidth="1"/>
    <col min="13829" max="13829" width="19.125" style="847" customWidth="1"/>
    <col min="13830" max="13830" width="9.625" style="847" customWidth="1"/>
    <col min="13831" max="14080" width="9" style="847"/>
    <col min="14081" max="14081" width="9.625" style="847" customWidth="1"/>
    <col min="14082" max="14082" width="22.625" style="847" customWidth="1"/>
    <col min="14083" max="14083" width="5.875" style="847" customWidth="1"/>
    <col min="14084" max="14084" width="13" style="847" customWidth="1"/>
    <col min="14085" max="14085" width="19.125" style="847" customWidth="1"/>
    <col min="14086" max="14086" width="9.625" style="847" customWidth="1"/>
    <col min="14087" max="14336" width="9" style="847"/>
    <col min="14337" max="14337" width="9.625" style="847" customWidth="1"/>
    <col min="14338" max="14338" width="22.625" style="847" customWidth="1"/>
    <col min="14339" max="14339" width="5.875" style="847" customWidth="1"/>
    <col min="14340" max="14340" width="13" style="847" customWidth="1"/>
    <col min="14341" max="14341" width="19.125" style="847" customWidth="1"/>
    <col min="14342" max="14342" width="9.625" style="847" customWidth="1"/>
    <col min="14343" max="14592" width="9" style="847"/>
    <col min="14593" max="14593" width="9.625" style="847" customWidth="1"/>
    <col min="14594" max="14594" width="22.625" style="847" customWidth="1"/>
    <col min="14595" max="14595" width="5.875" style="847" customWidth="1"/>
    <col min="14596" max="14596" width="13" style="847" customWidth="1"/>
    <col min="14597" max="14597" width="19.125" style="847" customWidth="1"/>
    <col min="14598" max="14598" width="9.625" style="847" customWidth="1"/>
    <col min="14599" max="14848" width="9" style="847"/>
    <col min="14849" max="14849" width="9.625" style="847" customWidth="1"/>
    <col min="14850" max="14850" width="22.625" style="847" customWidth="1"/>
    <col min="14851" max="14851" width="5.875" style="847" customWidth="1"/>
    <col min="14852" max="14852" width="13" style="847" customWidth="1"/>
    <col min="14853" max="14853" width="19.125" style="847" customWidth="1"/>
    <col min="14854" max="14854" width="9.625" style="847" customWidth="1"/>
    <col min="14855" max="15104" width="9" style="847"/>
    <col min="15105" max="15105" width="9.625" style="847" customWidth="1"/>
    <col min="15106" max="15106" width="22.625" style="847" customWidth="1"/>
    <col min="15107" max="15107" width="5.875" style="847" customWidth="1"/>
    <col min="15108" max="15108" width="13" style="847" customWidth="1"/>
    <col min="15109" max="15109" width="19.125" style="847" customWidth="1"/>
    <col min="15110" max="15110" width="9.625" style="847" customWidth="1"/>
    <col min="15111" max="15360" width="9" style="847"/>
    <col min="15361" max="15361" width="9.625" style="847" customWidth="1"/>
    <col min="15362" max="15362" width="22.625" style="847" customWidth="1"/>
    <col min="15363" max="15363" width="5.875" style="847" customWidth="1"/>
    <col min="15364" max="15364" width="13" style="847" customWidth="1"/>
    <col min="15365" max="15365" width="19.125" style="847" customWidth="1"/>
    <col min="15366" max="15366" width="9.625" style="847" customWidth="1"/>
    <col min="15367" max="15616" width="9" style="847"/>
    <col min="15617" max="15617" width="9.625" style="847" customWidth="1"/>
    <col min="15618" max="15618" width="22.625" style="847" customWidth="1"/>
    <col min="15619" max="15619" width="5.875" style="847" customWidth="1"/>
    <col min="15620" max="15620" width="13" style="847" customWidth="1"/>
    <col min="15621" max="15621" width="19.125" style="847" customWidth="1"/>
    <col min="15622" max="15622" width="9.625" style="847" customWidth="1"/>
    <col min="15623" max="15872" width="9" style="847"/>
    <col min="15873" max="15873" width="9.625" style="847" customWidth="1"/>
    <col min="15874" max="15874" width="22.625" style="847" customWidth="1"/>
    <col min="15875" max="15875" width="5.875" style="847" customWidth="1"/>
    <col min="15876" max="15876" width="13" style="847" customWidth="1"/>
    <col min="15877" max="15877" width="19.125" style="847" customWidth="1"/>
    <col min="15878" max="15878" width="9.625" style="847" customWidth="1"/>
    <col min="15879" max="16128" width="9" style="847"/>
    <col min="16129" max="16129" width="9.625" style="847" customWidth="1"/>
    <col min="16130" max="16130" width="22.625" style="847" customWidth="1"/>
    <col min="16131" max="16131" width="5.875" style="847" customWidth="1"/>
    <col min="16132" max="16132" width="13" style="847" customWidth="1"/>
    <col min="16133" max="16133" width="19.125" style="847" customWidth="1"/>
    <col min="16134" max="16134" width="9.625" style="847" customWidth="1"/>
    <col min="16135" max="16384" width="9" style="847"/>
  </cols>
  <sheetData>
    <row r="1" spans="1:7" s="845" customFormat="1" ht="22.5" customHeight="1">
      <c r="A1" s="2365" t="s">
        <v>908</v>
      </c>
      <c r="B1" s="2365"/>
      <c r="C1" s="2365"/>
      <c r="D1" s="2365"/>
      <c r="E1" s="2365"/>
      <c r="F1" s="2365"/>
    </row>
    <row r="2" spans="1:7" s="845" customFormat="1" ht="11.25" customHeight="1">
      <c r="A2" s="846"/>
      <c r="B2" s="846"/>
      <c r="C2" s="846"/>
      <c r="D2" s="846"/>
      <c r="E2" s="846"/>
      <c r="F2" s="846"/>
    </row>
    <row r="3" spans="1:7" s="845" customFormat="1" ht="22.5" customHeight="1" thickBot="1">
      <c r="A3" s="2334" t="s">
        <v>573</v>
      </c>
      <c r="B3" s="2334"/>
      <c r="C3" s="2334"/>
      <c r="D3" s="2334"/>
      <c r="E3" s="2334"/>
      <c r="F3" s="2334"/>
      <c r="G3" s="845" t="s">
        <v>574</v>
      </c>
    </row>
    <row r="4" spans="1:7" ht="14.25" customHeight="1">
      <c r="A4" s="387" t="s">
        <v>575</v>
      </c>
      <c r="B4" s="388" t="s">
        <v>576</v>
      </c>
      <c r="C4" s="388" t="s">
        <v>577</v>
      </c>
      <c r="D4" s="388" t="s">
        <v>578</v>
      </c>
      <c r="E4" s="388" t="s">
        <v>579</v>
      </c>
      <c r="F4" s="389" t="s">
        <v>580</v>
      </c>
    </row>
    <row r="5" spans="1:7" ht="14.25" customHeight="1">
      <c r="A5" s="2327" t="s">
        <v>581</v>
      </c>
      <c r="B5" s="2303" t="s">
        <v>582</v>
      </c>
      <c r="C5" s="2312"/>
      <c r="D5" s="2305">
        <v>24188</v>
      </c>
      <c r="E5" s="2312" t="s">
        <v>583</v>
      </c>
      <c r="F5" s="2316" t="s">
        <v>584</v>
      </c>
    </row>
    <row r="6" spans="1:7" ht="14.25" customHeight="1">
      <c r="A6" s="2328"/>
      <c r="B6" s="2311"/>
      <c r="C6" s="2313"/>
      <c r="D6" s="2314"/>
      <c r="E6" s="2313"/>
      <c r="F6" s="2317"/>
    </row>
    <row r="7" spans="1:7" ht="14.25" customHeight="1">
      <c r="A7" s="2359" t="s">
        <v>585</v>
      </c>
      <c r="B7" s="390" t="s">
        <v>586</v>
      </c>
      <c r="C7" s="390"/>
      <c r="D7" s="391">
        <v>29217</v>
      </c>
      <c r="E7" s="769" t="s">
        <v>587</v>
      </c>
      <c r="F7" s="2363" t="s">
        <v>803</v>
      </c>
    </row>
    <row r="8" spans="1:7" ht="14.25" customHeight="1">
      <c r="A8" s="2360"/>
      <c r="B8" s="770" t="s">
        <v>588</v>
      </c>
      <c r="C8" s="770"/>
      <c r="D8" s="774">
        <v>32282</v>
      </c>
      <c r="E8" s="392" t="s">
        <v>589</v>
      </c>
      <c r="F8" s="2364"/>
    </row>
    <row r="9" spans="1:7" ht="14.25" customHeight="1">
      <c r="A9" s="767" t="s">
        <v>590</v>
      </c>
      <c r="B9" s="769" t="s">
        <v>591</v>
      </c>
      <c r="C9" s="2312" t="s">
        <v>592</v>
      </c>
      <c r="D9" s="2305">
        <v>19082</v>
      </c>
      <c r="E9" s="2351"/>
      <c r="F9" s="2342" t="s">
        <v>804</v>
      </c>
    </row>
    <row r="10" spans="1:7" ht="14.25" customHeight="1">
      <c r="A10" s="768" t="s">
        <v>593</v>
      </c>
      <c r="B10" s="770" t="s">
        <v>594</v>
      </c>
      <c r="C10" s="2313"/>
      <c r="D10" s="2314"/>
      <c r="E10" s="2349"/>
      <c r="F10" s="2353"/>
    </row>
    <row r="11" spans="1:7" ht="14.25" customHeight="1">
      <c r="A11" s="767" t="s">
        <v>595</v>
      </c>
      <c r="B11" s="769" t="s">
        <v>596</v>
      </c>
      <c r="C11" s="2312" t="s">
        <v>597</v>
      </c>
      <c r="D11" s="2305">
        <v>15160</v>
      </c>
      <c r="E11" s="2361"/>
      <c r="F11" s="2342" t="s">
        <v>804</v>
      </c>
    </row>
    <row r="12" spans="1:7" ht="14.25" customHeight="1">
      <c r="A12" s="768" t="s">
        <v>598</v>
      </c>
      <c r="B12" s="770" t="s">
        <v>599</v>
      </c>
      <c r="C12" s="2313"/>
      <c r="D12" s="2314"/>
      <c r="E12" s="2362"/>
      <c r="F12" s="2353"/>
    </row>
    <row r="13" spans="1:7" ht="14.25" customHeight="1">
      <c r="A13" s="767" t="s">
        <v>595</v>
      </c>
      <c r="B13" s="769" t="s">
        <v>600</v>
      </c>
      <c r="C13" s="2312" t="s">
        <v>597</v>
      </c>
      <c r="D13" s="2305">
        <v>20870</v>
      </c>
      <c r="E13" s="2361"/>
      <c r="F13" s="2342" t="s">
        <v>804</v>
      </c>
    </row>
    <row r="14" spans="1:7" ht="14.25" customHeight="1">
      <c r="A14" s="768" t="s">
        <v>593</v>
      </c>
      <c r="B14" s="770" t="s">
        <v>601</v>
      </c>
      <c r="C14" s="2313"/>
      <c r="D14" s="2314"/>
      <c r="E14" s="2362"/>
      <c r="F14" s="2353"/>
    </row>
    <row r="15" spans="1:7" ht="14.25" customHeight="1">
      <c r="A15" s="2359" t="s">
        <v>602</v>
      </c>
      <c r="B15" s="769" t="s">
        <v>603</v>
      </c>
      <c r="C15" s="2312" t="s">
        <v>597</v>
      </c>
      <c r="D15" s="2305">
        <v>20870</v>
      </c>
      <c r="E15" s="2351"/>
      <c r="F15" s="2342" t="s">
        <v>804</v>
      </c>
    </row>
    <row r="16" spans="1:7" ht="14.25" customHeight="1">
      <c r="A16" s="2360"/>
      <c r="B16" s="770" t="s">
        <v>604</v>
      </c>
      <c r="C16" s="2313"/>
      <c r="D16" s="2314"/>
      <c r="E16" s="2349"/>
      <c r="F16" s="2353"/>
    </row>
    <row r="17" spans="1:6" ht="14.25" customHeight="1">
      <c r="A17" s="767" t="s">
        <v>595</v>
      </c>
      <c r="B17" s="2351" t="s">
        <v>605</v>
      </c>
      <c r="C17" s="2312" t="s">
        <v>597</v>
      </c>
      <c r="D17" s="2305">
        <v>22076</v>
      </c>
      <c r="E17" s="2361"/>
      <c r="F17" s="2342" t="s">
        <v>804</v>
      </c>
    </row>
    <row r="18" spans="1:6" ht="14.25" customHeight="1">
      <c r="A18" s="768" t="s">
        <v>606</v>
      </c>
      <c r="B18" s="2349"/>
      <c r="C18" s="2313"/>
      <c r="D18" s="2314"/>
      <c r="E18" s="2362"/>
      <c r="F18" s="2353"/>
    </row>
    <row r="19" spans="1:6" ht="14.25" customHeight="1">
      <c r="A19" s="767" t="s">
        <v>595</v>
      </c>
      <c r="B19" s="2351" t="s">
        <v>607</v>
      </c>
      <c r="C19" s="2312" t="s">
        <v>608</v>
      </c>
      <c r="D19" s="2305">
        <v>33053</v>
      </c>
      <c r="E19" s="2351" t="s">
        <v>609</v>
      </c>
      <c r="F19" s="2352" t="s">
        <v>610</v>
      </c>
    </row>
    <row r="20" spans="1:6" ht="14.25" customHeight="1">
      <c r="A20" s="768" t="s">
        <v>611</v>
      </c>
      <c r="B20" s="2349"/>
      <c r="C20" s="2313"/>
      <c r="D20" s="2314"/>
      <c r="E20" s="2349"/>
      <c r="F20" s="2353"/>
    </row>
    <row r="21" spans="1:6" ht="14.25" customHeight="1">
      <c r="A21" s="767" t="s">
        <v>595</v>
      </c>
      <c r="B21" s="393" t="s">
        <v>612</v>
      </c>
      <c r="C21" s="2354" t="s">
        <v>613</v>
      </c>
      <c r="D21" s="2356">
        <v>33624</v>
      </c>
      <c r="E21" s="2351" t="s">
        <v>614</v>
      </c>
      <c r="F21" s="2342" t="s">
        <v>615</v>
      </c>
    </row>
    <row r="22" spans="1:6" ht="14.25" customHeight="1" thickBot="1">
      <c r="A22" s="394" t="s">
        <v>616</v>
      </c>
      <c r="B22" s="771" t="s">
        <v>617</v>
      </c>
      <c r="C22" s="2355"/>
      <c r="D22" s="2306"/>
      <c r="E22" s="2357"/>
      <c r="F22" s="2358"/>
    </row>
    <row r="23" spans="1:6" ht="22.5" customHeight="1" thickBot="1">
      <c r="A23" s="2335" t="s">
        <v>618</v>
      </c>
      <c r="B23" s="2336"/>
      <c r="C23" s="2336"/>
      <c r="D23" s="2336"/>
      <c r="E23" s="2336"/>
      <c r="F23" s="2337"/>
    </row>
    <row r="24" spans="1:6" ht="14.25" customHeight="1">
      <c r="A24" s="674" t="s">
        <v>575</v>
      </c>
      <c r="B24" s="675" t="s">
        <v>576</v>
      </c>
      <c r="C24" s="675" t="s">
        <v>577</v>
      </c>
      <c r="D24" s="675" t="s">
        <v>578</v>
      </c>
      <c r="E24" s="675" t="s">
        <v>579</v>
      </c>
      <c r="F24" s="676" t="s">
        <v>580</v>
      </c>
    </row>
    <row r="25" spans="1:6" ht="14.25" customHeight="1">
      <c r="A25" s="772" t="s">
        <v>619</v>
      </c>
      <c r="B25" s="769" t="s">
        <v>620</v>
      </c>
      <c r="C25" s="2338" t="s">
        <v>621</v>
      </c>
      <c r="D25" s="2339">
        <v>44060</v>
      </c>
      <c r="E25" s="2341" t="s">
        <v>622</v>
      </c>
      <c r="F25" s="2332" t="s">
        <v>623</v>
      </c>
    </row>
    <row r="26" spans="1:6" ht="14.25" customHeight="1">
      <c r="A26" s="677" t="s">
        <v>624</v>
      </c>
      <c r="B26" s="770" t="s">
        <v>625</v>
      </c>
      <c r="C26" s="2338"/>
      <c r="D26" s="2340"/>
      <c r="E26" s="2341"/>
      <c r="F26" s="2342"/>
    </row>
    <row r="27" spans="1:6" ht="14.25" customHeight="1">
      <c r="A27" s="2343" t="s">
        <v>585</v>
      </c>
      <c r="B27" s="2345" t="s">
        <v>805</v>
      </c>
      <c r="C27" s="2313" t="s">
        <v>806</v>
      </c>
      <c r="D27" s="2347">
        <v>45357</v>
      </c>
      <c r="E27" s="2349" t="s">
        <v>807</v>
      </c>
      <c r="F27" s="2332" t="s">
        <v>808</v>
      </c>
    </row>
    <row r="28" spans="1:6" ht="14.25" customHeight="1" thickBot="1">
      <c r="A28" s="2344"/>
      <c r="B28" s="2304"/>
      <c r="C28" s="2346"/>
      <c r="D28" s="2348"/>
      <c r="E28" s="2350"/>
      <c r="F28" s="2333"/>
    </row>
    <row r="29" spans="1:6" ht="22.5" customHeight="1" thickBot="1">
      <c r="A29" s="2334" t="s">
        <v>876</v>
      </c>
      <c r="B29" s="2334"/>
      <c r="C29" s="2334"/>
      <c r="D29" s="2334"/>
      <c r="E29" s="2334"/>
      <c r="F29" s="2334"/>
    </row>
    <row r="30" spans="1:6" ht="14.25" customHeight="1">
      <c r="A30" s="387" t="s">
        <v>575</v>
      </c>
      <c r="B30" s="388" t="s">
        <v>576</v>
      </c>
      <c r="C30" s="388" t="s">
        <v>577</v>
      </c>
      <c r="D30" s="388" t="s">
        <v>578</v>
      </c>
      <c r="E30" s="388" t="s">
        <v>579</v>
      </c>
      <c r="F30" s="389" t="s">
        <v>580</v>
      </c>
    </row>
    <row r="31" spans="1:6" ht="14.25" customHeight="1">
      <c r="A31" s="775" t="s">
        <v>626</v>
      </c>
      <c r="B31" s="2303" t="s">
        <v>627</v>
      </c>
      <c r="C31" s="2312" t="s">
        <v>628</v>
      </c>
      <c r="D31" s="2305">
        <v>24188</v>
      </c>
      <c r="E31" s="2303" t="s">
        <v>629</v>
      </c>
      <c r="F31" s="2309" t="s">
        <v>630</v>
      </c>
    </row>
    <row r="32" spans="1:6" ht="14.25" customHeight="1">
      <c r="A32" s="776" t="s">
        <v>631</v>
      </c>
      <c r="B32" s="2311"/>
      <c r="C32" s="2313"/>
      <c r="D32" s="2314"/>
      <c r="E32" s="2311"/>
      <c r="F32" s="2331"/>
    </row>
    <row r="33" spans="1:6" ht="14.25" customHeight="1">
      <c r="A33" s="775" t="s">
        <v>626</v>
      </c>
      <c r="B33" s="2303" t="s">
        <v>632</v>
      </c>
      <c r="C33" s="2312" t="s">
        <v>633</v>
      </c>
      <c r="D33" s="2305">
        <v>23817</v>
      </c>
      <c r="E33" s="2303" t="s">
        <v>634</v>
      </c>
      <c r="F33" s="2309" t="s">
        <v>635</v>
      </c>
    </row>
    <row r="34" spans="1:6" ht="14.25" customHeight="1">
      <c r="A34" s="776" t="s">
        <v>636</v>
      </c>
      <c r="B34" s="2311"/>
      <c r="C34" s="2313"/>
      <c r="D34" s="2314"/>
      <c r="E34" s="2311"/>
      <c r="F34" s="2331"/>
    </row>
    <row r="35" spans="1:6" ht="14.25" customHeight="1">
      <c r="A35" s="2327" t="s">
        <v>585</v>
      </c>
      <c r="B35" s="2303" t="s">
        <v>637</v>
      </c>
      <c r="C35" s="2312" t="s">
        <v>633</v>
      </c>
      <c r="D35" s="2305">
        <v>36980</v>
      </c>
      <c r="E35" s="2303" t="s">
        <v>638</v>
      </c>
      <c r="F35" s="2309" t="s">
        <v>639</v>
      </c>
    </row>
    <row r="36" spans="1:6" ht="14.25" customHeight="1">
      <c r="A36" s="2328"/>
      <c r="B36" s="2311"/>
      <c r="C36" s="2313"/>
      <c r="D36" s="2314"/>
      <c r="E36" s="2311"/>
      <c r="F36" s="2331"/>
    </row>
    <row r="37" spans="1:6" ht="14.25" customHeight="1">
      <c r="A37" s="775" t="s">
        <v>640</v>
      </c>
      <c r="B37" s="2303" t="s">
        <v>641</v>
      </c>
      <c r="C37" s="2312" t="s">
        <v>642</v>
      </c>
      <c r="D37" s="2305">
        <v>35892</v>
      </c>
      <c r="E37" s="2303" t="s">
        <v>643</v>
      </c>
      <c r="F37" s="2309" t="s">
        <v>644</v>
      </c>
    </row>
    <row r="38" spans="1:6" ht="14.25" customHeight="1">
      <c r="A38" s="776" t="s">
        <v>645</v>
      </c>
      <c r="B38" s="2311"/>
      <c r="C38" s="2313"/>
      <c r="D38" s="2314"/>
      <c r="E38" s="2311"/>
      <c r="F38" s="2331"/>
    </row>
    <row r="39" spans="1:6" ht="14.25" customHeight="1">
      <c r="A39" s="775" t="s">
        <v>640</v>
      </c>
      <c r="B39" s="2303" t="s">
        <v>646</v>
      </c>
      <c r="C39" s="2312" t="s">
        <v>621</v>
      </c>
      <c r="D39" s="2305">
        <v>25287</v>
      </c>
      <c r="E39" s="2303" t="s">
        <v>643</v>
      </c>
      <c r="F39" s="2309" t="s">
        <v>644</v>
      </c>
    </row>
    <row r="40" spans="1:6" ht="14.25" customHeight="1">
      <c r="A40" s="776" t="s">
        <v>624</v>
      </c>
      <c r="B40" s="2311"/>
      <c r="C40" s="2313"/>
      <c r="D40" s="2314"/>
      <c r="E40" s="2311"/>
      <c r="F40" s="2331"/>
    </row>
    <row r="41" spans="1:6" ht="14.25" customHeight="1">
      <c r="A41" s="2327" t="s">
        <v>585</v>
      </c>
      <c r="B41" s="2303" t="s">
        <v>647</v>
      </c>
      <c r="C41" s="2312" t="s">
        <v>621</v>
      </c>
      <c r="D41" s="2305">
        <v>25287</v>
      </c>
      <c r="E41" s="2303" t="s">
        <v>643</v>
      </c>
      <c r="F41" s="2309" t="s">
        <v>644</v>
      </c>
    </row>
    <row r="42" spans="1:6" ht="14.25" customHeight="1">
      <c r="A42" s="2328"/>
      <c r="B42" s="2311"/>
      <c r="C42" s="2313"/>
      <c r="D42" s="2314"/>
      <c r="E42" s="2311"/>
      <c r="F42" s="2331"/>
    </row>
    <row r="43" spans="1:6" ht="14.25" customHeight="1">
      <c r="A43" s="2327" t="s">
        <v>585</v>
      </c>
      <c r="B43" s="2303" t="s">
        <v>648</v>
      </c>
      <c r="C43" s="2312" t="s">
        <v>621</v>
      </c>
      <c r="D43" s="2305">
        <v>27471</v>
      </c>
      <c r="E43" s="2303" t="s">
        <v>649</v>
      </c>
      <c r="F43" s="2309" t="s">
        <v>650</v>
      </c>
    </row>
    <row r="44" spans="1:6" ht="14.25" customHeight="1">
      <c r="A44" s="2328"/>
      <c r="B44" s="2311"/>
      <c r="C44" s="2313"/>
      <c r="D44" s="2314"/>
      <c r="E44" s="2311"/>
      <c r="F44" s="2331"/>
    </row>
    <row r="45" spans="1:6" ht="14.25" customHeight="1">
      <c r="A45" s="2327" t="s">
        <v>585</v>
      </c>
      <c r="B45" s="2303" t="s">
        <v>651</v>
      </c>
      <c r="C45" s="2312" t="s">
        <v>621</v>
      </c>
      <c r="D45" s="2305">
        <v>27842</v>
      </c>
      <c r="E45" s="2303" t="s">
        <v>652</v>
      </c>
      <c r="F45" s="2309" t="s">
        <v>653</v>
      </c>
    </row>
    <row r="46" spans="1:6" ht="14.25" customHeight="1">
      <c r="A46" s="2328"/>
      <c r="B46" s="2311"/>
      <c r="C46" s="2313"/>
      <c r="D46" s="2314"/>
      <c r="E46" s="2311"/>
      <c r="F46" s="2331"/>
    </row>
    <row r="47" spans="1:6" ht="14.25" customHeight="1">
      <c r="A47" s="2327" t="s">
        <v>585</v>
      </c>
      <c r="B47" s="2303" t="s">
        <v>654</v>
      </c>
      <c r="C47" s="2312" t="s">
        <v>621</v>
      </c>
      <c r="D47" s="2305">
        <v>36980</v>
      </c>
      <c r="E47" s="2303" t="s">
        <v>655</v>
      </c>
      <c r="F47" s="2316" t="s">
        <v>615</v>
      </c>
    </row>
    <row r="48" spans="1:6" ht="14.25" customHeight="1">
      <c r="A48" s="2328"/>
      <c r="B48" s="2311"/>
      <c r="C48" s="2313"/>
      <c r="D48" s="2314"/>
      <c r="E48" s="2311"/>
      <c r="F48" s="2317"/>
    </row>
    <row r="49" spans="1:6" ht="14.25" customHeight="1">
      <c r="A49" s="2327" t="s">
        <v>585</v>
      </c>
      <c r="B49" s="2303" t="s">
        <v>656</v>
      </c>
      <c r="C49" s="2312" t="s">
        <v>657</v>
      </c>
      <c r="D49" s="2329">
        <v>42073</v>
      </c>
      <c r="E49" s="2303" t="s">
        <v>658</v>
      </c>
      <c r="F49" s="2309" t="s">
        <v>659</v>
      </c>
    </row>
    <row r="50" spans="1:6" ht="14.25" customHeight="1">
      <c r="A50" s="2328"/>
      <c r="B50" s="2311"/>
      <c r="C50" s="2313"/>
      <c r="D50" s="2330"/>
      <c r="E50" s="2311"/>
      <c r="F50" s="2331"/>
    </row>
    <row r="51" spans="1:6" ht="14.25" customHeight="1">
      <c r="A51" s="2327" t="s">
        <v>585</v>
      </c>
      <c r="B51" s="2303" t="s">
        <v>660</v>
      </c>
      <c r="C51" s="2312" t="s">
        <v>661</v>
      </c>
      <c r="D51" s="2329">
        <v>43903</v>
      </c>
      <c r="E51" s="2303" t="s">
        <v>662</v>
      </c>
      <c r="F51" s="2309" t="s">
        <v>663</v>
      </c>
    </row>
    <row r="52" spans="1:6" ht="14.25" customHeight="1">
      <c r="A52" s="2328"/>
      <c r="B52" s="2311"/>
      <c r="C52" s="2313"/>
      <c r="D52" s="2330"/>
      <c r="E52" s="2311"/>
      <c r="F52" s="2331"/>
    </row>
    <row r="53" spans="1:6" ht="14.25" customHeight="1">
      <c r="A53" s="775" t="s">
        <v>640</v>
      </c>
      <c r="B53" s="2303" t="s">
        <v>664</v>
      </c>
      <c r="C53" s="2312" t="s">
        <v>665</v>
      </c>
      <c r="D53" s="2305">
        <v>28213</v>
      </c>
      <c r="E53" s="2307" t="s">
        <v>666</v>
      </c>
      <c r="F53" s="2316" t="s">
        <v>667</v>
      </c>
    </row>
    <row r="54" spans="1:6" ht="14.25" customHeight="1">
      <c r="A54" s="776" t="s">
        <v>668</v>
      </c>
      <c r="B54" s="2311"/>
      <c r="C54" s="2313"/>
      <c r="D54" s="2314"/>
      <c r="E54" s="2315"/>
      <c r="F54" s="2317"/>
    </row>
    <row r="55" spans="1:6" ht="14.25" customHeight="1">
      <c r="A55" s="2318" t="s">
        <v>669</v>
      </c>
      <c r="B55" s="390" t="s">
        <v>670</v>
      </c>
      <c r="C55" s="395" t="s">
        <v>671</v>
      </c>
      <c r="D55" s="396">
        <v>28213</v>
      </c>
      <c r="E55" s="2307" t="s">
        <v>672</v>
      </c>
      <c r="F55" s="2316" t="s">
        <v>673</v>
      </c>
    </row>
    <row r="56" spans="1:6" ht="14.25" customHeight="1">
      <c r="A56" s="2319"/>
      <c r="B56" s="777" t="s">
        <v>674</v>
      </c>
      <c r="C56" s="2323" t="s">
        <v>675</v>
      </c>
      <c r="D56" s="2325">
        <v>29669</v>
      </c>
      <c r="E56" s="2321"/>
      <c r="F56" s="2322"/>
    </row>
    <row r="57" spans="1:6" ht="14.25" customHeight="1">
      <c r="A57" s="2319"/>
      <c r="B57" s="773" t="s">
        <v>676</v>
      </c>
      <c r="C57" s="2324"/>
      <c r="D57" s="2326"/>
      <c r="E57" s="2321"/>
      <c r="F57" s="2322"/>
    </row>
    <row r="58" spans="1:6" ht="14.25" customHeight="1">
      <c r="A58" s="2320"/>
      <c r="B58" s="777" t="s">
        <v>677</v>
      </c>
      <c r="C58" s="778" t="s">
        <v>678</v>
      </c>
      <c r="D58" s="2314"/>
      <c r="E58" s="2315"/>
      <c r="F58" s="2317"/>
    </row>
    <row r="59" spans="1:6" ht="14.25" customHeight="1">
      <c r="A59" s="775" t="s">
        <v>679</v>
      </c>
      <c r="B59" s="2303" t="s">
        <v>680</v>
      </c>
      <c r="C59" s="2303"/>
      <c r="D59" s="2305">
        <v>28213</v>
      </c>
      <c r="E59" s="2307" t="s">
        <v>681</v>
      </c>
      <c r="F59" s="2309" t="s">
        <v>682</v>
      </c>
    </row>
    <row r="60" spans="1:6" ht="14.25" customHeight="1" thickBot="1">
      <c r="A60" s="397" t="s">
        <v>683</v>
      </c>
      <c r="B60" s="2304"/>
      <c r="C60" s="2304"/>
      <c r="D60" s="2306"/>
      <c r="E60" s="2308"/>
      <c r="F60" s="2310"/>
    </row>
  </sheetData>
  <mergeCells count="130">
    <mergeCell ref="A1:F1"/>
    <mergeCell ref="A3:F3"/>
    <mergeCell ref="A5:A6"/>
    <mergeCell ref="B5:B6"/>
    <mergeCell ref="C5:C6"/>
    <mergeCell ref="D5:D6"/>
    <mergeCell ref="E5:E6"/>
    <mergeCell ref="F5:F6"/>
    <mergeCell ref="C11:C12"/>
    <mergeCell ref="D11:D12"/>
    <mergeCell ref="E11:E12"/>
    <mergeCell ref="F11:F12"/>
    <mergeCell ref="C13:C14"/>
    <mergeCell ref="D13:D14"/>
    <mergeCell ref="E13:E14"/>
    <mergeCell ref="F13:F14"/>
    <mergeCell ref="A7:A8"/>
    <mergeCell ref="F7:F8"/>
    <mergeCell ref="C9:C10"/>
    <mergeCell ref="D9:D10"/>
    <mergeCell ref="E9:E10"/>
    <mergeCell ref="F9:F10"/>
    <mergeCell ref="A15:A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C21:C22"/>
    <mergeCell ref="D21:D22"/>
    <mergeCell ref="E21:E22"/>
    <mergeCell ref="F21:F22"/>
    <mergeCell ref="A23:F23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A35:A36"/>
    <mergeCell ref="B35:B36"/>
    <mergeCell ref="C35:C36"/>
    <mergeCell ref="D35:D36"/>
    <mergeCell ref="E35:E36"/>
    <mergeCell ref="F27:F28"/>
    <mergeCell ref="A29:F29"/>
    <mergeCell ref="B31:B32"/>
    <mergeCell ref="C31:C32"/>
    <mergeCell ref="D31:D32"/>
    <mergeCell ref="E31:E32"/>
    <mergeCell ref="F31:F32"/>
    <mergeCell ref="F35:F36"/>
    <mergeCell ref="B37:B38"/>
    <mergeCell ref="C37:C38"/>
    <mergeCell ref="D37:D38"/>
    <mergeCell ref="E37:E38"/>
    <mergeCell ref="F37:F38"/>
    <mergeCell ref="B33:B34"/>
    <mergeCell ref="C33:C34"/>
    <mergeCell ref="D33:D34"/>
    <mergeCell ref="E33:E34"/>
    <mergeCell ref="F33:F34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A45:A46"/>
    <mergeCell ref="B45:B46"/>
    <mergeCell ref="C45:C46"/>
    <mergeCell ref="D45:D46"/>
    <mergeCell ref="E45:E46"/>
    <mergeCell ref="F45:F46"/>
    <mergeCell ref="F41:F42"/>
    <mergeCell ref="A43:A44"/>
    <mergeCell ref="B43:B44"/>
    <mergeCell ref="C43:C44"/>
    <mergeCell ref="D43:D44"/>
    <mergeCell ref="E43:E44"/>
    <mergeCell ref="F43:F44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5:A58"/>
    <mergeCell ref="E55:E58"/>
    <mergeCell ref="F55:F58"/>
    <mergeCell ref="C56:C57"/>
    <mergeCell ref="D56:D58"/>
    <mergeCell ref="A51:A52"/>
    <mergeCell ref="B51:B52"/>
    <mergeCell ref="C51:C52"/>
    <mergeCell ref="D51:D52"/>
    <mergeCell ref="E51:E52"/>
    <mergeCell ref="F51:F52"/>
    <mergeCell ref="B59:B60"/>
    <mergeCell ref="C59:C60"/>
    <mergeCell ref="D59:D60"/>
    <mergeCell ref="E59:E60"/>
    <mergeCell ref="F59:F60"/>
    <mergeCell ref="B53:B54"/>
    <mergeCell ref="C53:C54"/>
    <mergeCell ref="D53:D54"/>
    <mergeCell ref="E53:E54"/>
    <mergeCell ref="F53:F54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95" orientation="portrait" useFirstPageNumber="1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3ED6-CFF2-498A-89CA-43C99F7EA0F4}">
  <dimension ref="A1:G70"/>
  <sheetViews>
    <sheetView view="pageBreakPreview" topLeftCell="A6" zoomScaleNormal="100" zoomScaleSheetLayoutView="100" workbookViewId="0">
      <selection activeCell="X31" sqref="X31"/>
    </sheetView>
  </sheetViews>
  <sheetFormatPr defaultRowHeight="14.25"/>
  <cols>
    <col min="1" max="1" width="9.625" style="204" customWidth="1"/>
    <col min="2" max="2" width="22.625" style="204" customWidth="1"/>
    <col min="3" max="3" width="5.5" style="204" customWidth="1"/>
    <col min="4" max="4" width="13" style="204" customWidth="1"/>
    <col min="5" max="5" width="19.125" style="204" customWidth="1"/>
    <col min="6" max="6" width="9.875" style="204" customWidth="1"/>
    <col min="7" max="256" width="9" style="204"/>
    <col min="257" max="257" width="9.625" style="204" customWidth="1"/>
    <col min="258" max="258" width="22.625" style="204" customWidth="1"/>
    <col min="259" max="259" width="5.875" style="204" customWidth="1"/>
    <col min="260" max="260" width="13" style="204" customWidth="1"/>
    <col min="261" max="261" width="19.125" style="204" customWidth="1"/>
    <col min="262" max="262" width="9.625" style="204" customWidth="1"/>
    <col min="263" max="512" width="9" style="204"/>
    <col min="513" max="513" width="9.625" style="204" customWidth="1"/>
    <col min="514" max="514" width="22.625" style="204" customWidth="1"/>
    <col min="515" max="515" width="5.875" style="204" customWidth="1"/>
    <col min="516" max="516" width="13" style="204" customWidth="1"/>
    <col min="517" max="517" width="19.125" style="204" customWidth="1"/>
    <col min="518" max="518" width="9.625" style="204" customWidth="1"/>
    <col min="519" max="768" width="9" style="204"/>
    <col min="769" max="769" width="9.625" style="204" customWidth="1"/>
    <col min="770" max="770" width="22.625" style="204" customWidth="1"/>
    <col min="771" max="771" width="5.875" style="204" customWidth="1"/>
    <col min="772" max="772" width="13" style="204" customWidth="1"/>
    <col min="773" max="773" width="19.125" style="204" customWidth="1"/>
    <col min="774" max="774" width="9.625" style="204" customWidth="1"/>
    <col min="775" max="1024" width="9" style="204"/>
    <col min="1025" max="1025" width="9.625" style="204" customWidth="1"/>
    <col min="1026" max="1026" width="22.625" style="204" customWidth="1"/>
    <col min="1027" max="1027" width="5.875" style="204" customWidth="1"/>
    <col min="1028" max="1028" width="13" style="204" customWidth="1"/>
    <col min="1029" max="1029" width="19.125" style="204" customWidth="1"/>
    <col min="1030" max="1030" width="9.625" style="204" customWidth="1"/>
    <col min="1031" max="1280" width="9" style="204"/>
    <col min="1281" max="1281" width="9.625" style="204" customWidth="1"/>
    <col min="1282" max="1282" width="22.625" style="204" customWidth="1"/>
    <col min="1283" max="1283" width="5.875" style="204" customWidth="1"/>
    <col min="1284" max="1284" width="13" style="204" customWidth="1"/>
    <col min="1285" max="1285" width="19.125" style="204" customWidth="1"/>
    <col min="1286" max="1286" width="9.625" style="204" customWidth="1"/>
    <col min="1287" max="1536" width="9" style="204"/>
    <col min="1537" max="1537" width="9.625" style="204" customWidth="1"/>
    <col min="1538" max="1538" width="22.625" style="204" customWidth="1"/>
    <col min="1539" max="1539" width="5.875" style="204" customWidth="1"/>
    <col min="1540" max="1540" width="13" style="204" customWidth="1"/>
    <col min="1541" max="1541" width="19.125" style="204" customWidth="1"/>
    <col min="1542" max="1542" width="9.625" style="204" customWidth="1"/>
    <col min="1543" max="1792" width="9" style="204"/>
    <col min="1793" max="1793" width="9.625" style="204" customWidth="1"/>
    <col min="1794" max="1794" width="22.625" style="204" customWidth="1"/>
    <col min="1795" max="1795" width="5.875" style="204" customWidth="1"/>
    <col min="1796" max="1796" width="13" style="204" customWidth="1"/>
    <col min="1797" max="1797" width="19.125" style="204" customWidth="1"/>
    <col min="1798" max="1798" width="9.625" style="204" customWidth="1"/>
    <col min="1799" max="2048" width="9" style="204"/>
    <col min="2049" max="2049" width="9.625" style="204" customWidth="1"/>
    <col min="2050" max="2050" width="22.625" style="204" customWidth="1"/>
    <col min="2051" max="2051" width="5.875" style="204" customWidth="1"/>
    <col min="2052" max="2052" width="13" style="204" customWidth="1"/>
    <col min="2053" max="2053" width="19.125" style="204" customWidth="1"/>
    <col min="2054" max="2054" width="9.625" style="204" customWidth="1"/>
    <col min="2055" max="2304" width="9" style="204"/>
    <col min="2305" max="2305" width="9.625" style="204" customWidth="1"/>
    <col min="2306" max="2306" width="22.625" style="204" customWidth="1"/>
    <col min="2307" max="2307" width="5.875" style="204" customWidth="1"/>
    <col min="2308" max="2308" width="13" style="204" customWidth="1"/>
    <col min="2309" max="2309" width="19.125" style="204" customWidth="1"/>
    <col min="2310" max="2310" width="9.625" style="204" customWidth="1"/>
    <col min="2311" max="2560" width="9" style="204"/>
    <col min="2561" max="2561" width="9.625" style="204" customWidth="1"/>
    <col min="2562" max="2562" width="22.625" style="204" customWidth="1"/>
    <col min="2563" max="2563" width="5.875" style="204" customWidth="1"/>
    <col min="2564" max="2564" width="13" style="204" customWidth="1"/>
    <col min="2565" max="2565" width="19.125" style="204" customWidth="1"/>
    <col min="2566" max="2566" width="9.625" style="204" customWidth="1"/>
    <col min="2567" max="2816" width="9" style="204"/>
    <col min="2817" max="2817" width="9.625" style="204" customWidth="1"/>
    <col min="2818" max="2818" width="22.625" style="204" customWidth="1"/>
    <col min="2819" max="2819" width="5.875" style="204" customWidth="1"/>
    <col min="2820" max="2820" width="13" style="204" customWidth="1"/>
    <col min="2821" max="2821" width="19.125" style="204" customWidth="1"/>
    <col min="2822" max="2822" width="9.625" style="204" customWidth="1"/>
    <col min="2823" max="3072" width="9" style="204"/>
    <col min="3073" max="3073" width="9.625" style="204" customWidth="1"/>
    <col min="3074" max="3074" width="22.625" style="204" customWidth="1"/>
    <col min="3075" max="3075" width="5.875" style="204" customWidth="1"/>
    <col min="3076" max="3076" width="13" style="204" customWidth="1"/>
    <col min="3077" max="3077" width="19.125" style="204" customWidth="1"/>
    <col min="3078" max="3078" width="9.625" style="204" customWidth="1"/>
    <col min="3079" max="3328" width="9" style="204"/>
    <col min="3329" max="3329" width="9.625" style="204" customWidth="1"/>
    <col min="3330" max="3330" width="22.625" style="204" customWidth="1"/>
    <col min="3331" max="3331" width="5.875" style="204" customWidth="1"/>
    <col min="3332" max="3332" width="13" style="204" customWidth="1"/>
    <col min="3333" max="3333" width="19.125" style="204" customWidth="1"/>
    <col min="3334" max="3334" width="9.625" style="204" customWidth="1"/>
    <col min="3335" max="3584" width="9" style="204"/>
    <col min="3585" max="3585" width="9.625" style="204" customWidth="1"/>
    <col min="3586" max="3586" width="22.625" style="204" customWidth="1"/>
    <col min="3587" max="3587" width="5.875" style="204" customWidth="1"/>
    <col min="3588" max="3588" width="13" style="204" customWidth="1"/>
    <col min="3589" max="3589" width="19.125" style="204" customWidth="1"/>
    <col min="3590" max="3590" width="9.625" style="204" customWidth="1"/>
    <col min="3591" max="3840" width="9" style="204"/>
    <col min="3841" max="3841" width="9.625" style="204" customWidth="1"/>
    <col min="3842" max="3842" width="22.625" style="204" customWidth="1"/>
    <col min="3843" max="3843" width="5.875" style="204" customWidth="1"/>
    <col min="3844" max="3844" width="13" style="204" customWidth="1"/>
    <col min="3845" max="3845" width="19.125" style="204" customWidth="1"/>
    <col min="3846" max="3846" width="9.625" style="204" customWidth="1"/>
    <col min="3847" max="4096" width="9" style="204"/>
    <col min="4097" max="4097" width="9.625" style="204" customWidth="1"/>
    <col min="4098" max="4098" width="22.625" style="204" customWidth="1"/>
    <col min="4099" max="4099" width="5.875" style="204" customWidth="1"/>
    <col min="4100" max="4100" width="13" style="204" customWidth="1"/>
    <col min="4101" max="4101" width="19.125" style="204" customWidth="1"/>
    <col min="4102" max="4102" width="9.625" style="204" customWidth="1"/>
    <col min="4103" max="4352" width="9" style="204"/>
    <col min="4353" max="4353" width="9.625" style="204" customWidth="1"/>
    <col min="4354" max="4354" width="22.625" style="204" customWidth="1"/>
    <col min="4355" max="4355" width="5.875" style="204" customWidth="1"/>
    <col min="4356" max="4356" width="13" style="204" customWidth="1"/>
    <col min="4357" max="4357" width="19.125" style="204" customWidth="1"/>
    <col min="4358" max="4358" width="9.625" style="204" customWidth="1"/>
    <col min="4359" max="4608" width="9" style="204"/>
    <col min="4609" max="4609" width="9.625" style="204" customWidth="1"/>
    <col min="4610" max="4610" width="22.625" style="204" customWidth="1"/>
    <col min="4611" max="4611" width="5.875" style="204" customWidth="1"/>
    <col min="4612" max="4612" width="13" style="204" customWidth="1"/>
    <col min="4613" max="4613" width="19.125" style="204" customWidth="1"/>
    <col min="4614" max="4614" width="9.625" style="204" customWidth="1"/>
    <col min="4615" max="4864" width="9" style="204"/>
    <col min="4865" max="4865" width="9.625" style="204" customWidth="1"/>
    <col min="4866" max="4866" width="22.625" style="204" customWidth="1"/>
    <col min="4867" max="4867" width="5.875" style="204" customWidth="1"/>
    <col min="4868" max="4868" width="13" style="204" customWidth="1"/>
    <col min="4869" max="4869" width="19.125" style="204" customWidth="1"/>
    <col min="4870" max="4870" width="9.625" style="204" customWidth="1"/>
    <col min="4871" max="5120" width="9" style="204"/>
    <col min="5121" max="5121" width="9.625" style="204" customWidth="1"/>
    <col min="5122" max="5122" width="22.625" style="204" customWidth="1"/>
    <col min="5123" max="5123" width="5.875" style="204" customWidth="1"/>
    <col min="5124" max="5124" width="13" style="204" customWidth="1"/>
    <col min="5125" max="5125" width="19.125" style="204" customWidth="1"/>
    <col min="5126" max="5126" width="9.625" style="204" customWidth="1"/>
    <col min="5127" max="5376" width="9" style="204"/>
    <col min="5377" max="5377" width="9.625" style="204" customWidth="1"/>
    <col min="5378" max="5378" width="22.625" style="204" customWidth="1"/>
    <col min="5379" max="5379" width="5.875" style="204" customWidth="1"/>
    <col min="5380" max="5380" width="13" style="204" customWidth="1"/>
    <col min="5381" max="5381" width="19.125" style="204" customWidth="1"/>
    <col min="5382" max="5382" width="9.625" style="204" customWidth="1"/>
    <col min="5383" max="5632" width="9" style="204"/>
    <col min="5633" max="5633" width="9.625" style="204" customWidth="1"/>
    <col min="5634" max="5634" width="22.625" style="204" customWidth="1"/>
    <col min="5635" max="5635" width="5.875" style="204" customWidth="1"/>
    <col min="5636" max="5636" width="13" style="204" customWidth="1"/>
    <col min="5637" max="5637" width="19.125" style="204" customWidth="1"/>
    <col min="5638" max="5638" width="9.625" style="204" customWidth="1"/>
    <col min="5639" max="5888" width="9" style="204"/>
    <col min="5889" max="5889" width="9.625" style="204" customWidth="1"/>
    <col min="5890" max="5890" width="22.625" style="204" customWidth="1"/>
    <col min="5891" max="5891" width="5.875" style="204" customWidth="1"/>
    <col min="5892" max="5892" width="13" style="204" customWidth="1"/>
    <col min="5893" max="5893" width="19.125" style="204" customWidth="1"/>
    <col min="5894" max="5894" width="9.625" style="204" customWidth="1"/>
    <col min="5895" max="6144" width="9" style="204"/>
    <col min="6145" max="6145" width="9.625" style="204" customWidth="1"/>
    <col min="6146" max="6146" width="22.625" style="204" customWidth="1"/>
    <col min="6147" max="6147" width="5.875" style="204" customWidth="1"/>
    <col min="6148" max="6148" width="13" style="204" customWidth="1"/>
    <col min="6149" max="6149" width="19.125" style="204" customWidth="1"/>
    <col min="6150" max="6150" width="9.625" style="204" customWidth="1"/>
    <col min="6151" max="6400" width="9" style="204"/>
    <col min="6401" max="6401" width="9.625" style="204" customWidth="1"/>
    <col min="6402" max="6402" width="22.625" style="204" customWidth="1"/>
    <col min="6403" max="6403" width="5.875" style="204" customWidth="1"/>
    <col min="6404" max="6404" width="13" style="204" customWidth="1"/>
    <col min="6405" max="6405" width="19.125" style="204" customWidth="1"/>
    <col min="6406" max="6406" width="9.625" style="204" customWidth="1"/>
    <col min="6407" max="6656" width="9" style="204"/>
    <col min="6657" max="6657" width="9.625" style="204" customWidth="1"/>
    <col min="6658" max="6658" width="22.625" style="204" customWidth="1"/>
    <col min="6659" max="6659" width="5.875" style="204" customWidth="1"/>
    <col min="6660" max="6660" width="13" style="204" customWidth="1"/>
    <col min="6661" max="6661" width="19.125" style="204" customWidth="1"/>
    <col min="6662" max="6662" width="9.625" style="204" customWidth="1"/>
    <col min="6663" max="6912" width="9" style="204"/>
    <col min="6913" max="6913" width="9.625" style="204" customWidth="1"/>
    <col min="6914" max="6914" width="22.625" style="204" customWidth="1"/>
    <col min="6915" max="6915" width="5.875" style="204" customWidth="1"/>
    <col min="6916" max="6916" width="13" style="204" customWidth="1"/>
    <col min="6917" max="6917" width="19.125" style="204" customWidth="1"/>
    <col min="6918" max="6918" width="9.625" style="204" customWidth="1"/>
    <col min="6919" max="7168" width="9" style="204"/>
    <col min="7169" max="7169" width="9.625" style="204" customWidth="1"/>
    <col min="7170" max="7170" width="22.625" style="204" customWidth="1"/>
    <col min="7171" max="7171" width="5.875" style="204" customWidth="1"/>
    <col min="7172" max="7172" width="13" style="204" customWidth="1"/>
    <col min="7173" max="7173" width="19.125" style="204" customWidth="1"/>
    <col min="7174" max="7174" width="9.625" style="204" customWidth="1"/>
    <col min="7175" max="7424" width="9" style="204"/>
    <col min="7425" max="7425" width="9.625" style="204" customWidth="1"/>
    <col min="7426" max="7426" width="22.625" style="204" customWidth="1"/>
    <col min="7427" max="7427" width="5.875" style="204" customWidth="1"/>
    <col min="7428" max="7428" width="13" style="204" customWidth="1"/>
    <col min="7429" max="7429" width="19.125" style="204" customWidth="1"/>
    <col min="7430" max="7430" width="9.625" style="204" customWidth="1"/>
    <col min="7431" max="7680" width="9" style="204"/>
    <col min="7681" max="7681" width="9.625" style="204" customWidth="1"/>
    <col min="7682" max="7682" width="22.625" style="204" customWidth="1"/>
    <col min="7683" max="7683" width="5.875" style="204" customWidth="1"/>
    <col min="7684" max="7684" width="13" style="204" customWidth="1"/>
    <col min="7685" max="7685" width="19.125" style="204" customWidth="1"/>
    <col min="7686" max="7686" width="9.625" style="204" customWidth="1"/>
    <col min="7687" max="7936" width="9" style="204"/>
    <col min="7937" max="7937" width="9.625" style="204" customWidth="1"/>
    <col min="7938" max="7938" width="22.625" style="204" customWidth="1"/>
    <col min="7939" max="7939" width="5.875" style="204" customWidth="1"/>
    <col min="7940" max="7940" width="13" style="204" customWidth="1"/>
    <col min="7941" max="7941" width="19.125" style="204" customWidth="1"/>
    <col min="7942" max="7942" width="9.625" style="204" customWidth="1"/>
    <col min="7943" max="8192" width="9" style="204"/>
    <col min="8193" max="8193" width="9.625" style="204" customWidth="1"/>
    <col min="8194" max="8194" width="22.625" style="204" customWidth="1"/>
    <col min="8195" max="8195" width="5.875" style="204" customWidth="1"/>
    <col min="8196" max="8196" width="13" style="204" customWidth="1"/>
    <col min="8197" max="8197" width="19.125" style="204" customWidth="1"/>
    <col min="8198" max="8198" width="9.625" style="204" customWidth="1"/>
    <col min="8199" max="8448" width="9" style="204"/>
    <col min="8449" max="8449" width="9.625" style="204" customWidth="1"/>
    <col min="8450" max="8450" width="22.625" style="204" customWidth="1"/>
    <col min="8451" max="8451" width="5.875" style="204" customWidth="1"/>
    <col min="8452" max="8452" width="13" style="204" customWidth="1"/>
    <col min="8453" max="8453" width="19.125" style="204" customWidth="1"/>
    <col min="8454" max="8454" width="9.625" style="204" customWidth="1"/>
    <col min="8455" max="8704" width="9" style="204"/>
    <col min="8705" max="8705" width="9.625" style="204" customWidth="1"/>
    <col min="8706" max="8706" width="22.625" style="204" customWidth="1"/>
    <col min="8707" max="8707" width="5.875" style="204" customWidth="1"/>
    <col min="8708" max="8708" width="13" style="204" customWidth="1"/>
    <col min="8709" max="8709" width="19.125" style="204" customWidth="1"/>
    <col min="8710" max="8710" width="9.625" style="204" customWidth="1"/>
    <col min="8711" max="8960" width="9" style="204"/>
    <col min="8961" max="8961" width="9.625" style="204" customWidth="1"/>
    <col min="8962" max="8962" width="22.625" style="204" customWidth="1"/>
    <col min="8963" max="8963" width="5.875" style="204" customWidth="1"/>
    <col min="8964" max="8964" width="13" style="204" customWidth="1"/>
    <col min="8965" max="8965" width="19.125" style="204" customWidth="1"/>
    <col min="8966" max="8966" width="9.625" style="204" customWidth="1"/>
    <col min="8967" max="9216" width="9" style="204"/>
    <col min="9217" max="9217" width="9.625" style="204" customWidth="1"/>
    <col min="9218" max="9218" width="22.625" style="204" customWidth="1"/>
    <col min="9219" max="9219" width="5.875" style="204" customWidth="1"/>
    <col min="9220" max="9220" width="13" style="204" customWidth="1"/>
    <col min="9221" max="9221" width="19.125" style="204" customWidth="1"/>
    <col min="9222" max="9222" width="9.625" style="204" customWidth="1"/>
    <col min="9223" max="9472" width="9" style="204"/>
    <col min="9473" max="9473" width="9.625" style="204" customWidth="1"/>
    <col min="9474" max="9474" width="22.625" style="204" customWidth="1"/>
    <col min="9475" max="9475" width="5.875" style="204" customWidth="1"/>
    <col min="9476" max="9476" width="13" style="204" customWidth="1"/>
    <col min="9477" max="9477" width="19.125" style="204" customWidth="1"/>
    <col min="9478" max="9478" width="9.625" style="204" customWidth="1"/>
    <col min="9479" max="9728" width="9" style="204"/>
    <col min="9729" max="9729" width="9.625" style="204" customWidth="1"/>
    <col min="9730" max="9730" width="22.625" style="204" customWidth="1"/>
    <col min="9731" max="9731" width="5.875" style="204" customWidth="1"/>
    <col min="9732" max="9732" width="13" style="204" customWidth="1"/>
    <col min="9733" max="9733" width="19.125" style="204" customWidth="1"/>
    <col min="9734" max="9734" width="9.625" style="204" customWidth="1"/>
    <col min="9735" max="9984" width="9" style="204"/>
    <col min="9985" max="9985" width="9.625" style="204" customWidth="1"/>
    <col min="9986" max="9986" width="22.625" style="204" customWidth="1"/>
    <col min="9987" max="9987" width="5.875" style="204" customWidth="1"/>
    <col min="9988" max="9988" width="13" style="204" customWidth="1"/>
    <col min="9989" max="9989" width="19.125" style="204" customWidth="1"/>
    <col min="9990" max="9990" width="9.625" style="204" customWidth="1"/>
    <col min="9991" max="10240" width="9" style="204"/>
    <col min="10241" max="10241" width="9.625" style="204" customWidth="1"/>
    <col min="10242" max="10242" width="22.625" style="204" customWidth="1"/>
    <col min="10243" max="10243" width="5.875" style="204" customWidth="1"/>
    <col min="10244" max="10244" width="13" style="204" customWidth="1"/>
    <col min="10245" max="10245" width="19.125" style="204" customWidth="1"/>
    <col min="10246" max="10246" width="9.625" style="204" customWidth="1"/>
    <col min="10247" max="10496" width="9" style="204"/>
    <col min="10497" max="10497" width="9.625" style="204" customWidth="1"/>
    <col min="10498" max="10498" width="22.625" style="204" customWidth="1"/>
    <col min="10499" max="10499" width="5.875" style="204" customWidth="1"/>
    <col min="10500" max="10500" width="13" style="204" customWidth="1"/>
    <col min="10501" max="10501" width="19.125" style="204" customWidth="1"/>
    <col min="10502" max="10502" width="9.625" style="204" customWidth="1"/>
    <col min="10503" max="10752" width="9" style="204"/>
    <col min="10753" max="10753" width="9.625" style="204" customWidth="1"/>
    <col min="10754" max="10754" width="22.625" style="204" customWidth="1"/>
    <col min="10755" max="10755" width="5.875" style="204" customWidth="1"/>
    <col min="10756" max="10756" width="13" style="204" customWidth="1"/>
    <col min="10757" max="10757" width="19.125" style="204" customWidth="1"/>
    <col min="10758" max="10758" width="9.625" style="204" customWidth="1"/>
    <col min="10759" max="11008" width="9" style="204"/>
    <col min="11009" max="11009" width="9.625" style="204" customWidth="1"/>
    <col min="11010" max="11010" width="22.625" style="204" customWidth="1"/>
    <col min="11011" max="11011" width="5.875" style="204" customWidth="1"/>
    <col min="11012" max="11012" width="13" style="204" customWidth="1"/>
    <col min="11013" max="11013" width="19.125" style="204" customWidth="1"/>
    <col min="11014" max="11014" width="9.625" style="204" customWidth="1"/>
    <col min="11015" max="11264" width="9" style="204"/>
    <col min="11265" max="11265" width="9.625" style="204" customWidth="1"/>
    <col min="11266" max="11266" width="22.625" style="204" customWidth="1"/>
    <col min="11267" max="11267" width="5.875" style="204" customWidth="1"/>
    <col min="11268" max="11268" width="13" style="204" customWidth="1"/>
    <col min="11269" max="11269" width="19.125" style="204" customWidth="1"/>
    <col min="11270" max="11270" width="9.625" style="204" customWidth="1"/>
    <col min="11271" max="11520" width="9" style="204"/>
    <col min="11521" max="11521" width="9.625" style="204" customWidth="1"/>
    <col min="11522" max="11522" width="22.625" style="204" customWidth="1"/>
    <col min="11523" max="11523" width="5.875" style="204" customWidth="1"/>
    <col min="11524" max="11524" width="13" style="204" customWidth="1"/>
    <col min="11525" max="11525" width="19.125" style="204" customWidth="1"/>
    <col min="11526" max="11526" width="9.625" style="204" customWidth="1"/>
    <col min="11527" max="11776" width="9" style="204"/>
    <col min="11777" max="11777" width="9.625" style="204" customWidth="1"/>
    <col min="11778" max="11778" width="22.625" style="204" customWidth="1"/>
    <col min="11779" max="11779" width="5.875" style="204" customWidth="1"/>
    <col min="11780" max="11780" width="13" style="204" customWidth="1"/>
    <col min="11781" max="11781" width="19.125" style="204" customWidth="1"/>
    <col min="11782" max="11782" width="9.625" style="204" customWidth="1"/>
    <col min="11783" max="12032" width="9" style="204"/>
    <col min="12033" max="12033" width="9.625" style="204" customWidth="1"/>
    <col min="12034" max="12034" width="22.625" style="204" customWidth="1"/>
    <col min="12035" max="12035" width="5.875" style="204" customWidth="1"/>
    <col min="12036" max="12036" width="13" style="204" customWidth="1"/>
    <col min="12037" max="12037" width="19.125" style="204" customWidth="1"/>
    <col min="12038" max="12038" width="9.625" style="204" customWidth="1"/>
    <col min="12039" max="12288" width="9" style="204"/>
    <col min="12289" max="12289" width="9.625" style="204" customWidth="1"/>
    <col min="12290" max="12290" width="22.625" style="204" customWidth="1"/>
    <col min="12291" max="12291" width="5.875" style="204" customWidth="1"/>
    <col min="12292" max="12292" width="13" style="204" customWidth="1"/>
    <col min="12293" max="12293" width="19.125" style="204" customWidth="1"/>
    <col min="12294" max="12294" width="9.625" style="204" customWidth="1"/>
    <col min="12295" max="12544" width="9" style="204"/>
    <col min="12545" max="12545" width="9.625" style="204" customWidth="1"/>
    <col min="12546" max="12546" width="22.625" style="204" customWidth="1"/>
    <col min="12547" max="12547" width="5.875" style="204" customWidth="1"/>
    <col min="12548" max="12548" width="13" style="204" customWidth="1"/>
    <col min="12549" max="12549" width="19.125" style="204" customWidth="1"/>
    <col min="12550" max="12550" width="9.625" style="204" customWidth="1"/>
    <col min="12551" max="12800" width="9" style="204"/>
    <col min="12801" max="12801" width="9.625" style="204" customWidth="1"/>
    <col min="12802" max="12802" width="22.625" style="204" customWidth="1"/>
    <col min="12803" max="12803" width="5.875" style="204" customWidth="1"/>
    <col min="12804" max="12804" width="13" style="204" customWidth="1"/>
    <col min="12805" max="12805" width="19.125" style="204" customWidth="1"/>
    <col min="12806" max="12806" width="9.625" style="204" customWidth="1"/>
    <col min="12807" max="13056" width="9" style="204"/>
    <col min="13057" max="13057" width="9.625" style="204" customWidth="1"/>
    <col min="13058" max="13058" width="22.625" style="204" customWidth="1"/>
    <col min="13059" max="13059" width="5.875" style="204" customWidth="1"/>
    <col min="13060" max="13060" width="13" style="204" customWidth="1"/>
    <col min="13061" max="13061" width="19.125" style="204" customWidth="1"/>
    <col min="13062" max="13062" width="9.625" style="204" customWidth="1"/>
    <col min="13063" max="13312" width="9" style="204"/>
    <col min="13313" max="13313" width="9.625" style="204" customWidth="1"/>
    <col min="13314" max="13314" width="22.625" style="204" customWidth="1"/>
    <col min="13315" max="13315" width="5.875" style="204" customWidth="1"/>
    <col min="13316" max="13316" width="13" style="204" customWidth="1"/>
    <col min="13317" max="13317" width="19.125" style="204" customWidth="1"/>
    <col min="13318" max="13318" width="9.625" style="204" customWidth="1"/>
    <col min="13319" max="13568" width="9" style="204"/>
    <col min="13569" max="13569" width="9.625" style="204" customWidth="1"/>
    <col min="13570" max="13570" width="22.625" style="204" customWidth="1"/>
    <col min="13571" max="13571" width="5.875" style="204" customWidth="1"/>
    <col min="13572" max="13572" width="13" style="204" customWidth="1"/>
    <col min="13573" max="13573" width="19.125" style="204" customWidth="1"/>
    <col min="13574" max="13574" width="9.625" style="204" customWidth="1"/>
    <col min="13575" max="13824" width="9" style="204"/>
    <col min="13825" max="13825" width="9.625" style="204" customWidth="1"/>
    <col min="13826" max="13826" width="22.625" style="204" customWidth="1"/>
    <col min="13827" max="13827" width="5.875" style="204" customWidth="1"/>
    <col min="13828" max="13828" width="13" style="204" customWidth="1"/>
    <col min="13829" max="13829" width="19.125" style="204" customWidth="1"/>
    <col min="13830" max="13830" width="9.625" style="204" customWidth="1"/>
    <col min="13831" max="14080" width="9" style="204"/>
    <col min="14081" max="14081" width="9.625" style="204" customWidth="1"/>
    <col min="14082" max="14082" width="22.625" style="204" customWidth="1"/>
    <col min="14083" max="14083" width="5.875" style="204" customWidth="1"/>
    <col min="14084" max="14084" width="13" style="204" customWidth="1"/>
    <col min="14085" max="14085" width="19.125" style="204" customWidth="1"/>
    <col min="14086" max="14086" width="9.625" style="204" customWidth="1"/>
    <col min="14087" max="14336" width="9" style="204"/>
    <col min="14337" max="14337" width="9.625" style="204" customWidth="1"/>
    <col min="14338" max="14338" width="22.625" style="204" customWidth="1"/>
    <col min="14339" max="14339" width="5.875" style="204" customWidth="1"/>
    <col min="14340" max="14340" width="13" style="204" customWidth="1"/>
    <col min="14341" max="14341" width="19.125" style="204" customWidth="1"/>
    <col min="14342" max="14342" width="9.625" style="204" customWidth="1"/>
    <col min="14343" max="14592" width="9" style="204"/>
    <col min="14593" max="14593" width="9.625" style="204" customWidth="1"/>
    <col min="14594" max="14594" width="22.625" style="204" customWidth="1"/>
    <col min="14595" max="14595" width="5.875" style="204" customWidth="1"/>
    <col min="14596" max="14596" width="13" style="204" customWidth="1"/>
    <col min="14597" max="14597" width="19.125" style="204" customWidth="1"/>
    <col min="14598" max="14598" width="9.625" style="204" customWidth="1"/>
    <col min="14599" max="14848" width="9" style="204"/>
    <col min="14849" max="14849" width="9.625" style="204" customWidth="1"/>
    <col min="14850" max="14850" width="22.625" style="204" customWidth="1"/>
    <col min="14851" max="14851" width="5.875" style="204" customWidth="1"/>
    <col min="14852" max="14852" width="13" style="204" customWidth="1"/>
    <col min="14853" max="14853" width="19.125" style="204" customWidth="1"/>
    <col min="14854" max="14854" width="9.625" style="204" customWidth="1"/>
    <col min="14855" max="15104" width="9" style="204"/>
    <col min="15105" max="15105" width="9.625" style="204" customWidth="1"/>
    <col min="15106" max="15106" width="22.625" style="204" customWidth="1"/>
    <col min="15107" max="15107" width="5.875" style="204" customWidth="1"/>
    <col min="15108" max="15108" width="13" style="204" customWidth="1"/>
    <col min="15109" max="15109" width="19.125" style="204" customWidth="1"/>
    <col min="15110" max="15110" width="9.625" style="204" customWidth="1"/>
    <col min="15111" max="15360" width="9" style="204"/>
    <col min="15361" max="15361" width="9.625" style="204" customWidth="1"/>
    <col min="15362" max="15362" width="22.625" style="204" customWidth="1"/>
    <col min="15363" max="15363" width="5.875" style="204" customWidth="1"/>
    <col min="15364" max="15364" width="13" style="204" customWidth="1"/>
    <col min="15365" max="15365" width="19.125" style="204" customWidth="1"/>
    <col min="15366" max="15366" width="9.625" style="204" customWidth="1"/>
    <col min="15367" max="15616" width="9" style="204"/>
    <col min="15617" max="15617" width="9.625" style="204" customWidth="1"/>
    <col min="15618" max="15618" width="22.625" style="204" customWidth="1"/>
    <col min="15619" max="15619" width="5.875" style="204" customWidth="1"/>
    <col min="15620" max="15620" width="13" style="204" customWidth="1"/>
    <col min="15621" max="15621" width="19.125" style="204" customWidth="1"/>
    <col min="15622" max="15622" width="9.625" style="204" customWidth="1"/>
    <col min="15623" max="15872" width="9" style="204"/>
    <col min="15873" max="15873" width="9.625" style="204" customWidth="1"/>
    <col min="15874" max="15874" width="22.625" style="204" customWidth="1"/>
    <col min="15875" max="15875" width="5.875" style="204" customWidth="1"/>
    <col min="15876" max="15876" width="13" style="204" customWidth="1"/>
    <col min="15877" max="15877" width="19.125" style="204" customWidth="1"/>
    <col min="15878" max="15878" width="9.625" style="204" customWidth="1"/>
    <col min="15879" max="16128" width="9" style="204"/>
    <col min="16129" max="16129" width="9.625" style="204" customWidth="1"/>
    <col min="16130" max="16130" width="22.625" style="204" customWidth="1"/>
    <col min="16131" max="16131" width="5.875" style="204" customWidth="1"/>
    <col min="16132" max="16132" width="13" style="204" customWidth="1"/>
    <col min="16133" max="16133" width="19.125" style="204" customWidth="1"/>
    <col min="16134" max="16134" width="9.625" style="204" customWidth="1"/>
    <col min="16135" max="16384" width="9" style="204"/>
  </cols>
  <sheetData>
    <row r="1" spans="1:7" ht="22.5" customHeight="1" thickBot="1">
      <c r="A1" s="2384" t="s">
        <v>684</v>
      </c>
      <c r="B1" s="2384"/>
      <c r="C1" s="2384"/>
      <c r="D1" s="2384"/>
      <c r="E1" s="2384"/>
      <c r="F1" s="2384"/>
      <c r="G1" s="204" t="s">
        <v>574</v>
      </c>
    </row>
    <row r="2" spans="1:7" s="849" customFormat="1" ht="18.75" customHeight="1">
      <c r="A2" s="387" t="s">
        <v>575</v>
      </c>
      <c r="B2" s="388" t="s">
        <v>576</v>
      </c>
      <c r="C2" s="388" t="s">
        <v>577</v>
      </c>
      <c r="D2" s="388" t="s">
        <v>578</v>
      </c>
      <c r="E2" s="388" t="s">
        <v>579</v>
      </c>
      <c r="F2" s="389" t="s">
        <v>580</v>
      </c>
    </row>
    <row r="3" spans="1:7" ht="12.95" customHeight="1">
      <c r="A3" s="2367" t="s">
        <v>581</v>
      </c>
      <c r="B3" s="2369" t="s">
        <v>685</v>
      </c>
      <c r="C3" s="2371" t="s">
        <v>686</v>
      </c>
      <c r="D3" s="2385">
        <v>24030</v>
      </c>
      <c r="E3" s="2369" t="s">
        <v>687</v>
      </c>
      <c r="F3" s="2375" t="s">
        <v>688</v>
      </c>
    </row>
    <row r="4" spans="1:7" ht="12.95" customHeight="1">
      <c r="A4" s="2382"/>
      <c r="B4" s="2378"/>
      <c r="C4" s="2379"/>
      <c r="D4" s="2379"/>
      <c r="E4" s="2378"/>
      <c r="F4" s="2377"/>
    </row>
    <row r="5" spans="1:7" ht="12.95" customHeight="1">
      <c r="A5" s="2367" t="s">
        <v>585</v>
      </c>
      <c r="B5" s="2369" t="s">
        <v>689</v>
      </c>
      <c r="C5" s="2371" t="s">
        <v>686</v>
      </c>
      <c r="D5" s="2380">
        <v>24359</v>
      </c>
      <c r="E5" s="2383" t="s">
        <v>690</v>
      </c>
      <c r="F5" s="2375" t="s">
        <v>804</v>
      </c>
    </row>
    <row r="6" spans="1:7" ht="12.95" customHeight="1">
      <c r="A6" s="2382"/>
      <c r="B6" s="2378"/>
      <c r="C6" s="2379"/>
      <c r="D6" s="2381"/>
      <c r="E6" s="2378"/>
      <c r="F6" s="2377"/>
    </row>
    <row r="7" spans="1:7" ht="12.95" customHeight="1">
      <c r="A7" s="2367" t="s">
        <v>585</v>
      </c>
      <c r="B7" s="2369" t="s">
        <v>691</v>
      </c>
      <c r="C7" s="2371" t="s">
        <v>686</v>
      </c>
      <c r="D7" s="2380">
        <v>27638</v>
      </c>
      <c r="E7" s="2369" t="s">
        <v>692</v>
      </c>
      <c r="F7" s="2375" t="s">
        <v>693</v>
      </c>
    </row>
    <row r="8" spans="1:7" ht="12.95" customHeight="1">
      <c r="A8" s="2382"/>
      <c r="B8" s="2378"/>
      <c r="C8" s="2379"/>
      <c r="D8" s="2381"/>
      <c r="E8" s="2378"/>
      <c r="F8" s="2377"/>
    </row>
    <row r="9" spans="1:7" ht="12.95" customHeight="1">
      <c r="A9" s="2367" t="s">
        <v>585</v>
      </c>
      <c r="B9" s="2369" t="s">
        <v>694</v>
      </c>
      <c r="C9" s="2371" t="s">
        <v>686</v>
      </c>
      <c r="D9" s="2380">
        <v>33598</v>
      </c>
      <c r="E9" s="2369" t="s">
        <v>695</v>
      </c>
      <c r="F9" s="2375" t="s">
        <v>696</v>
      </c>
    </row>
    <row r="10" spans="1:7" ht="12.95" customHeight="1">
      <c r="A10" s="2382"/>
      <c r="B10" s="2378"/>
      <c r="C10" s="2379"/>
      <c r="D10" s="2381"/>
      <c r="E10" s="2378"/>
      <c r="F10" s="2377"/>
    </row>
    <row r="11" spans="1:7" ht="12.95" customHeight="1">
      <c r="A11" s="2367" t="s">
        <v>585</v>
      </c>
      <c r="B11" s="2369" t="s">
        <v>697</v>
      </c>
      <c r="C11" s="2371" t="s">
        <v>686</v>
      </c>
      <c r="D11" s="2380">
        <v>36647</v>
      </c>
      <c r="E11" s="2369" t="s">
        <v>698</v>
      </c>
      <c r="F11" s="2375" t="s">
        <v>673</v>
      </c>
    </row>
    <row r="12" spans="1:7" ht="12.95" customHeight="1">
      <c r="A12" s="2382"/>
      <c r="B12" s="2378"/>
      <c r="C12" s="2379"/>
      <c r="D12" s="2381"/>
      <c r="E12" s="2378"/>
      <c r="F12" s="2377"/>
    </row>
    <row r="13" spans="1:7" ht="12.95" customHeight="1">
      <c r="A13" s="398" t="s">
        <v>699</v>
      </c>
      <c r="B13" s="2369" t="s">
        <v>700</v>
      </c>
      <c r="C13" s="2371" t="s">
        <v>701</v>
      </c>
      <c r="D13" s="2380">
        <v>26339</v>
      </c>
      <c r="E13" s="2369" t="s">
        <v>702</v>
      </c>
      <c r="F13" s="2375" t="s">
        <v>703</v>
      </c>
    </row>
    <row r="14" spans="1:7" ht="12.95" customHeight="1">
      <c r="A14" s="779" t="s">
        <v>704</v>
      </c>
      <c r="B14" s="2378"/>
      <c r="C14" s="2379"/>
      <c r="D14" s="2381"/>
      <c r="E14" s="2378"/>
      <c r="F14" s="2377"/>
    </row>
    <row r="15" spans="1:7" ht="12.95" customHeight="1">
      <c r="A15" s="2367" t="s">
        <v>585</v>
      </c>
      <c r="B15" s="2369" t="s">
        <v>705</v>
      </c>
      <c r="C15" s="2371" t="s">
        <v>701</v>
      </c>
      <c r="D15" s="2371" t="s">
        <v>706</v>
      </c>
      <c r="E15" s="2369" t="s">
        <v>707</v>
      </c>
      <c r="F15" s="2375" t="s">
        <v>708</v>
      </c>
    </row>
    <row r="16" spans="1:7" ht="12.95" customHeight="1">
      <c r="A16" s="2382"/>
      <c r="B16" s="2378"/>
      <c r="C16" s="2379"/>
      <c r="D16" s="2379"/>
      <c r="E16" s="2378"/>
      <c r="F16" s="2377"/>
    </row>
    <row r="17" spans="1:6" s="849" customFormat="1" ht="12.95" customHeight="1">
      <c r="A17" s="398" t="s">
        <v>640</v>
      </c>
      <c r="B17" s="2369" t="s">
        <v>709</v>
      </c>
      <c r="C17" s="2371" t="s">
        <v>710</v>
      </c>
      <c r="D17" s="2380">
        <v>38953</v>
      </c>
      <c r="E17" s="780" t="s">
        <v>711</v>
      </c>
      <c r="F17" s="2375" t="s">
        <v>712</v>
      </c>
    </row>
    <row r="18" spans="1:6" s="849" customFormat="1" ht="12.95" customHeight="1">
      <c r="A18" s="779" t="s">
        <v>713</v>
      </c>
      <c r="B18" s="2378"/>
      <c r="C18" s="2379"/>
      <c r="D18" s="2381"/>
      <c r="E18" s="781" t="s">
        <v>714</v>
      </c>
      <c r="F18" s="2377"/>
    </row>
    <row r="19" spans="1:6" s="849" customFormat="1" ht="12.95" customHeight="1">
      <c r="A19" s="2367" t="s">
        <v>585</v>
      </c>
      <c r="B19" s="2369" t="s">
        <v>715</v>
      </c>
      <c r="C19" s="2371" t="s">
        <v>716</v>
      </c>
      <c r="D19" s="2380">
        <v>38953</v>
      </c>
      <c r="E19" s="399" t="s">
        <v>711</v>
      </c>
      <c r="F19" s="2375" t="s">
        <v>712</v>
      </c>
    </row>
    <row r="20" spans="1:6" s="849" customFormat="1" ht="12.95" customHeight="1">
      <c r="A20" s="2382"/>
      <c r="B20" s="2378"/>
      <c r="C20" s="2379"/>
      <c r="D20" s="2381"/>
      <c r="E20" s="400" t="s">
        <v>714</v>
      </c>
      <c r="F20" s="2377"/>
    </row>
    <row r="21" spans="1:6" ht="12.95" customHeight="1">
      <c r="A21" s="398" t="s">
        <v>640</v>
      </c>
      <c r="B21" s="2369" t="s">
        <v>717</v>
      </c>
      <c r="C21" s="2371" t="s">
        <v>718</v>
      </c>
      <c r="D21" s="2380">
        <v>24054</v>
      </c>
      <c r="E21" s="2369" t="s">
        <v>719</v>
      </c>
      <c r="F21" s="2375" t="s">
        <v>720</v>
      </c>
    </row>
    <row r="22" spans="1:6" ht="12.95" customHeight="1">
      <c r="A22" s="779" t="s">
        <v>645</v>
      </c>
      <c r="B22" s="2378"/>
      <c r="C22" s="2379"/>
      <c r="D22" s="2381"/>
      <c r="E22" s="2378"/>
      <c r="F22" s="2377"/>
    </row>
    <row r="23" spans="1:6" ht="12.95" customHeight="1">
      <c r="A23" s="2367" t="s">
        <v>585</v>
      </c>
      <c r="B23" s="2369" t="s">
        <v>721</v>
      </c>
      <c r="C23" s="2371" t="s">
        <v>718</v>
      </c>
      <c r="D23" s="2380">
        <v>24054</v>
      </c>
      <c r="E23" s="2369" t="s">
        <v>722</v>
      </c>
      <c r="F23" s="2375" t="s">
        <v>723</v>
      </c>
    </row>
    <row r="24" spans="1:6" ht="12.95" customHeight="1">
      <c r="A24" s="2382"/>
      <c r="B24" s="2378"/>
      <c r="C24" s="2379"/>
      <c r="D24" s="2381"/>
      <c r="E24" s="2378"/>
      <c r="F24" s="2377"/>
    </row>
    <row r="25" spans="1:6" ht="12.95" customHeight="1">
      <c r="A25" s="2367" t="s">
        <v>585</v>
      </c>
      <c r="B25" s="2369" t="s">
        <v>724</v>
      </c>
      <c r="C25" s="2371" t="s">
        <v>718</v>
      </c>
      <c r="D25" s="2380">
        <v>24054</v>
      </c>
      <c r="E25" s="2369" t="s">
        <v>722</v>
      </c>
      <c r="F25" s="2375" t="s">
        <v>723</v>
      </c>
    </row>
    <row r="26" spans="1:6" ht="12.95" customHeight="1">
      <c r="A26" s="2382"/>
      <c r="B26" s="2378"/>
      <c r="C26" s="2379"/>
      <c r="D26" s="2381"/>
      <c r="E26" s="2378"/>
      <c r="F26" s="2377"/>
    </row>
    <row r="27" spans="1:6" ht="12.95" customHeight="1">
      <c r="A27" s="2367" t="s">
        <v>585</v>
      </c>
      <c r="B27" s="2369" t="s">
        <v>725</v>
      </c>
      <c r="C27" s="2371" t="s">
        <v>718</v>
      </c>
      <c r="D27" s="2380">
        <v>33598</v>
      </c>
      <c r="E27" s="2369" t="s">
        <v>726</v>
      </c>
      <c r="F27" s="2375" t="s">
        <v>727</v>
      </c>
    </row>
    <row r="28" spans="1:6" ht="12.95" customHeight="1">
      <c r="A28" s="2382"/>
      <c r="B28" s="2378"/>
      <c r="C28" s="2379"/>
      <c r="D28" s="2381"/>
      <c r="E28" s="2378"/>
      <c r="F28" s="2377"/>
    </row>
    <row r="29" spans="1:6" ht="12.95" customHeight="1">
      <c r="A29" s="2367" t="s">
        <v>585</v>
      </c>
      <c r="B29" s="2369" t="s">
        <v>728</v>
      </c>
      <c r="C29" s="2371" t="s">
        <v>718</v>
      </c>
      <c r="D29" s="2380">
        <v>35299</v>
      </c>
      <c r="E29" s="2369" t="s">
        <v>722</v>
      </c>
      <c r="F29" s="2375" t="s">
        <v>729</v>
      </c>
    </row>
    <row r="30" spans="1:6" ht="12.95" customHeight="1">
      <c r="A30" s="2382"/>
      <c r="B30" s="2378"/>
      <c r="C30" s="2379"/>
      <c r="D30" s="2381"/>
      <c r="E30" s="2378"/>
      <c r="F30" s="2377"/>
    </row>
    <row r="31" spans="1:6" ht="12.95" customHeight="1">
      <c r="A31" s="2367" t="s">
        <v>585</v>
      </c>
      <c r="B31" s="2369" t="s">
        <v>730</v>
      </c>
      <c r="C31" s="2371" t="s">
        <v>718</v>
      </c>
      <c r="D31" s="2380">
        <v>35299</v>
      </c>
      <c r="E31" s="2369" t="s">
        <v>731</v>
      </c>
      <c r="F31" s="2375" t="s">
        <v>732</v>
      </c>
    </row>
    <row r="32" spans="1:6" ht="12.95" customHeight="1">
      <c r="A32" s="2382"/>
      <c r="B32" s="2378"/>
      <c r="C32" s="2379"/>
      <c r="D32" s="2381"/>
      <c r="E32" s="2378"/>
      <c r="F32" s="2377"/>
    </row>
    <row r="33" spans="1:6" ht="12.95" customHeight="1">
      <c r="A33" s="398" t="s">
        <v>640</v>
      </c>
      <c r="B33" s="2369" t="s">
        <v>733</v>
      </c>
      <c r="C33" s="2371" t="s">
        <v>734</v>
      </c>
      <c r="D33" s="2380">
        <v>38953</v>
      </c>
      <c r="E33" s="780" t="s">
        <v>711</v>
      </c>
      <c r="F33" s="2375" t="s">
        <v>712</v>
      </c>
    </row>
    <row r="34" spans="1:6" ht="12.95" customHeight="1">
      <c r="A34" s="779" t="s">
        <v>735</v>
      </c>
      <c r="B34" s="2378"/>
      <c r="C34" s="2379"/>
      <c r="D34" s="2381"/>
      <c r="E34" s="781" t="s">
        <v>714</v>
      </c>
      <c r="F34" s="2377"/>
    </row>
    <row r="35" spans="1:6" ht="12.95" customHeight="1">
      <c r="A35" s="2367" t="s">
        <v>585</v>
      </c>
      <c r="B35" s="2369" t="s">
        <v>736</v>
      </c>
      <c r="C35" s="2371" t="s">
        <v>734</v>
      </c>
      <c r="D35" s="2380">
        <v>38953</v>
      </c>
      <c r="E35" s="780" t="s">
        <v>711</v>
      </c>
      <c r="F35" s="2375" t="s">
        <v>712</v>
      </c>
    </row>
    <row r="36" spans="1:6" ht="12.95" customHeight="1">
      <c r="A36" s="2382"/>
      <c r="B36" s="2378"/>
      <c r="C36" s="2379"/>
      <c r="D36" s="2381"/>
      <c r="E36" s="781" t="s">
        <v>714</v>
      </c>
      <c r="F36" s="2377"/>
    </row>
    <row r="37" spans="1:6" ht="12.95" customHeight="1">
      <c r="A37" s="2367" t="s">
        <v>585</v>
      </c>
      <c r="B37" s="2369" t="s">
        <v>737</v>
      </c>
      <c r="C37" s="2371" t="s">
        <v>734</v>
      </c>
      <c r="D37" s="2380">
        <v>38953</v>
      </c>
      <c r="E37" s="780" t="s">
        <v>711</v>
      </c>
      <c r="F37" s="2375" t="s">
        <v>738</v>
      </c>
    </row>
    <row r="38" spans="1:6" ht="12.95" customHeight="1">
      <c r="A38" s="2382"/>
      <c r="B38" s="2378"/>
      <c r="C38" s="2379"/>
      <c r="D38" s="2381"/>
      <c r="E38" s="781" t="s">
        <v>714</v>
      </c>
      <c r="F38" s="2377"/>
    </row>
    <row r="39" spans="1:6" ht="12.95" customHeight="1">
      <c r="A39" s="398" t="s">
        <v>640</v>
      </c>
      <c r="B39" s="2369" t="s">
        <v>739</v>
      </c>
      <c r="C39" s="2371" t="s">
        <v>740</v>
      </c>
      <c r="D39" s="2380">
        <v>26491</v>
      </c>
      <c r="E39" s="2369" t="s">
        <v>741</v>
      </c>
      <c r="F39" s="2375" t="s">
        <v>742</v>
      </c>
    </row>
    <row r="40" spans="1:6" ht="12.95" customHeight="1">
      <c r="A40" s="779" t="s">
        <v>743</v>
      </c>
      <c r="B40" s="2378"/>
      <c r="C40" s="2379"/>
      <c r="D40" s="2381"/>
      <c r="E40" s="2378"/>
      <c r="F40" s="2377"/>
    </row>
    <row r="41" spans="1:6" ht="12.95" customHeight="1">
      <c r="A41" s="398" t="s">
        <v>640</v>
      </c>
      <c r="B41" s="2369" t="s">
        <v>744</v>
      </c>
      <c r="C41" s="2371" t="s">
        <v>745</v>
      </c>
      <c r="D41" s="2380">
        <v>29193</v>
      </c>
      <c r="E41" s="780" t="s">
        <v>711</v>
      </c>
      <c r="F41" s="2375" t="s">
        <v>738</v>
      </c>
    </row>
    <row r="42" spans="1:6" ht="12.95" customHeight="1">
      <c r="A42" s="779" t="s">
        <v>746</v>
      </c>
      <c r="B42" s="2378"/>
      <c r="C42" s="2379"/>
      <c r="D42" s="2381"/>
      <c r="E42" s="781" t="s">
        <v>714</v>
      </c>
      <c r="F42" s="2377"/>
    </row>
    <row r="43" spans="1:6" ht="12.95" customHeight="1">
      <c r="A43" s="2367" t="s">
        <v>585</v>
      </c>
      <c r="B43" s="2383" t="s">
        <v>747</v>
      </c>
      <c r="C43" s="2371" t="s">
        <v>748</v>
      </c>
      <c r="D43" s="2380">
        <v>29193</v>
      </c>
      <c r="E43" s="780" t="s">
        <v>711</v>
      </c>
      <c r="F43" s="2375" t="s">
        <v>738</v>
      </c>
    </row>
    <row r="44" spans="1:6" ht="12.95" customHeight="1">
      <c r="A44" s="2382"/>
      <c r="B44" s="2378"/>
      <c r="C44" s="2379"/>
      <c r="D44" s="2381"/>
      <c r="E44" s="781" t="s">
        <v>714</v>
      </c>
      <c r="F44" s="2377"/>
    </row>
    <row r="45" spans="1:6" ht="12.95" customHeight="1">
      <c r="A45" s="2367" t="s">
        <v>585</v>
      </c>
      <c r="B45" s="2369" t="s">
        <v>749</v>
      </c>
      <c r="C45" s="2371" t="s">
        <v>750</v>
      </c>
      <c r="D45" s="2380">
        <v>29193</v>
      </c>
      <c r="E45" s="780" t="s">
        <v>711</v>
      </c>
      <c r="F45" s="2375" t="s">
        <v>738</v>
      </c>
    </row>
    <row r="46" spans="1:6" ht="12.95" customHeight="1">
      <c r="A46" s="2382"/>
      <c r="B46" s="2378"/>
      <c r="C46" s="2379"/>
      <c r="D46" s="2381"/>
      <c r="E46" s="781" t="s">
        <v>714</v>
      </c>
      <c r="F46" s="2377"/>
    </row>
    <row r="47" spans="1:6" ht="12.95" customHeight="1">
      <c r="A47" s="2367" t="s">
        <v>585</v>
      </c>
      <c r="B47" s="2369" t="s">
        <v>751</v>
      </c>
      <c r="C47" s="2371" t="s">
        <v>748</v>
      </c>
      <c r="D47" s="2380">
        <v>29193</v>
      </c>
      <c r="E47" s="780" t="s">
        <v>711</v>
      </c>
      <c r="F47" s="2375" t="s">
        <v>738</v>
      </c>
    </row>
    <row r="48" spans="1:6" ht="12.95" customHeight="1">
      <c r="A48" s="2382"/>
      <c r="B48" s="2378"/>
      <c r="C48" s="2379"/>
      <c r="D48" s="2381"/>
      <c r="E48" s="781" t="s">
        <v>714</v>
      </c>
      <c r="F48" s="2377"/>
    </row>
    <row r="49" spans="1:6" ht="12.95" customHeight="1">
      <c r="A49" s="2367" t="s">
        <v>585</v>
      </c>
      <c r="B49" s="2369" t="s">
        <v>752</v>
      </c>
      <c r="C49" s="2371" t="s">
        <v>750</v>
      </c>
      <c r="D49" s="2380">
        <v>29193</v>
      </c>
      <c r="E49" s="780" t="s">
        <v>711</v>
      </c>
      <c r="F49" s="2375" t="s">
        <v>738</v>
      </c>
    </row>
    <row r="50" spans="1:6" ht="12.95" customHeight="1">
      <c r="A50" s="2382"/>
      <c r="B50" s="2378"/>
      <c r="C50" s="2379"/>
      <c r="D50" s="2381"/>
      <c r="E50" s="781" t="s">
        <v>714</v>
      </c>
      <c r="F50" s="2377"/>
    </row>
    <row r="51" spans="1:6" ht="12.95" customHeight="1">
      <c r="A51" s="2367" t="s">
        <v>585</v>
      </c>
      <c r="B51" s="2383" t="s">
        <v>753</v>
      </c>
      <c r="C51" s="2371" t="s">
        <v>750</v>
      </c>
      <c r="D51" s="2380">
        <v>29193</v>
      </c>
      <c r="E51" s="780" t="s">
        <v>711</v>
      </c>
      <c r="F51" s="2375" t="s">
        <v>738</v>
      </c>
    </row>
    <row r="52" spans="1:6" ht="12.95" customHeight="1">
      <c r="A52" s="2382"/>
      <c r="B52" s="2378"/>
      <c r="C52" s="2379"/>
      <c r="D52" s="2381"/>
      <c r="E52" s="781" t="s">
        <v>714</v>
      </c>
      <c r="F52" s="2377"/>
    </row>
    <row r="53" spans="1:6" ht="12.95" customHeight="1">
      <c r="A53" s="2367" t="s">
        <v>585</v>
      </c>
      <c r="B53" s="2369" t="s">
        <v>754</v>
      </c>
      <c r="C53" s="2371" t="s">
        <v>748</v>
      </c>
      <c r="D53" s="2380">
        <v>29193</v>
      </c>
      <c r="E53" s="780" t="s">
        <v>711</v>
      </c>
      <c r="F53" s="2375" t="s">
        <v>738</v>
      </c>
    </row>
    <row r="54" spans="1:6" ht="12.95" customHeight="1">
      <c r="A54" s="2382"/>
      <c r="B54" s="2378"/>
      <c r="C54" s="2379"/>
      <c r="D54" s="2381"/>
      <c r="E54" s="781" t="s">
        <v>714</v>
      </c>
      <c r="F54" s="2377"/>
    </row>
    <row r="55" spans="1:6" ht="12.95" customHeight="1">
      <c r="A55" s="2367" t="s">
        <v>585</v>
      </c>
      <c r="B55" s="2369" t="s">
        <v>755</v>
      </c>
      <c r="C55" s="2371" t="s">
        <v>686</v>
      </c>
      <c r="D55" s="2380">
        <v>32196</v>
      </c>
      <c r="E55" s="780" t="s">
        <v>711</v>
      </c>
      <c r="F55" s="2375" t="s">
        <v>738</v>
      </c>
    </row>
    <row r="56" spans="1:6" ht="12.95" customHeight="1">
      <c r="A56" s="2382"/>
      <c r="B56" s="2378"/>
      <c r="C56" s="2379"/>
      <c r="D56" s="2381"/>
      <c r="E56" s="781" t="s">
        <v>714</v>
      </c>
      <c r="F56" s="2377"/>
    </row>
    <row r="57" spans="1:6" ht="12.95" customHeight="1">
      <c r="A57" s="2367" t="s">
        <v>585</v>
      </c>
      <c r="B57" s="2369" t="s">
        <v>756</v>
      </c>
      <c r="C57" s="2371" t="s">
        <v>757</v>
      </c>
      <c r="D57" s="2380">
        <v>32196</v>
      </c>
      <c r="E57" s="780" t="s">
        <v>711</v>
      </c>
      <c r="F57" s="2375" t="s">
        <v>738</v>
      </c>
    </row>
    <row r="58" spans="1:6" ht="12.95" customHeight="1">
      <c r="A58" s="2382"/>
      <c r="B58" s="2378"/>
      <c r="C58" s="2379"/>
      <c r="D58" s="2381"/>
      <c r="E58" s="781" t="s">
        <v>714</v>
      </c>
      <c r="F58" s="2377"/>
    </row>
    <row r="59" spans="1:6" ht="12.95" customHeight="1">
      <c r="A59" s="2367" t="s">
        <v>585</v>
      </c>
      <c r="B59" s="2369" t="s">
        <v>758</v>
      </c>
      <c r="C59" s="2371" t="s">
        <v>759</v>
      </c>
      <c r="D59" s="2380">
        <v>33598</v>
      </c>
      <c r="E59" s="2369" t="s">
        <v>760</v>
      </c>
      <c r="F59" s="2375" t="s">
        <v>708</v>
      </c>
    </row>
    <row r="60" spans="1:6" ht="12.95" customHeight="1">
      <c r="A60" s="2382"/>
      <c r="B60" s="2378"/>
      <c r="C60" s="2379"/>
      <c r="D60" s="2381"/>
      <c r="E60" s="2378"/>
      <c r="F60" s="2377"/>
    </row>
    <row r="61" spans="1:6" ht="12.95" customHeight="1">
      <c r="A61" s="398" t="s">
        <v>679</v>
      </c>
      <c r="B61" s="2369" t="s">
        <v>761</v>
      </c>
      <c r="C61" s="2371" t="s">
        <v>750</v>
      </c>
      <c r="D61" s="2380">
        <v>32196</v>
      </c>
      <c r="E61" s="780" t="s">
        <v>711</v>
      </c>
      <c r="F61" s="2375" t="s">
        <v>673</v>
      </c>
    </row>
    <row r="62" spans="1:6" ht="12.95" customHeight="1">
      <c r="A62" s="779" t="s">
        <v>762</v>
      </c>
      <c r="B62" s="2378"/>
      <c r="C62" s="2379"/>
      <c r="D62" s="2381"/>
      <c r="E62" s="781" t="s">
        <v>714</v>
      </c>
      <c r="F62" s="2377"/>
    </row>
    <row r="63" spans="1:6" ht="12.95" customHeight="1">
      <c r="A63" s="398" t="s">
        <v>679</v>
      </c>
      <c r="B63" s="2369" t="s">
        <v>763</v>
      </c>
      <c r="C63" s="2371"/>
      <c r="D63" s="2380">
        <v>31160</v>
      </c>
      <c r="E63" s="2369" t="s">
        <v>764</v>
      </c>
      <c r="F63" s="2375" t="s">
        <v>765</v>
      </c>
    </row>
    <row r="64" spans="1:6" ht="12.95" customHeight="1">
      <c r="A64" s="779" t="s">
        <v>766</v>
      </c>
      <c r="B64" s="2378"/>
      <c r="C64" s="2379"/>
      <c r="D64" s="2381"/>
      <c r="E64" s="2378"/>
      <c r="F64" s="2377"/>
    </row>
    <row r="65" spans="1:6" ht="12.95" customHeight="1">
      <c r="A65" s="2367" t="s">
        <v>585</v>
      </c>
      <c r="B65" s="2369" t="s">
        <v>767</v>
      </c>
      <c r="C65" s="2371"/>
      <c r="D65" s="2373" t="s">
        <v>768</v>
      </c>
      <c r="E65" s="2369" t="s">
        <v>769</v>
      </c>
      <c r="F65" s="2375" t="s">
        <v>770</v>
      </c>
    </row>
    <row r="66" spans="1:6" ht="12.95" customHeight="1" thickBot="1">
      <c r="A66" s="2368"/>
      <c r="B66" s="2370"/>
      <c r="C66" s="2372"/>
      <c r="D66" s="2374"/>
      <c r="E66" s="2370"/>
      <c r="F66" s="2376"/>
    </row>
    <row r="67" spans="1:6" ht="22.5" customHeight="1">
      <c r="A67" s="2366" t="s">
        <v>771</v>
      </c>
      <c r="B67" s="2366"/>
      <c r="C67" s="2366"/>
      <c r="D67" s="2366"/>
      <c r="E67" s="2366"/>
      <c r="F67" s="2366"/>
    </row>
    <row r="68" spans="1:6" ht="22.5" customHeight="1">
      <c r="A68" s="187"/>
      <c r="B68" s="401"/>
      <c r="C68" s="187"/>
      <c r="D68" s="401"/>
      <c r="E68" s="401"/>
      <c r="F68" s="401"/>
    </row>
    <row r="69" spans="1:6">
      <c r="A69" s="187"/>
      <c r="B69" s="401"/>
      <c r="C69" s="187"/>
      <c r="D69" s="401"/>
      <c r="E69" s="401"/>
      <c r="F69" s="401"/>
    </row>
    <row r="70" spans="1:6" ht="12.75" customHeight="1">
      <c r="A70" s="187"/>
      <c r="B70" s="401"/>
      <c r="C70" s="401"/>
      <c r="D70" s="401"/>
      <c r="E70" s="401"/>
      <c r="F70" s="401"/>
    </row>
  </sheetData>
  <mergeCells count="171">
    <mergeCell ref="A1:F1"/>
    <mergeCell ref="A3:A4"/>
    <mergeCell ref="B3:B4"/>
    <mergeCell ref="C3:C4"/>
    <mergeCell ref="D3:D4"/>
    <mergeCell ref="E3:E4"/>
    <mergeCell ref="F3:F4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B17:B18"/>
    <mergeCell ref="C17:C18"/>
    <mergeCell ref="D17:D18"/>
    <mergeCell ref="F17:F18"/>
    <mergeCell ref="A19:A20"/>
    <mergeCell ref="B19:B20"/>
    <mergeCell ref="C19:C20"/>
    <mergeCell ref="D19:D20"/>
    <mergeCell ref="F19:F20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A27:A28"/>
    <mergeCell ref="B27:B28"/>
    <mergeCell ref="C27:C28"/>
    <mergeCell ref="D27:D28"/>
    <mergeCell ref="E27:E28"/>
    <mergeCell ref="F27:F28"/>
    <mergeCell ref="F23:F24"/>
    <mergeCell ref="A25:A26"/>
    <mergeCell ref="B25:B26"/>
    <mergeCell ref="C25:C26"/>
    <mergeCell ref="D25:D26"/>
    <mergeCell ref="E25:E26"/>
    <mergeCell ref="F25:F26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B33:B34"/>
    <mergeCell ref="C33:C34"/>
    <mergeCell ref="D33:D34"/>
    <mergeCell ref="F33:F34"/>
    <mergeCell ref="A35:A36"/>
    <mergeCell ref="B35:B36"/>
    <mergeCell ref="C35:C36"/>
    <mergeCell ref="D35:D36"/>
    <mergeCell ref="F35:F36"/>
    <mergeCell ref="A37:A38"/>
    <mergeCell ref="B37:B38"/>
    <mergeCell ref="C37:C38"/>
    <mergeCell ref="D37:D38"/>
    <mergeCell ref="F37:F38"/>
    <mergeCell ref="B39:B40"/>
    <mergeCell ref="C39:C40"/>
    <mergeCell ref="D39:D40"/>
    <mergeCell ref="E39:E40"/>
    <mergeCell ref="F39:F40"/>
    <mergeCell ref="B41:B42"/>
    <mergeCell ref="C41:C42"/>
    <mergeCell ref="D41:D42"/>
    <mergeCell ref="F41:F42"/>
    <mergeCell ref="A43:A44"/>
    <mergeCell ref="B43:B44"/>
    <mergeCell ref="C43:C44"/>
    <mergeCell ref="D43:D44"/>
    <mergeCell ref="F43:F44"/>
    <mergeCell ref="A45:A46"/>
    <mergeCell ref="B45:B46"/>
    <mergeCell ref="C45:C46"/>
    <mergeCell ref="D45:D46"/>
    <mergeCell ref="F45:F46"/>
    <mergeCell ref="A47:A48"/>
    <mergeCell ref="B47:B48"/>
    <mergeCell ref="C47:C48"/>
    <mergeCell ref="D47:D48"/>
    <mergeCell ref="F47:F48"/>
    <mergeCell ref="A49:A50"/>
    <mergeCell ref="B49:B50"/>
    <mergeCell ref="C49:C50"/>
    <mergeCell ref="D49:D50"/>
    <mergeCell ref="F49:F50"/>
    <mergeCell ref="A51:A52"/>
    <mergeCell ref="B51:B52"/>
    <mergeCell ref="C51:C52"/>
    <mergeCell ref="D51:D52"/>
    <mergeCell ref="F51:F52"/>
    <mergeCell ref="A53:A54"/>
    <mergeCell ref="B53:B54"/>
    <mergeCell ref="C53:C54"/>
    <mergeCell ref="D53:D54"/>
    <mergeCell ref="F53:F54"/>
    <mergeCell ref="A55:A56"/>
    <mergeCell ref="B55:B56"/>
    <mergeCell ref="C55:C56"/>
    <mergeCell ref="D55:D56"/>
    <mergeCell ref="F55:F56"/>
    <mergeCell ref="A57:A58"/>
    <mergeCell ref="B57:B58"/>
    <mergeCell ref="C57:C58"/>
    <mergeCell ref="D57:D58"/>
    <mergeCell ref="F57:F58"/>
    <mergeCell ref="A59:A60"/>
    <mergeCell ref="B59:B60"/>
    <mergeCell ref="C59:C60"/>
    <mergeCell ref="D59:D60"/>
    <mergeCell ref="E59:E60"/>
    <mergeCell ref="A67:F67"/>
    <mergeCell ref="A65:A66"/>
    <mergeCell ref="B65:B66"/>
    <mergeCell ref="C65:C66"/>
    <mergeCell ref="D65:D66"/>
    <mergeCell ref="E65:E66"/>
    <mergeCell ref="F65:F66"/>
    <mergeCell ref="F59:F60"/>
    <mergeCell ref="B61:B62"/>
    <mergeCell ref="C61:C62"/>
    <mergeCell ref="D61:D62"/>
    <mergeCell ref="F61:F62"/>
    <mergeCell ref="B63:B64"/>
    <mergeCell ref="C63:C64"/>
    <mergeCell ref="D63:D64"/>
    <mergeCell ref="E63:E64"/>
    <mergeCell ref="F63:F64"/>
  </mergeCells>
  <phoneticPr fontId="9"/>
  <printOptions horizontalCentered="1"/>
  <pageMargins left="0.78740157480314965" right="0.78740157480314965" top="0.59055118110236227" bottom="0.59055118110236227" header="0.19685039370078741" footer="0.39370078740157483"/>
  <pageSetup paperSize="9" firstPageNumber="96" orientation="portrait" useFirstPageNumber="1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7"/>
  <sheetViews>
    <sheetView view="pageBreakPreview" topLeftCell="A21" zoomScaleNormal="100" zoomScaleSheetLayoutView="100" workbookViewId="0">
      <selection activeCell="X31" sqref="X31"/>
    </sheetView>
  </sheetViews>
  <sheetFormatPr defaultColWidth="11" defaultRowHeight="14.25"/>
  <cols>
    <col min="1" max="1" width="6.25" style="27" customWidth="1"/>
    <col min="2" max="2" width="3.75" style="27" customWidth="1"/>
    <col min="3" max="3" width="5" style="27" customWidth="1"/>
    <col min="4" max="5" width="3.125" style="27" customWidth="1"/>
    <col min="6" max="6" width="2.5" style="27" customWidth="1"/>
    <col min="7" max="7" width="3.75" style="27" customWidth="1"/>
    <col min="8" max="11" width="3.125" style="27" customWidth="1"/>
    <col min="12" max="12" width="1.875" style="27" customWidth="1"/>
    <col min="13" max="13" width="8.125" style="27" customWidth="1"/>
    <col min="14" max="14" width="1.25" style="27" customWidth="1"/>
    <col min="15" max="15" width="8.75" style="27" customWidth="1"/>
    <col min="16" max="16" width="1.25" style="27" customWidth="1"/>
    <col min="17" max="17" width="8.75" style="27" customWidth="1"/>
    <col min="18" max="18" width="1.25" style="27" customWidth="1"/>
    <col min="19" max="19" width="8.75" style="27" customWidth="1"/>
    <col min="20" max="20" width="5.625" style="27" customWidth="1"/>
    <col min="21" max="21" width="5.625" style="28" customWidth="1"/>
    <col min="22" max="16384" width="11" style="27"/>
  </cols>
  <sheetData>
    <row r="1" spans="1:35" s="204" customFormat="1" ht="22.5" customHeight="1">
      <c r="A1" s="1095" t="s">
        <v>40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5"/>
      <c r="P1" s="1095"/>
      <c r="Q1" s="1095"/>
      <c r="R1" s="1095"/>
      <c r="S1" s="1095"/>
      <c r="U1" s="783"/>
    </row>
    <row r="2" spans="1:35" ht="11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35" ht="1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1"/>
      <c r="N3" s="31"/>
      <c r="O3" s="32"/>
      <c r="P3" s="32"/>
      <c r="Q3" s="1096" t="s">
        <v>41</v>
      </c>
      <c r="R3" s="1096"/>
      <c r="S3" s="1096"/>
    </row>
    <row r="4" spans="1:35" ht="18.75" customHeight="1">
      <c r="A4" s="1097" t="s">
        <v>42</v>
      </c>
      <c r="B4" s="1098"/>
      <c r="C4" s="1098"/>
      <c r="D4" s="1098" t="s">
        <v>43</v>
      </c>
      <c r="E4" s="1098"/>
      <c r="F4" s="1098" t="s">
        <v>44</v>
      </c>
      <c r="G4" s="1098"/>
      <c r="H4" s="1098"/>
      <c r="I4" s="1098"/>
      <c r="J4" s="1098" t="s">
        <v>13</v>
      </c>
      <c r="K4" s="1098"/>
      <c r="L4" s="1102" t="s">
        <v>45</v>
      </c>
      <c r="M4" s="1102"/>
      <c r="N4" s="1102"/>
      <c r="O4" s="1102"/>
      <c r="P4" s="1102"/>
      <c r="Q4" s="1102"/>
      <c r="R4" s="1101" t="s">
        <v>46</v>
      </c>
      <c r="S4" s="1134"/>
    </row>
    <row r="5" spans="1:35" ht="18.75" customHeight="1">
      <c r="A5" s="1099"/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4" t="s">
        <v>47</v>
      </c>
      <c r="M5" s="1104"/>
      <c r="N5" s="1104" t="s">
        <v>48</v>
      </c>
      <c r="O5" s="1104"/>
      <c r="P5" s="1104" t="s">
        <v>49</v>
      </c>
      <c r="Q5" s="1104"/>
      <c r="R5" s="1103" t="s">
        <v>50</v>
      </c>
      <c r="S5" s="1135"/>
    </row>
    <row r="6" spans="1:35" ht="18.75" customHeight="1">
      <c r="A6" s="638" t="s">
        <v>51</v>
      </c>
      <c r="B6" s="468">
        <v>3</v>
      </c>
      <c r="C6" s="469" t="s">
        <v>52</v>
      </c>
      <c r="D6" s="1119">
        <v>17</v>
      </c>
      <c r="E6" s="1165"/>
      <c r="F6" s="1166">
        <v>332</v>
      </c>
      <c r="G6" s="1167"/>
      <c r="H6" s="1121">
        <v>100</v>
      </c>
      <c r="I6" s="1122"/>
      <c r="J6" s="1168">
        <v>680</v>
      </c>
      <c r="K6" s="1169"/>
      <c r="L6" s="1170">
        <v>11110</v>
      </c>
      <c r="M6" s="1171"/>
      <c r="N6" s="1168">
        <v>5666</v>
      </c>
      <c r="O6" s="1169"/>
      <c r="P6" s="1168">
        <v>5444</v>
      </c>
      <c r="Q6" s="1169"/>
      <c r="R6" s="1172">
        <v>16.338235294117649</v>
      </c>
      <c r="S6" s="1173"/>
      <c r="U6" s="33"/>
    </row>
    <row r="7" spans="1:35" ht="18.75" customHeight="1">
      <c r="A7" s="638" t="s">
        <v>51</v>
      </c>
      <c r="B7" s="470">
        <v>4</v>
      </c>
      <c r="C7" s="469" t="s">
        <v>52</v>
      </c>
      <c r="D7" s="1119">
        <v>17</v>
      </c>
      <c r="E7" s="1165"/>
      <c r="F7" s="1166">
        <v>334</v>
      </c>
      <c r="G7" s="1167"/>
      <c r="H7" s="1121">
        <v>104</v>
      </c>
      <c r="I7" s="1122"/>
      <c r="J7" s="1168">
        <v>672</v>
      </c>
      <c r="K7" s="1169"/>
      <c r="L7" s="1170">
        <v>11079</v>
      </c>
      <c r="M7" s="1171"/>
      <c r="N7" s="1168">
        <v>5621</v>
      </c>
      <c r="O7" s="1169"/>
      <c r="P7" s="1168">
        <v>5458</v>
      </c>
      <c r="Q7" s="1169"/>
      <c r="R7" s="1172">
        <v>16.486607142857142</v>
      </c>
      <c r="S7" s="1173"/>
      <c r="U7" s="33"/>
    </row>
    <row r="8" spans="1:35" ht="18.75" customHeight="1">
      <c r="A8" s="638" t="s">
        <v>51</v>
      </c>
      <c r="B8" s="470">
        <v>5</v>
      </c>
      <c r="C8" s="469" t="s">
        <v>52</v>
      </c>
      <c r="D8" s="1119">
        <v>17</v>
      </c>
      <c r="E8" s="1165"/>
      <c r="F8" s="1166">
        <v>329</v>
      </c>
      <c r="G8" s="1167"/>
      <c r="H8" s="1121">
        <v>109</v>
      </c>
      <c r="I8" s="1122"/>
      <c r="J8" s="1168">
        <v>655</v>
      </c>
      <c r="K8" s="1169"/>
      <c r="L8" s="1066">
        <v>10984</v>
      </c>
      <c r="M8" s="1066"/>
      <c r="N8" s="1123">
        <v>5593</v>
      </c>
      <c r="O8" s="1123"/>
      <c r="P8" s="1123">
        <v>5391</v>
      </c>
      <c r="Q8" s="1123"/>
      <c r="R8" s="1124">
        <v>16.8</v>
      </c>
      <c r="S8" s="1125"/>
      <c r="U8" s="33"/>
    </row>
    <row r="9" spans="1:35" ht="18.75" customHeight="1">
      <c r="A9" s="638" t="s">
        <v>51</v>
      </c>
      <c r="B9" s="470">
        <v>6</v>
      </c>
      <c r="C9" s="469" t="s">
        <v>52</v>
      </c>
      <c r="D9" s="1062">
        <v>17</v>
      </c>
      <c r="E9" s="1062"/>
      <c r="F9" s="1160">
        <v>329</v>
      </c>
      <c r="G9" s="1161"/>
      <c r="H9" s="1162">
        <v>109</v>
      </c>
      <c r="I9" s="1116"/>
      <c r="J9" s="1146">
        <v>707</v>
      </c>
      <c r="K9" s="1147"/>
      <c r="L9" s="1163">
        <v>10905</v>
      </c>
      <c r="M9" s="1164"/>
      <c r="N9" s="1146">
        <v>5537</v>
      </c>
      <c r="O9" s="1147"/>
      <c r="P9" s="1146">
        <v>5368</v>
      </c>
      <c r="Q9" s="1147"/>
      <c r="R9" s="1148">
        <f>+L9/J9</f>
        <v>15.424328147100425</v>
      </c>
      <c r="S9" s="1149"/>
      <c r="U9" s="33"/>
    </row>
    <row r="10" spans="1:35" ht="18.75" customHeight="1" thickBot="1">
      <c r="A10" s="678" t="s">
        <v>51</v>
      </c>
      <c r="B10" s="679">
        <v>7</v>
      </c>
      <c r="C10" s="680" t="s">
        <v>52</v>
      </c>
      <c r="D10" s="1108">
        <v>17</v>
      </c>
      <c r="E10" s="1150"/>
      <c r="F10" s="1151">
        <v>329</v>
      </c>
      <c r="G10" s="1152"/>
      <c r="H10" s="1153">
        <v>123</v>
      </c>
      <c r="I10" s="1109"/>
      <c r="J10" s="1154">
        <v>723</v>
      </c>
      <c r="K10" s="1155"/>
      <c r="L10" s="1156">
        <v>10848</v>
      </c>
      <c r="M10" s="1157"/>
      <c r="N10" s="1154">
        <v>5483</v>
      </c>
      <c r="O10" s="1155"/>
      <c r="P10" s="1154">
        <v>5365</v>
      </c>
      <c r="Q10" s="1155"/>
      <c r="R10" s="1158">
        <v>15</v>
      </c>
      <c r="S10" s="1159"/>
      <c r="U10" s="33"/>
    </row>
    <row r="11" spans="1:35" ht="22.5" customHeight="1">
      <c r="A11" s="1145" t="s">
        <v>850</v>
      </c>
      <c r="B11" s="1145"/>
      <c r="C11" s="1145"/>
      <c r="D11" s="1145"/>
      <c r="E11" s="1145"/>
      <c r="F11" s="1145"/>
      <c r="G11" s="1145"/>
      <c r="H11" s="1145"/>
      <c r="I11" s="1145"/>
      <c r="J11" s="1145"/>
      <c r="K11" s="1145"/>
      <c r="L11" s="1145"/>
      <c r="M11" s="1145"/>
      <c r="N11" s="1145"/>
      <c r="O11" s="1145"/>
      <c r="P11" s="1145"/>
      <c r="Q11" s="1145"/>
      <c r="R11" s="1145"/>
      <c r="S11" s="1145"/>
      <c r="V11" s="34"/>
      <c r="W11" s="34"/>
      <c r="X11" s="34"/>
      <c r="Y11" s="34"/>
      <c r="Z11" s="34"/>
      <c r="AA11" s="34"/>
      <c r="AB11" s="1136">
        <v>11709</v>
      </c>
      <c r="AC11" s="1137"/>
      <c r="AD11" s="1138">
        <v>5865</v>
      </c>
      <c r="AE11" s="1139"/>
      <c r="AF11" s="1138">
        <v>5844</v>
      </c>
      <c r="AG11" s="1139"/>
      <c r="AH11" s="1140" t="e">
        <v>#DIV/0!</v>
      </c>
      <c r="AI11" s="1141"/>
    </row>
    <row r="12" spans="1:35" ht="22.5" customHeight="1">
      <c r="A12" s="1065" t="s">
        <v>53</v>
      </c>
      <c r="B12" s="1065"/>
      <c r="C12" s="1065"/>
      <c r="D12" s="1065"/>
      <c r="E12" s="1065"/>
      <c r="F12" s="1065"/>
      <c r="G12" s="1065"/>
      <c r="H12" s="1065"/>
      <c r="I12" s="1065"/>
      <c r="J12" s="1065"/>
      <c r="K12" s="1065"/>
      <c r="L12" s="1065"/>
      <c r="M12" s="1065"/>
      <c r="N12" s="1065"/>
      <c r="O12" s="1065"/>
      <c r="P12" s="1065"/>
      <c r="Q12" s="1065"/>
      <c r="R12" s="1065"/>
      <c r="S12" s="1065"/>
      <c r="V12" s="34"/>
      <c r="W12" s="34"/>
      <c r="X12" s="34"/>
      <c r="Y12" s="34"/>
      <c r="Z12" s="34"/>
      <c r="AA12" s="34"/>
      <c r="AB12" s="1136">
        <v>11434</v>
      </c>
      <c r="AC12" s="1137"/>
      <c r="AD12" s="1138">
        <v>5714</v>
      </c>
      <c r="AE12" s="1139"/>
      <c r="AF12" s="1138">
        <v>5720</v>
      </c>
      <c r="AG12" s="1139"/>
      <c r="AH12" s="1140" t="e">
        <v>#DIV/0!</v>
      </c>
      <c r="AI12" s="1141"/>
    </row>
    <row r="13" spans="1:35" ht="18.75" customHeight="1">
      <c r="A13" s="35"/>
      <c r="B13" s="35"/>
      <c r="C13" s="35"/>
      <c r="V13" s="34"/>
      <c r="W13" s="34"/>
      <c r="X13" s="34"/>
      <c r="Y13" s="34"/>
      <c r="Z13" s="34"/>
      <c r="AA13" s="34"/>
      <c r="AB13" s="1136">
        <v>11293</v>
      </c>
      <c r="AC13" s="1137"/>
      <c r="AD13" s="1138">
        <v>5658</v>
      </c>
      <c r="AE13" s="1139"/>
      <c r="AF13" s="1138">
        <v>5635</v>
      </c>
      <c r="AG13" s="1139"/>
      <c r="AH13" s="1140" t="e">
        <v>#DIV/0!</v>
      </c>
      <c r="AI13" s="1141"/>
    </row>
    <row r="14" spans="1:35" ht="18.75" customHeight="1">
      <c r="A14" s="35"/>
      <c r="B14" s="35"/>
      <c r="C14" s="35"/>
      <c r="V14" s="34"/>
      <c r="W14" s="34"/>
      <c r="X14" s="34"/>
      <c r="Y14" s="34"/>
      <c r="Z14" s="34"/>
      <c r="AA14" s="34"/>
      <c r="AB14" s="36"/>
      <c r="AC14" s="37"/>
      <c r="AD14" s="38"/>
      <c r="AE14" s="39"/>
      <c r="AF14" s="38"/>
      <c r="AG14" s="39"/>
      <c r="AH14" s="40"/>
      <c r="AI14" s="41"/>
    </row>
    <row r="15" spans="1:35" ht="18.75" customHeight="1">
      <c r="V15" s="34"/>
      <c r="W15" s="34"/>
      <c r="X15" s="34"/>
      <c r="Y15" s="34"/>
      <c r="Z15" s="34"/>
      <c r="AA15" s="34"/>
      <c r="AB15" s="1137">
        <v>11269</v>
      </c>
      <c r="AC15" s="1142"/>
      <c r="AD15" s="1143">
        <v>5679</v>
      </c>
      <c r="AE15" s="1143"/>
      <c r="AF15" s="1143">
        <v>5590</v>
      </c>
      <c r="AG15" s="1143"/>
      <c r="AH15" s="1144" t="e">
        <v>#DIV/0!</v>
      </c>
      <c r="AI15" s="1144"/>
    </row>
    <row r="16" spans="1:35" s="204" customFormat="1" ht="22.5" customHeight="1">
      <c r="A16" s="1095" t="s">
        <v>54</v>
      </c>
      <c r="B16" s="1095"/>
      <c r="C16" s="1095"/>
      <c r="D16" s="1095"/>
      <c r="E16" s="1095"/>
      <c r="F16" s="1095"/>
      <c r="G16" s="1095"/>
      <c r="H16" s="1095"/>
      <c r="I16" s="1095"/>
      <c r="J16" s="1095"/>
      <c r="K16" s="1095"/>
      <c r="L16" s="1095"/>
      <c r="M16" s="1095"/>
      <c r="N16" s="1095"/>
      <c r="O16" s="1095"/>
      <c r="P16" s="1095"/>
      <c r="Q16" s="1095"/>
      <c r="R16" s="1095"/>
      <c r="S16" s="1095"/>
      <c r="U16" s="783"/>
    </row>
    <row r="17" spans="1:21" ht="11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21" ht="15" customHeight="1" thickBo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Q18" s="1127" t="s">
        <v>41</v>
      </c>
      <c r="R18" s="1127"/>
      <c r="S18" s="1127"/>
    </row>
    <row r="19" spans="1:21" ht="18.75" customHeight="1">
      <c r="A19" s="1097" t="s">
        <v>42</v>
      </c>
      <c r="B19" s="1098"/>
      <c r="C19" s="1098"/>
      <c r="D19" s="1128" t="s">
        <v>43</v>
      </c>
      <c r="E19" s="1128"/>
      <c r="F19" s="1130" t="s">
        <v>44</v>
      </c>
      <c r="G19" s="1098"/>
      <c r="H19" s="1098"/>
      <c r="I19" s="1131"/>
      <c r="J19" s="1098" t="s">
        <v>13</v>
      </c>
      <c r="K19" s="1098"/>
      <c r="L19" s="1102" t="s">
        <v>55</v>
      </c>
      <c r="M19" s="1102"/>
      <c r="N19" s="1102"/>
      <c r="O19" s="1102"/>
      <c r="P19" s="1102"/>
      <c r="Q19" s="1102"/>
      <c r="R19" s="1101" t="s">
        <v>46</v>
      </c>
      <c r="S19" s="1134"/>
    </row>
    <row r="20" spans="1:21" ht="18.75" customHeight="1">
      <c r="A20" s="1099"/>
      <c r="B20" s="1100"/>
      <c r="C20" s="1100"/>
      <c r="D20" s="1129"/>
      <c r="E20" s="1129"/>
      <c r="F20" s="1132"/>
      <c r="G20" s="1100"/>
      <c r="H20" s="1100"/>
      <c r="I20" s="1133"/>
      <c r="J20" s="1100"/>
      <c r="K20" s="1100"/>
      <c r="L20" s="1104" t="s">
        <v>47</v>
      </c>
      <c r="M20" s="1104"/>
      <c r="N20" s="1104" t="s">
        <v>48</v>
      </c>
      <c r="O20" s="1104"/>
      <c r="P20" s="1104" t="s">
        <v>49</v>
      </c>
      <c r="Q20" s="1104"/>
      <c r="R20" s="1103" t="s">
        <v>50</v>
      </c>
      <c r="S20" s="1135"/>
    </row>
    <row r="21" spans="1:21" ht="18.75" customHeight="1">
      <c r="A21" s="638" t="s">
        <v>56</v>
      </c>
      <c r="B21" s="468">
        <v>3</v>
      </c>
      <c r="C21" s="469" t="s">
        <v>57</v>
      </c>
      <c r="D21" s="1062">
        <v>8</v>
      </c>
      <c r="E21" s="1062"/>
      <c r="F21" s="1119">
        <v>138</v>
      </c>
      <c r="G21" s="1120"/>
      <c r="H21" s="1122">
        <v>31</v>
      </c>
      <c r="I21" s="1126"/>
      <c r="J21" s="1123">
        <v>340</v>
      </c>
      <c r="K21" s="1123"/>
      <c r="L21" s="1066">
        <v>5179</v>
      </c>
      <c r="M21" s="1066"/>
      <c r="N21" s="1123">
        <v>2667</v>
      </c>
      <c r="O21" s="1123"/>
      <c r="P21" s="1123">
        <v>2512</v>
      </c>
      <c r="Q21" s="1123"/>
      <c r="R21" s="1124">
        <v>15.2</v>
      </c>
      <c r="S21" s="1125"/>
      <c r="U21" s="33"/>
    </row>
    <row r="22" spans="1:21" ht="18.75" customHeight="1">
      <c r="A22" s="638" t="s">
        <v>56</v>
      </c>
      <c r="B22" s="470">
        <v>4</v>
      </c>
      <c r="C22" s="469" t="s">
        <v>57</v>
      </c>
      <c r="D22" s="1062">
        <v>8</v>
      </c>
      <c r="E22" s="1062"/>
      <c r="F22" s="1119">
        <v>139</v>
      </c>
      <c r="G22" s="1120"/>
      <c r="H22" s="1121">
        <v>36</v>
      </c>
      <c r="I22" s="1122"/>
      <c r="J22" s="1123">
        <v>346</v>
      </c>
      <c r="K22" s="1123"/>
      <c r="L22" s="1066">
        <v>5315</v>
      </c>
      <c r="M22" s="1066"/>
      <c r="N22" s="1123">
        <v>2730</v>
      </c>
      <c r="O22" s="1123"/>
      <c r="P22" s="1123">
        <v>2585</v>
      </c>
      <c r="Q22" s="1123"/>
      <c r="R22" s="1124">
        <v>15.361271676300579</v>
      </c>
      <c r="S22" s="1125"/>
      <c r="U22" s="33"/>
    </row>
    <row r="23" spans="1:21" ht="18.75" customHeight="1">
      <c r="A23" s="638" t="s">
        <v>56</v>
      </c>
      <c r="B23" s="470">
        <v>5</v>
      </c>
      <c r="C23" s="469" t="s">
        <v>57</v>
      </c>
      <c r="D23" s="1062">
        <v>8</v>
      </c>
      <c r="E23" s="1062"/>
      <c r="F23" s="1119">
        <v>139</v>
      </c>
      <c r="G23" s="1120"/>
      <c r="H23" s="1121">
        <v>35</v>
      </c>
      <c r="I23" s="1122"/>
      <c r="J23" s="1123">
        <v>337</v>
      </c>
      <c r="K23" s="1123"/>
      <c r="L23" s="1066">
        <v>5233</v>
      </c>
      <c r="M23" s="1066"/>
      <c r="N23" s="1123">
        <v>2661</v>
      </c>
      <c r="O23" s="1123"/>
      <c r="P23" s="1123">
        <v>2572</v>
      </c>
      <c r="Q23" s="1123"/>
      <c r="R23" s="1124">
        <v>15.5</v>
      </c>
      <c r="S23" s="1125"/>
      <c r="U23" s="33"/>
    </row>
    <row r="24" spans="1:21" ht="18.75" customHeight="1">
      <c r="A24" s="638" t="s">
        <v>56</v>
      </c>
      <c r="B24" s="470">
        <v>6</v>
      </c>
      <c r="C24" s="469" t="s">
        <v>57</v>
      </c>
      <c r="D24" s="1062">
        <v>8</v>
      </c>
      <c r="E24" s="1062"/>
      <c r="F24" s="1114">
        <v>140</v>
      </c>
      <c r="G24" s="1115"/>
      <c r="H24" s="1116">
        <v>36</v>
      </c>
      <c r="I24" s="1117"/>
      <c r="J24" s="1105">
        <v>355</v>
      </c>
      <c r="K24" s="1105"/>
      <c r="L24" s="1118">
        <v>5220</v>
      </c>
      <c r="M24" s="1118"/>
      <c r="N24" s="1105">
        <v>2650</v>
      </c>
      <c r="O24" s="1105"/>
      <c r="P24" s="1105">
        <v>2570</v>
      </c>
      <c r="Q24" s="1105"/>
      <c r="R24" s="1106">
        <f>+L24/J24</f>
        <v>14.704225352112676</v>
      </c>
      <c r="S24" s="1107"/>
      <c r="U24" s="33"/>
    </row>
    <row r="25" spans="1:21" ht="18.75" customHeight="1" thickBot="1">
      <c r="A25" s="678" t="s">
        <v>56</v>
      </c>
      <c r="B25" s="679">
        <v>7</v>
      </c>
      <c r="C25" s="680" t="s">
        <v>57</v>
      </c>
      <c r="D25" s="1063">
        <v>8</v>
      </c>
      <c r="E25" s="1063"/>
      <c r="F25" s="1063">
        <v>135</v>
      </c>
      <c r="G25" s="1108"/>
      <c r="H25" s="1109">
        <v>36</v>
      </c>
      <c r="I25" s="1110"/>
      <c r="J25" s="1111">
        <v>354</v>
      </c>
      <c r="K25" s="1111"/>
      <c r="L25" s="1073">
        <v>5076</v>
      </c>
      <c r="M25" s="1073"/>
      <c r="N25" s="1111">
        <v>2566</v>
      </c>
      <c r="O25" s="1111"/>
      <c r="P25" s="1111">
        <v>2510</v>
      </c>
      <c r="Q25" s="1111"/>
      <c r="R25" s="1112">
        <v>14.3</v>
      </c>
      <c r="S25" s="1113"/>
      <c r="U25" s="33"/>
    </row>
    <row r="26" spans="1:21" ht="22.5" customHeight="1">
      <c r="A26" s="1094" t="s">
        <v>851</v>
      </c>
      <c r="B26" s="1094"/>
      <c r="C26" s="1094"/>
      <c r="D26" s="1094"/>
      <c r="E26" s="1094"/>
      <c r="F26" s="1094"/>
      <c r="G26" s="1094"/>
      <c r="H26" s="1094"/>
      <c r="I26" s="1094"/>
      <c r="J26" s="1094"/>
      <c r="K26" s="1094"/>
      <c r="L26" s="1094"/>
      <c r="M26" s="1094"/>
      <c r="N26" s="1094"/>
      <c r="O26" s="1094"/>
      <c r="P26" s="1094"/>
      <c r="Q26" s="1094"/>
      <c r="R26" s="1094"/>
      <c r="S26" s="1094"/>
      <c r="U26" s="33"/>
    </row>
    <row r="27" spans="1:21" ht="22.5" customHeight="1">
      <c r="A27" s="1065" t="s">
        <v>58</v>
      </c>
      <c r="B27" s="1065"/>
      <c r="C27" s="1065"/>
      <c r="D27" s="1065"/>
      <c r="E27" s="1065"/>
      <c r="F27" s="1065"/>
      <c r="G27" s="1065"/>
      <c r="H27" s="1065"/>
      <c r="I27" s="1065"/>
      <c r="J27" s="1065"/>
      <c r="K27" s="1065"/>
      <c r="L27" s="1065"/>
      <c r="M27" s="1065"/>
      <c r="N27" s="1065"/>
      <c r="O27" s="1065"/>
      <c r="P27" s="1065"/>
      <c r="Q27" s="1065"/>
      <c r="R27" s="1065"/>
      <c r="S27" s="1065"/>
    </row>
    <row r="28" spans="1:21" ht="18.75" customHeight="1"/>
    <row r="29" spans="1:21" ht="18.75" customHeight="1"/>
    <row r="30" spans="1:21" ht="18.75" customHeight="1"/>
    <row r="31" spans="1:21" s="204" customFormat="1" ht="22.5" customHeight="1">
      <c r="A31" s="1095" t="s">
        <v>59</v>
      </c>
      <c r="B31" s="1095"/>
      <c r="C31" s="1095"/>
      <c r="D31" s="1095"/>
      <c r="E31" s="1095"/>
      <c r="F31" s="1095"/>
      <c r="G31" s="1095"/>
      <c r="H31" s="1095"/>
      <c r="I31" s="1095"/>
      <c r="J31" s="1095"/>
      <c r="K31" s="1095"/>
      <c r="L31" s="1095"/>
      <c r="M31" s="1095"/>
      <c r="N31" s="1095"/>
      <c r="O31" s="1095"/>
      <c r="P31" s="1095"/>
      <c r="Q31" s="1095"/>
      <c r="R31" s="1095"/>
      <c r="S31" s="1095"/>
      <c r="U31" s="783"/>
    </row>
    <row r="32" spans="1:21" ht="11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21" ht="15" customHeight="1" thickBot="1">
      <c r="A33" s="30"/>
      <c r="B33" s="30"/>
      <c r="C33" s="30"/>
      <c r="D33" s="31"/>
      <c r="E33" s="31"/>
      <c r="F33" s="31"/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1096" t="s">
        <v>60</v>
      </c>
      <c r="R33" s="1096"/>
      <c r="S33" s="1096"/>
      <c r="T33" s="42"/>
    </row>
    <row r="34" spans="1:21" ht="18.75" customHeight="1">
      <c r="A34" s="1097" t="s">
        <v>42</v>
      </c>
      <c r="B34" s="1098"/>
      <c r="C34" s="1098"/>
      <c r="D34" s="1098"/>
      <c r="E34" s="1098" t="s">
        <v>61</v>
      </c>
      <c r="F34" s="1098"/>
      <c r="G34" s="1101" t="s">
        <v>62</v>
      </c>
      <c r="H34" s="1101"/>
      <c r="I34" s="1098" t="s">
        <v>13</v>
      </c>
      <c r="J34" s="1098"/>
      <c r="K34" s="1098"/>
      <c r="L34" s="1098"/>
      <c r="M34" s="1102" t="s">
        <v>55</v>
      </c>
      <c r="N34" s="1102"/>
      <c r="O34" s="1102"/>
      <c r="P34" s="1102"/>
      <c r="Q34" s="1102"/>
      <c r="R34" s="1102"/>
      <c r="S34" s="478" t="s">
        <v>46</v>
      </c>
    </row>
    <row r="35" spans="1:21" ht="18.75" customHeight="1">
      <c r="A35" s="1099"/>
      <c r="B35" s="1100"/>
      <c r="C35" s="1100"/>
      <c r="D35" s="1100"/>
      <c r="E35" s="1100"/>
      <c r="F35" s="1100"/>
      <c r="G35" s="1103" t="s">
        <v>63</v>
      </c>
      <c r="H35" s="1103"/>
      <c r="I35" s="1100"/>
      <c r="J35" s="1100"/>
      <c r="K35" s="1100"/>
      <c r="L35" s="1100"/>
      <c r="M35" s="1104" t="s">
        <v>47</v>
      </c>
      <c r="N35" s="1104"/>
      <c r="O35" s="1104" t="s">
        <v>48</v>
      </c>
      <c r="P35" s="1104"/>
      <c r="Q35" s="1104" t="s">
        <v>49</v>
      </c>
      <c r="R35" s="1104"/>
      <c r="S35" s="479" t="s">
        <v>50</v>
      </c>
    </row>
    <row r="36" spans="1:21" ht="18.75" customHeight="1">
      <c r="A36" s="1084" t="s">
        <v>66</v>
      </c>
      <c r="B36" s="1085"/>
      <c r="C36" s="1086" t="s">
        <v>64</v>
      </c>
      <c r="D36" s="1087"/>
      <c r="E36" s="1088">
        <v>4</v>
      </c>
      <c r="F36" s="1088"/>
      <c r="G36" s="1089">
        <v>1040</v>
      </c>
      <c r="H36" s="1089"/>
      <c r="I36" s="1089">
        <v>297</v>
      </c>
      <c r="J36" s="1090"/>
      <c r="K36" s="1091">
        <v>51</v>
      </c>
      <c r="L36" s="1092"/>
      <c r="M36" s="1093">
        <v>3153</v>
      </c>
      <c r="N36" s="1093"/>
      <c r="O36" s="1088">
        <v>1414</v>
      </c>
      <c r="P36" s="1088"/>
      <c r="Q36" s="1088">
        <v>1739</v>
      </c>
      <c r="R36" s="1088"/>
      <c r="S36" s="899">
        <f t="shared" ref="S36:S39" si="0">+M36/I36</f>
        <v>10.616161616161616</v>
      </c>
    </row>
    <row r="37" spans="1:21" ht="18.75" customHeight="1">
      <c r="A37" s="1074"/>
      <c r="B37" s="1075"/>
      <c r="C37" s="1078" t="s">
        <v>65</v>
      </c>
      <c r="D37" s="1079"/>
      <c r="E37" s="1062">
        <v>1</v>
      </c>
      <c r="F37" s="1062"/>
      <c r="G37" s="1080">
        <v>280</v>
      </c>
      <c r="H37" s="1080"/>
      <c r="I37" s="1080">
        <v>83</v>
      </c>
      <c r="J37" s="1081"/>
      <c r="K37" s="1082">
        <v>11</v>
      </c>
      <c r="L37" s="1083"/>
      <c r="M37" s="1066">
        <v>543</v>
      </c>
      <c r="N37" s="1066"/>
      <c r="O37" s="1062">
        <v>299</v>
      </c>
      <c r="P37" s="1062"/>
      <c r="Q37" s="1062">
        <v>244</v>
      </c>
      <c r="R37" s="1062"/>
      <c r="S37" s="900">
        <f t="shared" si="0"/>
        <v>6.5421686746987948</v>
      </c>
      <c r="U37" s="33"/>
    </row>
    <row r="38" spans="1:21" ht="18.75" customHeight="1">
      <c r="A38" s="1074" t="s">
        <v>67</v>
      </c>
      <c r="B38" s="1075"/>
      <c r="C38" s="1078" t="s">
        <v>64</v>
      </c>
      <c r="D38" s="1079"/>
      <c r="E38" s="1062">
        <v>4</v>
      </c>
      <c r="F38" s="1062"/>
      <c r="G38" s="1080">
        <v>1120</v>
      </c>
      <c r="H38" s="1080"/>
      <c r="I38" s="1080">
        <v>276</v>
      </c>
      <c r="J38" s="1081"/>
      <c r="K38" s="1082">
        <v>39</v>
      </c>
      <c r="L38" s="1083"/>
      <c r="M38" s="1066">
        <v>3141</v>
      </c>
      <c r="N38" s="1066"/>
      <c r="O38" s="1062">
        <v>1442</v>
      </c>
      <c r="P38" s="1062"/>
      <c r="Q38" s="1062">
        <v>1699</v>
      </c>
      <c r="R38" s="1062"/>
      <c r="S38" s="900">
        <f t="shared" si="0"/>
        <v>11.380434782608695</v>
      </c>
      <c r="U38" s="33"/>
    </row>
    <row r="39" spans="1:21" ht="18.75" customHeight="1">
      <c r="A39" s="1074"/>
      <c r="B39" s="1075"/>
      <c r="C39" s="1078" t="s">
        <v>65</v>
      </c>
      <c r="D39" s="1079"/>
      <c r="E39" s="1062">
        <v>1</v>
      </c>
      <c r="F39" s="1062"/>
      <c r="G39" s="1080">
        <v>280</v>
      </c>
      <c r="H39" s="1080"/>
      <c r="I39" s="1080">
        <v>85</v>
      </c>
      <c r="J39" s="1081"/>
      <c r="K39" s="1082">
        <v>12</v>
      </c>
      <c r="L39" s="1083"/>
      <c r="M39" s="1066">
        <v>509</v>
      </c>
      <c r="N39" s="1066"/>
      <c r="O39" s="1062">
        <v>279</v>
      </c>
      <c r="P39" s="1062"/>
      <c r="Q39" s="1062">
        <v>230</v>
      </c>
      <c r="R39" s="1062"/>
      <c r="S39" s="900">
        <f t="shared" si="0"/>
        <v>5.9882352941176471</v>
      </c>
      <c r="U39" s="33"/>
    </row>
    <row r="40" spans="1:21" ht="18.75" customHeight="1">
      <c r="A40" s="1074" t="s">
        <v>855</v>
      </c>
      <c r="B40" s="1075"/>
      <c r="C40" s="1078" t="s">
        <v>64</v>
      </c>
      <c r="D40" s="1079"/>
      <c r="E40" s="1062">
        <v>4</v>
      </c>
      <c r="F40" s="1062"/>
      <c r="G40" s="1080">
        <v>1120</v>
      </c>
      <c r="H40" s="1080"/>
      <c r="I40" s="1080">
        <v>244</v>
      </c>
      <c r="J40" s="1081"/>
      <c r="K40" s="1082">
        <v>36</v>
      </c>
      <c r="L40" s="1083"/>
      <c r="M40" s="1066">
        <v>3171</v>
      </c>
      <c r="N40" s="1066"/>
      <c r="O40" s="1062">
        <v>1498</v>
      </c>
      <c r="P40" s="1062"/>
      <c r="Q40" s="1062">
        <v>1673</v>
      </c>
      <c r="R40" s="1062"/>
      <c r="S40" s="900">
        <v>13</v>
      </c>
    </row>
    <row r="41" spans="1:21" ht="18.75" customHeight="1">
      <c r="A41" s="1074"/>
      <c r="B41" s="1075"/>
      <c r="C41" s="1078" t="s">
        <v>65</v>
      </c>
      <c r="D41" s="1079"/>
      <c r="E41" s="1062">
        <v>1</v>
      </c>
      <c r="F41" s="1062"/>
      <c r="G41" s="1080">
        <v>280</v>
      </c>
      <c r="H41" s="1080"/>
      <c r="I41" s="1080">
        <v>84</v>
      </c>
      <c r="J41" s="1081"/>
      <c r="K41" s="1082">
        <v>13</v>
      </c>
      <c r="L41" s="1083"/>
      <c r="M41" s="1066">
        <v>513</v>
      </c>
      <c r="N41" s="1066"/>
      <c r="O41" s="1062">
        <v>281</v>
      </c>
      <c r="P41" s="1062"/>
      <c r="Q41" s="1062">
        <v>232</v>
      </c>
      <c r="R41" s="1062"/>
      <c r="S41" s="900">
        <v>6.1</v>
      </c>
      <c r="U41" s="33"/>
    </row>
    <row r="42" spans="1:21" ht="18.75" customHeight="1">
      <c r="A42" s="1074" t="s">
        <v>856</v>
      </c>
      <c r="B42" s="1075"/>
      <c r="C42" s="1078" t="s">
        <v>64</v>
      </c>
      <c r="D42" s="1079"/>
      <c r="E42" s="1062">
        <v>4</v>
      </c>
      <c r="F42" s="1062"/>
      <c r="G42" s="1080">
        <v>1120</v>
      </c>
      <c r="H42" s="1080"/>
      <c r="I42" s="1080">
        <v>279</v>
      </c>
      <c r="J42" s="1081"/>
      <c r="K42" s="1082">
        <v>49</v>
      </c>
      <c r="L42" s="1083"/>
      <c r="M42" s="1066">
        <f>588+117+944+787+822</f>
        <v>3258</v>
      </c>
      <c r="N42" s="1066"/>
      <c r="O42" s="1062">
        <v>1522</v>
      </c>
      <c r="P42" s="1062"/>
      <c r="Q42" s="1062">
        <v>1736</v>
      </c>
      <c r="R42" s="1062"/>
      <c r="S42" s="900">
        <v>11.7</v>
      </c>
      <c r="U42" s="33"/>
    </row>
    <row r="43" spans="1:21" ht="18.75" customHeight="1">
      <c r="A43" s="1074"/>
      <c r="B43" s="1075"/>
      <c r="C43" s="1078" t="s">
        <v>65</v>
      </c>
      <c r="D43" s="1079"/>
      <c r="E43" s="1062">
        <v>1</v>
      </c>
      <c r="F43" s="1062"/>
      <c r="G43" s="1080">
        <v>280</v>
      </c>
      <c r="H43" s="1080"/>
      <c r="I43" s="1080">
        <v>86</v>
      </c>
      <c r="J43" s="1081"/>
      <c r="K43" s="1082">
        <v>13</v>
      </c>
      <c r="L43" s="1083"/>
      <c r="M43" s="1066">
        <v>535</v>
      </c>
      <c r="N43" s="1066"/>
      <c r="O43" s="1062">
        <v>283</v>
      </c>
      <c r="P43" s="1062"/>
      <c r="Q43" s="1062">
        <v>252</v>
      </c>
      <c r="R43" s="1062"/>
      <c r="S43" s="900">
        <v>6.2</v>
      </c>
      <c r="U43" s="33"/>
    </row>
    <row r="44" spans="1:21" ht="18.75" customHeight="1">
      <c r="A44" s="1074" t="s">
        <v>890</v>
      </c>
      <c r="B44" s="1075"/>
      <c r="C44" s="1078" t="s">
        <v>64</v>
      </c>
      <c r="D44" s="1079"/>
      <c r="E44" s="1062">
        <v>4</v>
      </c>
      <c r="F44" s="1062"/>
      <c r="G44" s="1080">
        <v>1120</v>
      </c>
      <c r="H44" s="1080"/>
      <c r="I44" s="1080">
        <v>310</v>
      </c>
      <c r="J44" s="1081"/>
      <c r="K44" s="1082">
        <v>57</v>
      </c>
      <c r="L44" s="1083"/>
      <c r="M44" s="1066">
        <v>3313</v>
      </c>
      <c r="N44" s="1066"/>
      <c r="O44" s="1062">
        <v>1561</v>
      </c>
      <c r="P44" s="1062"/>
      <c r="Q44" s="1062">
        <v>1752</v>
      </c>
      <c r="R44" s="1062"/>
      <c r="S44" s="900">
        <v>10.7</v>
      </c>
      <c r="U44" s="33"/>
    </row>
    <row r="45" spans="1:21" ht="18.75" customHeight="1" thickBot="1">
      <c r="A45" s="1076"/>
      <c r="B45" s="1077"/>
      <c r="C45" s="1067" t="s">
        <v>65</v>
      </c>
      <c r="D45" s="1068"/>
      <c r="E45" s="1063">
        <v>1</v>
      </c>
      <c r="F45" s="1063"/>
      <c r="G45" s="1069">
        <v>280</v>
      </c>
      <c r="H45" s="1069"/>
      <c r="I45" s="1069">
        <v>85</v>
      </c>
      <c r="J45" s="1070"/>
      <c r="K45" s="1071">
        <v>14</v>
      </c>
      <c r="L45" s="1072"/>
      <c r="M45" s="1073">
        <v>546</v>
      </c>
      <c r="N45" s="1073"/>
      <c r="O45" s="1063">
        <v>274</v>
      </c>
      <c r="P45" s="1063"/>
      <c r="Q45" s="1063">
        <v>272</v>
      </c>
      <c r="R45" s="1063"/>
      <c r="S45" s="901">
        <v>6.4</v>
      </c>
      <c r="U45" s="33"/>
    </row>
    <row r="46" spans="1:21" ht="22.5" customHeight="1">
      <c r="A46" s="1064" t="s">
        <v>852</v>
      </c>
      <c r="B46" s="1064"/>
      <c r="C46" s="1064"/>
      <c r="D46" s="1064"/>
      <c r="E46" s="1064"/>
      <c r="F46" s="1064"/>
      <c r="G46" s="1064"/>
      <c r="H46" s="1064"/>
      <c r="I46" s="1064"/>
      <c r="J46" s="1064"/>
      <c r="K46" s="1064"/>
      <c r="L46" s="1064"/>
      <c r="M46" s="1064"/>
      <c r="N46" s="1064"/>
      <c r="O46" s="1064"/>
      <c r="P46" s="1064"/>
      <c r="Q46" s="1064"/>
      <c r="R46" s="1064"/>
      <c r="S46" s="1064"/>
      <c r="U46" s="33"/>
    </row>
    <row r="47" spans="1:21" ht="22.5" customHeight="1">
      <c r="A47" s="1065" t="s">
        <v>68</v>
      </c>
      <c r="B47" s="1065"/>
      <c r="C47" s="1065"/>
      <c r="D47" s="1065"/>
      <c r="E47" s="1065"/>
      <c r="F47" s="1065"/>
      <c r="G47" s="1065"/>
      <c r="H47" s="1065"/>
      <c r="I47" s="1065"/>
      <c r="J47" s="1065"/>
      <c r="K47" s="1065"/>
      <c r="L47" s="1065"/>
      <c r="M47" s="1065"/>
      <c r="N47" s="1065"/>
      <c r="O47" s="1065"/>
      <c r="P47" s="1065"/>
      <c r="Q47" s="1065"/>
      <c r="R47" s="1065"/>
      <c r="S47" s="1065"/>
      <c r="T47" s="30"/>
    </row>
  </sheetData>
  <mergeCells count="222">
    <mergeCell ref="A1:S1"/>
    <mergeCell ref="Q3:S3"/>
    <mergeCell ref="A4:C5"/>
    <mergeCell ref="D4:E5"/>
    <mergeCell ref="F4:I5"/>
    <mergeCell ref="J4:K5"/>
    <mergeCell ref="L4:Q4"/>
    <mergeCell ref="R4:S4"/>
    <mergeCell ref="L5:M5"/>
    <mergeCell ref="N5:O5"/>
    <mergeCell ref="P5:Q5"/>
    <mergeCell ref="R5:S5"/>
    <mergeCell ref="D6:E6"/>
    <mergeCell ref="F6:G6"/>
    <mergeCell ref="H6:I6"/>
    <mergeCell ref="J6:K6"/>
    <mergeCell ref="L6:M6"/>
    <mergeCell ref="N6:O6"/>
    <mergeCell ref="P6:Q6"/>
    <mergeCell ref="R6:S6"/>
    <mergeCell ref="P7:Q7"/>
    <mergeCell ref="R7:S7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N7:O7"/>
    <mergeCell ref="P9:Q9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D9:E9"/>
    <mergeCell ref="F9:G9"/>
    <mergeCell ref="H9:I9"/>
    <mergeCell ref="J9:K9"/>
    <mergeCell ref="L9:M9"/>
    <mergeCell ref="N9:O9"/>
    <mergeCell ref="AB13:AC13"/>
    <mergeCell ref="AD13:AE13"/>
    <mergeCell ref="AF13:AG13"/>
    <mergeCell ref="AH13:AI13"/>
    <mergeCell ref="AB15:AC15"/>
    <mergeCell ref="AD15:AE15"/>
    <mergeCell ref="AF15:AG15"/>
    <mergeCell ref="AH15:AI15"/>
    <mergeCell ref="A11:S11"/>
    <mergeCell ref="AB11:AC11"/>
    <mergeCell ref="AD11:AE11"/>
    <mergeCell ref="AF11:AG11"/>
    <mergeCell ref="AH11:AI11"/>
    <mergeCell ref="A12:S12"/>
    <mergeCell ref="AB12:AC12"/>
    <mergeCell ref="AD12:AE12"/>
    <mergeCell ref="AF12:AG12"/>
    <mergeCell ref="AH12:AI12"/>
    <mergeCell ref="A16:S16"/>
    <mergeCell ref="Q18:S18"/>
    <mergeCell ref="A19:C20"/>
    <mergeCell ref="D19:E20"/>
    <mergeCell ref="F19:I20"/>
    <mergeCell ref="J19:K20"/>
    <mergeCell ref="L19:Q19"/>
    <mergeCell ref="R19:S19"/>
    <mergeCell ref="L20:M20"/>
    <mergeCell ref="N20:O20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P22:Q22"/>
    <mergeCell ref="R22:S22"/>
    <mergeCell ref="D23:E23"/>
    <mergeCell ref="F23:G23"/>
    <mergeCell ref="H23:I23"/>
    <mergeCell ref="J23:K23"/>
    <mergeCell ref="L23:M23"/>
    <mergeCell ref="N23:O23"/>
    <mergeCell ref="P23:Q23"/>
    <mergeCell ref="R23:S23"/>
    <mergeCell ref="D22:E22"/>
    <mergeCell ref="F22:G22"/>
    <mergeCell ref="H22:I22"/>
    <mergeCell ref="J22:K22"/>
    <mergeCell ref="L22:M22"/>
    <mergeCell ref="N22:O22"/>
    <mergeCell ref="P24:Q24"/>
    <mergeCell ref="R24:S24"/>
    <mergeCell ref="D25:E25"/>
    <mergeCell ref="F25:G25"/>
    <mergeCell ref="H25:I25"/>
    <mergeCell ref="J25:K25"/>
    <mergeCell ref="L25:M25"/>
    <mergeCell ref="N25:O25"/>
    <mergeCell ref="P25:Q25"/>
    <mergeCell ref="R25:S25"/>
    <mergeCell ref="D24:E24"/>
    <mergeCell ref="F24:G24"/>
    <mergeCell ref="H24:I24"/>
    <mergeCell ref="J24:K24"/>
    <mergeCell ref="L24:M24"/>
    <mergeCell ref="N24:O24"/>
    <mergeCell ref="A26:S26"/>
    <mergeCell ref="A27:S27"/>
    <mergeCell ref="A31:S31"/>
    <mergeCell ref="Q33:S33"/>
    <mergeCell ref="A34:D35"/>
    <mergeCell ref="E34:F35"/>
    <mergeCell ref="G34:H34"/>
    <mergeCell ref="I34:L35"/>
    <mergeCell ref="M34:R34"/>
    <mergeCell ref="G35:H35"/>
    <mergeCell ref="M35:N35"/>
    <mergeCell ref="O35:P35"/>
    <mergeCell ref="Q35:R35"/>
    <mergeCell ref="A36:B37"/>
    <mergeCell ref="C36:D36"/>
    <mergeCell ref="E36:F36"/>
    <mergeCell ref="G36:H36"/>
    <mergeCell ref="I36:J36"/>
    <mergeCell ref="K36:L36"/>
    <mergeCell ref="M36:N36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M38:N38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Q39:R39"/>
    <mergeCell ref="A40:B41"/>
    <mergeCell ref="C40:D40"/>
    <mergeCell ref="E40:F40"/>
    <mergeCell ref="G40:H40"/>
    <mergeCell ref="I40:J40"/>
    <mergeCell ref="K40:L40"/>
    <mergeCell ref="M40:N40"/>
    <mergeCell ref="O40:P40"/>
    <mergeCell ref="Q40:R40"/>
    <mergeCell ref="A38:B39"/>
    <mergeCell ref="O41:P41"/>
    <mergeCell ref="Q41:R41"/>
    <mergeCell ref="A42:B43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Q45:R45"/>
    <mergeCell ref="A46:S46"/>
    <mergeCell ref="A47:S47"/>
    <mergeCell ref="M44:N44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A44:B45"/>
    <mergeCell ref="C44:D44"/>
    <mergeCell ref="E44:F44"/>
    <mergeCell ref="G44:H44"/>
    <mergeCell ref="I44:J44"/>
    <mergeCell ref="K44:L44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74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4"/>
  <sheetViews>
    <sheetView view="pageBreakPreview" topLeftCell="A7" zoomScaleNormal="100" zoomScaleSheetLayoutView="100" workbookViewId="0">
      <selection activeCell="X31" sqref="X31"/>
    </sheetView>
  </sheetViews>
  <sheetFormatPr defaultColWidth="10.625" defaultRowHeight="12"/>
  <cols>
    <col min="1" max="1" width="5.875" style="43" customWidth="1"/>
    <col min="2" max="2" width="3.625" style="43" customWidth="1"/>
    <col min="3" max="3" width="5.625" style="43" customWidth="1"/>
    <col min="4" max="4" width="6.25" style="43" customWidth="1"/>
    <col min="5" max="5" width="3.75" style="43" customWidth="1"/>
    <col min="6" max="6" width="6" style="43" customWidth="1"/>
    <col min="7" max="7" width="3.75" style="43" customWidth="1"/>
    <col min="8" max="8" width="6" style="43" customWidth="1"/>
    <col min="9" max="9" width="3.75" style="43" customWidth="1"/>
    <col min="10" max="10" width="6" style="43" customWidth="1"/>
    <col min="11" max="11" width="3.75" style="43" customWidth="1"/>
    <col min="12" max="12" width="6" style="43" customWidth="1"/>
    <col min="13" max="13" width="3.75" style="43" customWidth="1"/>
    <col min="14" max="14" width="6" style="43" customWidth="1"/>
    <col min="15" max="15" width="3.75" style="43" customWidth="1"/>
    <col min="16" max="16" width="6" style="43" customWidth="1"/>
    <col min="17" max="17" width="5.125" style="43" customWidth="1"/>
    <col min="18" max="18" width="6.75" style="43" customWidth="1"/>
    <col min="19" max="20" width="3.25" style="43" customWidth="1"/>
    <col min="21" max="16384" width="10.625" style="43"/>
  </cols>
  <sheetData>
    <row r="1" spans="1:20" ht="18.75" customHeight="1">
      <c r="A1" s="1180" t="s">
        <v>891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  <c r="O1" s="1180"/>
      <c r="P1" s="1180"/>
      <c r="Q1" s="43" t="s">
        <v>69</v>
      </c>
      <c r="S1" s="44"/>
      <c r="T1" s="44"/>
    </row>
    <row r="2" spans="1:20" ht="11.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S2" s="44"/>
      <c r="T2" s="44"/>
    </row>
    <row r="3" spans="1:20" ht="14.25" customHeight="1" thickBo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181" t="s">
        <v>70</v>
      </c>
      <c r="O3" s="1181"/>
      <c r="P3" s="1181"/>
    </row>
    <row r="4" spans="1:20" ht="18.75" customHeight="1">
      <c r="A4" s="1182" t="s">
        <v>71</v>
      </c>
      <c r="B4" s="1183"/>
      <c r="C4" s="1186" t="s">
        <v>72</v>
      </c>
      <c r="D4" s="1187"/>
      <c r="E4" s="1186" t="s">
        <v>73</v>
      </c>
      <c r="F4" s="1187"/>
      <c r="G4" s="1186" t="s">
        <v>74</v>
      </c>
      <c r="H4" s="1187"/>
      <c r="I4" s="1186" t="s">
        <v>75</v>
      </c>
      <c r="J4" s="1187"/>
      <c r="K4" s="1186" t="s">
        <v>76</v>
      </c>
      <c r="L4" s="1187"/>
      <c r="M4" s="1186" t="s">
        <v>77</v>
      </c>
      <c r="N4" s="1187"/>
      <c r="O4" s="1186" t="s">
        <v>78</v>
      </c>
      <c r="P4" s="1188"/>
    </row>
    <row r="5" spans="1:20" ht="18.75" customHeight="1">
      <c r="A5" s="1184"/>
      <c r="B5" s="1185"/>
      <c r="C5" s="46" t="s">
        <v>79</v>
      </c>
      <c r="D5" s="46" t="s">
        <v>80</v>
      </c>
      <c r="E5" s="46" t="s">
        <v>79</v>
      </c>
      <c r="F5" s="47" t="s">
        <v>80</v>
      </c>
      <c r="G5" s="46" t="s">
        <v>79</v>
      </c>
      <c r="H5" s="47" t="s">
        <v>80</v>
      </c>
      <c r="I5" s="46" t="s">
        <v>79</v>
      </c>
      <c r="J5" s="47" t="s">
        <v>80</v>
      </c>
      <c r="K5" s="46" t="s">
        <v>79</v>
      </c>
      <c r="L5" s="47" t="s">
        <v>80</v>
      </c>
      <c r="M5" s="46" t="s">
        <v>79</v>
      </c>
      <c r="N5" s="47" t="s">
        <v>80</v>
      </c>
      <c r="O5" s="47" t="s">
        <v>79</v>
      </c>
      <c r="P5" s="48" t="s">
        <v>80</v>
      </c>
    </row>
    <row r="6" spans="1:20" ht="18.75" customHeight="1">
      <c r="A6" s="1176" t="s">
        <v>81</v>
      </c>
      <c r="B6" s="902" t="s">
        <v>14</v>
      </c>
      <c r="C6" s="903">
        <v>329</v>
      </c>
      <c r="D6" s="904">
        <v>10848</v>
      </c>
      <c r="E6" s="904">
        <v>55</v>
      </c>
      <c r="F6" s="904">
        <v>1729</v>
      </c>
      <c r="G6" s="904">
        <v>55</v>
      </c>
      <c r="H6" s="904">
        <v>1806</v>
      </c>
      <c r="I6" s="904">
        <v>54</v>
      </c>
      <c r="J6" s="905">
        <v>1782</v>
      </c>
      <c r="K6" s="904">
        <v>56</v>
      </c>
      <c r="L6" s="904">
        <v>1896</v>
      </c>
      <c r="M6" s="904">
        <v>54</v>
      </c>
      <c r="N6" s="904">
        <v>1784</v>
      </c>
      <c r="O6" s="904">
        <v>55</v>
      </c>
      <c r="P6" s="906">
        <v>1851</v>
      </c>
    </row>
    <row r="7" spans="1:20" ht="12" customHeight="1">
      <c r="A7" s="1177"/>
      <c r="B7" s="912" t="s">
        <v>5</v>
      </c>
      <c r="C7" s="929">
        <v>123</v>
      </c>
      <c r="D7" s="914">
        <v>5483</v>
      </c>
      <c r="E7" s="913"/>
      <c r="F7" s="914">
        <v>863</v>
      </c>
      <c r="G7" s="913"/>
      <c r="H7" s="914">
        <v>893</v>
      </c>
      <c r="I7" s="913"/>
      <c r="J7" s="915">
        <v>912</v>
      </c>
      <c r="K7" s="913"/>
      <c r="L7" s="914">
        <v>946</v>
      </c>
      <c r="M7" s="913"/>
      <c r="N7" s="914">
        <v>940</v>
      </c>
      <c r="O7" s="916"/>
      <c r="P7" s="917">
        <v>929</v>
      </c>
    </row>
    <row r="8" spans="1:20" ht="12" customHeight="1">
      <c r="A8" s="1178"/>
      <c r="B8" s="49" t="s">
        <v>6</v>
      </c>
      <c r="C8" s="51"/>
      <c r="D8" s="50">
        <v>5365</v>
      </c>
      <c r="E8" s="51"/>
      <c r="F8" s="50">
        <v>866</v>
      </c>
      <c r="G8" s="51"/>
      <c r="H8" s="50">
        <v>913</v>
      </c>
      <c r="I8" s="51"/>
      <c r="J8" s="52">
        <v>870</v>
      </c>
      <c r="K8" s="51"/>
      <c r="L8" s="50">
        <v>950</v>
      </c>
      <c r="M8" s="51"/>
      <c r="N8" s="50">
        <v>844</v>
      </c>
      <c r="O8" s="931"/>
      <c r="P8" s="53">
        <v>922</v>
      </c>
    </row>
    <row r="9" spans="1:20" ht="18.75" customHeight="1">
      <c r="A9" s="1176" t="s">
        <v>82</v>
      </c>
      <c r="B9" s="902" t="s">
        <v>14</v>
      </c>
      <c r="C9" s="903">
        <v>33</v>
      </c>
      <c r="D9" s="904">
        <v>1120</v>
      </c>
      <c r="E9" s="904">
        <v>5</v>
      </c>
      <c r="F9" s="918">
        <v>175</v>
      </c>
      <c r="G9" s="904">
        <v>6</v>
      </c>
      <c r="H9" s="918">
        <v>219</v>
      </c>
      <c r="I9" s="904">
        <v>6</v>
      </c>
      <c r="J9" s="918">
        <v>194</v>
      </c>
      <c r="K9" s="904">
        <v>5</v>
      </c>
      <c r="L9" s="918">
        <v>179</v>
      </c>
      <c r="M9" s="904">
        <v>5</v>
      </c>
      <c r="N9" s="918">
        <v>162</v>
      </c>
      <c r="O9" s="904">
        <v>6</v>
      </c>
      <c r="P9" s="906">
        <v>191</v>
      </c>
    </row>
    <row r="10" spans="1:20" ht="12" customHeight="1">
      <c r="A10" s="1177"/>
      <c r="B10" s="912" t="s">
        <v>5</v>
      </c>
      <c r="C10" s="928">
        <v>10</v>
      </c>
      <c r="D10" s="914">
        <v>556</v>
      </c>
      <c r="E10" s="913"/>
      <c r="F10" s="913">
        <v>77</v>
      </c>
      <c r="G10" s="913"/>
      <c r="H10" s="913">
        <v>105</v>
      </c>
      <c r="I10" s="913"/>
      <c r="J10" s="913">
        <v>103</v>
      </c>
      <c r="K10" s="913"/>
      <c r="L10" s="913">
        <v>81</v>
      </c>
      <c r="M10" s="913"/>
      <c r="N10" s="913">
        <v>97</v>
      </c>
      <c r="O10" s="916"/>
      <c r="P10" s="919">
        <v>93</v>
      </c>
    </row>
    <row r="11" spans="1:20" ht="12" customHeight="1">
      <c r="A11" s="1178"/>
      <c r="B11" s="54" t="s">
        <v>6</v>
      </c>
      <c r="C11" s="55"/>
      <c r="D11" s="56">
        <v>564</v>
      </c>
      <c r="E11" s="55"/>
      <c r="F11" s="55">
        <v>98</v>
      </c>
      <c r="G11" s="55"/>
      <c r="H11" s="55">
        <v>114</v>
      </c>
      <c r="I11" s="55"/>
      <c r="J11" s="55">
        <v>91</v>
      </c>
      <c r="K11" s="55"/>
      <c r="L11" s="55">
        <v>98</v>
      </c>
      <c r="M11" s="55"/>
      <c r="N11" s="55">
        <v>65</v>
      </c>
      <c r="O11" s="930"/>
      <c r="P11" s="58">
        <v>98</v>
      </c>
    </row>
    <row r="12" spans="1:20" ht="18.75" customHeight="1">
      <c r="A12" s="1176" t="s">
        <v>83</v>
      </c>
      <c r="B12" s="907" t="s">
        <v>14</v>
      </c>
      <c r="C12" s="908">
        <v>28</v>
      </c>
      <c r="D12" s="909">
        <v>985</v>
      </c>
      <c r="E12" s="909">
        <v>5</v>
      </c>
      <c r="F12" s="910">
        <v>164</v>
      </c>
      <c r="G12" s="909">
        <v>5</v>
      </c>
      <c r="H12" s="910">
        <v>177</v>
      </c>
      <c r="I12" s="909">
        <v>5</v>
      </c>
      <c r="J12" s="910">
        <v>185</v>
      </c>
      <c r="K12" s="909">
        <v>5</v>
      </c>
      <c r="L12" s="910">
        <v>169</v>
      </c>
      <c r="M12" s="909">
        <v>4</v>
      </c>
      <c r="N12" s="910">
        <v>143</v>
      </c>
      <c r="O12" s="909">
        <v>4</v>
      </c>
      <c r="P12" s="911">
        <v>147</v>
      </c>
    </row>
    <row r="13" spans="1:20" ht="12" customHeight="1">
      <c r="A13" s="1177"/>
      <c r="B13" s="912" t="s">
        <v>84</v>
      </c>
      <c r="C13" s="928">
        <v>10</v>
      </c>
      <c r="D13" s="914">
        <v>522</v>
      </c>
      <c r="E13" s="913"/>
      <c r="F13" s="913">
        <v>88</v>
      </c>
      <c r="G13" s="913"/>
      <c r="H13" s="913">
        <v>84</v>
      </c>
      <c r="I13" s="913"/>
      <c r="J13" s="913">
        <v>93</v>
      </c>
      <c r="K13" s="913"/>
      <c r="L13" s="913">
        <v>97</v>
      </c>
      <c r="M13" s="913"/>
      <c r="N13" s="913">
        <v>82</v>
      </c>
      <c r="O13" s="916"/>
      <c r="P13" s="919">
        <v>78</v>
      </c>
    </row>
    <row r="14" spans="1:20" ht="12" customHeight="1">
      <c r="A14" s="1178"/>
      <c r="B14" s="49" t="s">
        <v>6</v>
      </c>
      <c r="C14" s="51"/>
      <c r="D14" s="50">
        <v>463</v>
      </c>
      <c r="E14" s="51"/>
      <c r="F14" s="51">
        <v>76</v>
      </c>
      <c r="G14" s="51"/>
      <c r="H14" s="51">
        <v>93</v>
      </c>
      <c r="I14" s="51"/>
      <c r="J14" s="51">
        <v>92</v>
      </c>
      <c r="K14" s="51"/>
      <c r="L14" s="51">
        <v>72</v>
      </c>
      <c r="M14" s="51"/>
      <c r="N14" s="51">
        <v>61</v>
      </c>
      <c r="O14" s="931"/>
      <c r="P14" s="57">
        <v>69</v>
      </c>
    </row>
    <row r="15" spans="1:20" ht="18.75" customHeight="1">
      <c r="A15" s="1176" t="s">
        <v>85</v>
      </c>
      <c r="B15" s="902" t="s">
        <v>14</v>
      </c>
      <c r="C15" s="903">
        <v>31</v>
      </c>
      <c r="D15" s="904">
        <v>1091</v>
      </c>
      <c r="E15" s="904">
        <v>6</v>
      </c>
      <c r="F15" s="918">
        <v>194</v>
      </c>
      <c r="G15" s="904">
        <v>5</v>
      </c>
      <c r="H15" s="918">
        <v>163</v>
      </c>
      <c r="I15" s="904">
        <v>5</v>
      </c>
      <c r="J15" s="918">
        <v>188</v>
      </c>
      <c r="K15" s="904">
        <v>5</v>
      </c>
      <c r="L15" s="918">
        <v>192</v>
      </c>
      <c r="M15" s="904">
        <v>5</v>
      </c>
      <c r="N15" s="918">
        <v>177</v>
      </c>
      <c r="O15" s="904">
        <v>5</v>
      </c>
      <c r="P15" s="906">
        <v>177</v>
      </c>
    </row>
    <row r="16" spans="1:20" ht="12" customHeight="1">
      <c r="A16" s="1177"/>
      <c r="B16" s="912" t="s">
        <v>5</v>
      </c>
      <c r="C16" s="928">
        <v>11</v>
      </c>
      <c r="D16" s="914">
        <v>563</v>
      </c>
      <c r="E16" s="913"/>
      <c r="F16" s="913">
        <v>105</v>
      </c>
      <c r="G16" s="913"/>
      <c r="H16" s="913">
        <v>89</v>
      </c>
      <c r="I16" s="913"/>
      <c r="J16" s="913">
        <v>101</v>
      </c>
      <c r="K16" s="913"/>
      <c r="L16" s="913">
        <v>97</v>
      </c>
      <c r="M16" s="913"/>
      <c r="N16" s="913">
        <v>90</v>
      </c>
      <c r="O16" s="916"/>
      <c r="P16" s="919">
        <v>81</v>
      </c>
    </row>
    <row r="17" spans="1:16" ht="12" customHeight="1">
      <c r="A17" s="1178"/>
      <c r="B17" s="54" t="s">
        <v>6</v>
      </c>
      <c r="C17" s="55"/>
      <c r="D17" s="56">
        <v>528</v>
      </c>
      <c r="E17" s="55"/>
      <c r="F17" s="55">
        <v>89</v>
      </c>
      <c r="G17" s="55"/>
      <c r="H17" s="55">
        <v>74</v>
      </c>
      <c r="I17" s="55"/>
      <c r="J17" s="55">
        <v>87</v>
      </c>
      <c r="K17" s="55"/>
      <c r="L17" s="55">
        <v>95</v>
      </c>
      <c r="M17" s="55"/>
      <c r="N17" s="55">
        <v>87</v>
      </c>
      <c r="O17" s="930"/>
      <c r="P17" s="58">
        <v>96</v>
      </c>
    </row>
    <row r="18" spans="1:16" ht="18.75" customHeight="1">
      <c r="A18" s="1176" t="s">
        <v>86</v>
      </c>
      <c r="B18" s="907" t="s">
        <v>14</v>
      </c>
      <c r="C18" s="908">
        <v>9</v>
      </c>
      <c r="D18" s="909">
        <v>259</v>
      </c>
      <c r="E18" s="909">
        <v>2</v>
      </c>
      <c r="F18" s="910">
        <v>51</v>
      </c>
      <c r="G18" s="909">
        <v>1</v>
      </c>
      <c r="H18" s="910">
        <v>36</v>
      </c>
      <c r="I18" s="909">
        <v>1</v>
      </c>
      <c r="J18" s="910">
        <v>38</v>
      </c>
      <c r="K18" s="909">
        <v>2</v>
      </c>
      <c r="L18" s="910">
        <v>53</v>
      </c>
      <c r="M18" s="909">
        <v>2</v>
      </c>
      <c r="N18" s="910">
        <v>47</v>
      </c>
      <c r="O18" s="909">
        <v>1</v>
      </c>
      <c r="P18" s="911">
        <v>34</v>
      </c>
    </row>
    <row r="19" spans="1:16" ht="12" customHeight="1">
      <c r="A19" s="1177"/>
      <c r="B19" s="912" t="s">
        <v>5</v>
      </c>
      <c r="C19" s="928">
        <v>4</v>
      </c>
      <c r="D19" s="914">
        <v>126</v>
      </c>
      <c r="E19" s="913"/>
      <c r="F19" s="913">
        <v>23</v>
      </c>
      <c r="G19" s="913"/>
      <c r="H19" s="913">
        <v>21</v>
      </c>
      <c r="I19" s="913"/>
      <c r="J19" s="913">
        <v>20</v>
      </c>
      <c r="K19" s="913"/>
      <c r="L19" s="913">
        <v>25</v>
      </c>
      <c r="M19" s="913"/>
      <c r="N19" s="913">
        <v>21</v>
      </c>
      <c r="O19" s="916"/>
      <c r="P19" s="919">
        <v>16</v>
      </c>
    </row>
    <row r="20" spans="1:16" ht="12" customHeight="1">
      <c r="A20" s="1178"/>
      <c r="B20" s="49" t="s">
        <v>6</v>
      </c>
      <c r="C20" s="51"/>
      <c r="D20" s="50">
        <v>133</v>
      </c>
      <c r="E20" s="51"/>
      <c r="F20" s="51">
        <v>28</v>
      </c>
      <c r="G20" s="51"/>
      <c r="H20" s="51">
        <v>15</v>
      </c>
      <c r="I20" s="51"/>
      <c r="J20" s="51">
        <v>18</v>
      </c>
      <c r="K20" s="51"/>
      <c r="L20" s="51">
        <v>28</v>
      </c>
      <c r="M20" s="51"/>
      <c r="N20" s="51">
        <v>26</v>
      </c>
      <c r="O20" s="931"/>
      <c r="P20" s="57">
        <v>18</v>
      </c>
    </row>
    <row r="21" spans="1:16" ht="18.75" customHeight="1">
      <c r="A21" s="1176" t="s">
        <v>87</v>
      </c>
      <c r="B21" s="902" t="s">
        <v>14</v>
      </c>
      <c r="C21" s="903">
        <v>17</v>
      </c>
      <c r="D21" s="904">
        <v>592</v>
      </c>
      <c r="E21" s="904">
        <v>3</v>
      </c>
      <c r="F21" s="918">
        <v>97</v>
      </c>
      <c r="G21" s="904">
        <v>3</v>
      </c>
      <c r="H21" s="918">
        <v>93</v>
      </c>
      <c r="I21" s="904">
        <v>2</v>
      </c>
      <c r="J21" s="918">
        <v>78</v>
      </c>
      <c r="K21" s="904">
        <v>3</v>
      </c>
      <c r="L21" s="918">
        <v>106</v>
      </c>
      <c r="M21" s="904">
        <v>3</v>
      </c>
      <c r="N21" s="918">
        <v>103</v>
      </c>
      <c r="O21" s="904">
        <v>3</v>
      </c>
      <c r="P21" s="906">
        <v>115</v>
      </c>
    </row>
    <row r="22" spans="1:16" ht="12" customHeight="1">
      <c r="A22" s="1177"/>
      <c r="B22" s="912" t="s">
        <v>5</v>
      </c>
      <c r="C22" s="928">
        <v>8</v>
      </c>
      <c r="D22" s="914">
        <v>282</v>
      </c>
      <c r="E22" s="913"/>
      <c r="F22" s="913">
        <v>47</v>
      </c>
      <c r="G22" s="913"/>
      <c r="H22" s="913">
        <v>41</v>
      </c>
      <c r="I22" s="913"/>
      <c r="J22" s="913">
        <v>36</v>
      </c>
      <c r="K22" s="913"/>
      <c r="L22" s="913">
        <v>55</v>
      </c>
      <c r="M22" s="913"/>
      <c r="N22" s="913">
        <v>48</v>
      </c>
      <c r="O22" s="916"/>
      <c r="P22" s="919">
        <v>55</v>
      </c>
    </row>
    <row r="23" spans="1:16" ht="12" customHeight="1">
      <c r="A23" s="1178"/>
      <c r="B23" s="54" t="s">
        <v>6</v>
      </c>
      <c r="C23" s="55"/>
      <c r="D23" s="56">
        <v>310</v>
      </c>
      <c r="E23" s="55"/>
      <c r="F23" s="55">
        <v>50</v>
      </c>
      <c r="G23" s="55"/>
      <c r="H23" s="55">
        <v>52</v>
      </c>
      <c r="I23" s="55"/>
      <c r="J23" s="55">
        <v>42</v>
      </c>
      <c r="K23" s="55"/>
      <c r="L23" s="55">
        <v>51</v>
      </c>
      <c r="M23" s="55"/>
      <c r="N23" s="55">
        <v>55</v>
      </c>
      <c r="O23" s="930"/>
      <c r="P23" s="58">
        <v>60</v>
      </c>
    </row>
    <row r="24" spans="1:16" ht="18.75" customHeight="1">
      <c r="A24" s="1176" t="s">
        <v>88</v>
      </c>
      <c r="B24" s="907" t="s">
        <v>14</v>
      </c>
      <c r="C24" s="908">
        <v>19</v>
      </c>
      <c r="D24" s="909">
        <v>679</v>
      </c>
      <c r="E24" s="909">
        <v>3</v>
      </c>
      <c r="F24" s="910">
        <v>106</v>
      </c>
      <c r="G24" s="909">
        <v>3</v>
      </c>
      <c r="H24" s="910">
        <v>103</v>
      </c>
      <c r="I24" s="909">
        <v>3</v>
      </c>
      <c r="J24" s="910">
        <v>111</v>
      </c>
      <c r="K24" s="909">
        <v>4</v>
      </c>
      <c r="L24" s="910">
        <v>138</v>
      </c>
      <c r="M24" s="909">
        <v>3</v>
      </c>
      <c r="N24" s="910">
        <v>112</v>
      </c>
      <c r="O24" s="909">
        <v>3</v>
      </c>
      <c r="P24" s="911">
        <v>109</v>
      </c>
    </row>
    <row r="25" spans="1:16" ht="12" customHeight="1">
      <c r="A25" s="1177"/>
      <c r="B25" s="912" t="s">
        <v>5</v>
      </c>
      <c r="C25" s="928">
        <v>9</v>
      </c>
      <c r="D25" s="914">
        <v>330</v>
      </c>
      <c r="E25" s="913"/>
      <c r="F25" s="913">
        <v>50</v>
      </c>
      <c r="G25" s="913"/>
      <c r="H25" s="913">
        <v>48</v>
      </c>
      <c r="I25" s="913"/>
      <c r="J25" s="913">
        <v>53</v>
      </c>
      <c r="K25" s="913"/>
      <c r="L25" s="913">
        <v>62</v>
      </c>
      <c r="M25" s="913"/>
      <c r="N25" s="913">
        <v>57</v>
      </c>
      <c r="O25" s="916"/>
      <c r="P25" s="919">
        <v>60</v>
      </c>
    </row>
    <row r="26" spans="1:16" ht="12" customHeight="1">
      <c r="A26" s="1178"/>
      <c r="B26" s="49" t="s">
        <v>6</v>
      </c>
      <c r="C26" s="51"/>
      <c r="D26" s="50">
        <v>349</v>
      </c>
      <c r="E26" s="51"/>
      <c r="F26" s="51">
        <v>56</v>
      </c>
      <c r="G26" s="51"/>
      <c r="H26" s="51">
        <v>55</v>
      </c>
      <c r="I26" s="51"/>
      <c r="J26" s="51">
        <v>58</v>
      </c>
      <c r="K26" s="51"/>
      <c r="L26" s="51">
        <v>76</v>
      </c>
      <c r="M26" s="51"/>
      <c r="N26" s="51">
        <v>55</v>
      </c>
      <c r="O26" s="931"/>
      <c r="P26" s="57">
        <v>49</v>
      </c>
    </row>
    <row r="27" spans="1:16" ht="18.75" customHeight="1">
      <c r="A27" s="1176" t="s">
        <v>89</v>
      </c>
      <c r="B27" s="902" t="s">
        <v>14</v>
      </c>
      <c r="C27" s="903">
        <v>18</v>
      </c>
      <c r="D27" s="904">
        <v>575</v>
      </c>
      <c r="E27" s="904">
        <v>3</v>
      </c>
      <c r="F27" s="918">
        <v>82</v>
      </c>
      <c r="G27" s="904">
        <v>3</v>
      </c>
      <c r="H27" s="918">
        <v>92</v>
      </c>
      <c r="I27" s="904">
        <v>3</v>
      </c>
      <c r="J27" s="918">
        <v>79</v>
      </c>
      <c r="K27" s="904">
        <v>3</v>
      </c>
      <c r="L27" s="918">
        <v>114</v>
      </c>
      <c r="M27" s="904">
        <v>3</v>
      </c>
      <c r="N27" s="918">
        <v>98</v>
      </c>
      <c r="O27" s="904">
        <v>3</v>
      </c>
      <c r="P27" s="906">
        <v>110</v>
      </c>
    </row>
    <row r="28" spans="1:16" ht="12" customHeight="1">
      <c r="A28" s="1177"/>
      <c r="B28" s="912" t="s">
        <v>5</v>
      </c>
      <c r="C28" s="928">
        <v>7</v>
      </c>
      <c r="D28" s="914">
        <v>287</v>
      </c>
      <c r="E28" s="913"/>
      <c r="F28" s="913">
        <v>43</v>
      </c>
      <c r="G28" s="913"/>
      <c r="H28" s="913">
        <v>44</v>
      </c>
      <c r="I28" s="913"/>
      <c r="J28" s="913">
        <v>43</v>
      </c>
      <c r="K28" s="913"/>
      <c r="L28" s="913">
        <v>58</v>
      </c>
      <c r="M28" s="913"/>
      <c r="N28" s="913">
        <v>51</v>
      </c>
      <c r="O28" s="916"/>
      <c r="P28" s="919">
        <v>48</v>
      </c>
    </row>
    <row r="29" spans="1:16" ht="12" customHeight="1">
      <c r="A29" s="1178"/>
      <c r="B29" s="54" t="s">
        <v>6</v>
      </c>
      <c r="C29" s="55"/>
      <c r="D29" s="56">
        <v>288</v>
      </c>
      <c r="E29" s="55"/>
      <c r="F29" s="55">
        <v>39</v>
      </c>
      <c r="G29" s="55"/>
      <c r="H29" s="55">
        <v>48</v>
      </c>
      <c r="I29" s="55"/>
      <c r="J29" s="55">
        <v>36</v>
      </c>
      <c r="K29" s="55"/>
      <c r="L29" s="55">
        <v>56</v>
      </c>
      <c r="M29" s="55"/>
      <c r="N29" s="55">
        <v>47</v>
      </c>
      <c r="O29" s="930"/>
      <c r="P29" s="58">
        <v>62</v>
      </c>
    </row>
    <row r="30" spans="1:16" ht="18.75" customHeight="1">
      <c r="A30" s="1176" t="s">
        <v>90</v>
      </c>
      <c r="B30" s="907" t="s">
        <v>14</v>
      </c>
      <c r="C30" s="908">
        <v>26</v>
      </c>
      <c r="D30" s="909">
        <v>865</v>
      </c>
      <c r="E30" s="909">
        <v>4</v>
      </c>
      <c r="F30" s="910">
        <v>144</v>
      </c>
      <c r="G30" s="909">
        <v>4</v>
      </c>
      <c r="H30" s="910">
        <v>148</v>
      </c>
      <c r="I30" s="910">
        <v>5</v>
      </c>
      <c r="J30" s="909">
        <v>160</v>
      </c>
      <c r="K30" s="920">
        <v>4</v>
      </c>
      <c r="L30" s="909">
        <v>130</v>
      </c>
      <c r="M30" s="920">
        <v>4</v>
      </c>
      <c r="N30" s="909">
        <v>135</v>
      </c>
      <c r="O30" s="921">
        <v>5</v>
      </c>
      <c r="P30" s="911">
        <v>148</v>
      </c>
    </row>
    <row r="31" spans="1:16" ht="12" customHeight="1">
      <c r="A31" s="1177"/>
      <c r="B31" s="912" t="s">
        <v>5</v>
      </c>
      <c r="C31" s="928">
        <v>6</v>
      </c>
      <c r="D31" s="914">
        <v>457</v>
      </c>
      <c r="E31" s="913"/>
      <c r="F31" s="923">
        <v>74</v>
      </c>
      <c r="G31" s="924"/>
      <c r="H31" s="923">
        <v>90</v>
      </c>
      <c r="I31" s="924"/>
      <c r="J31" s="923">
        <v>81</v>
      </c>
      <c r="K31" s="924"/>
      <c r="L31" s="923">
        <v>62</v>
      </c>
      <c r="M31" s="924"/>
      <c r="N31" s="923">
        <v>71</v>
      </c>
      <c r="O31" s="925"/>
      <c r="P31" s="926">
        <v>79</v>
      </c>
    </row>
    <row r="32" spans="1:16" ht="12" customHeight="1">
      <c r="A32" s="1178"/>
      <c r="B32" s="49" t="s">
        <v>6</v>
      </c>
      <c r="C32" s="51"/>
      <c r="D32" s="50">
        <v>408</v>
      </c>
      <c r="E32" s="51"/>
      <c r="F32" s="59">
        <v>70</v>
      </c>
      <c r="G32" s="933"/>
      <c r="H32" s="59">
        <v>58</v>
      </c>
      <c r="I32" s="933"/>
      <c r="J32" s="59">
        <v>79</v>
      </c>
      <c r="K32" s="933"/>
      <c r="L32" s="59">
        <v>68</v>
      </c>
      <c r="M32" s="933"/>
      <c r="N32" s="59">
        <v>64</v>
      </c>
      <c r="O32" s="934"/>
      <c r="P32" s="60">
        <v>69</v>
      </c>
    </row>
    <row r="33" spans="1:16" ht="18.75" customHeight="1">
      <c r="A33" s="1176" t="s">
        <v>91</v>
      </c>
      <c r="B33" s="902" t="s">
        <v>14</v>
      </c>
      <c r="C33" s="903">
        <v>18</v>
      </c>
      <c r="D33" s="904">
        <v>549</v>
      </c>
      <c r="E33" s="904">
        <v>3</v>
      </c>
      <c r="F33" s="918">
        <v>80</v>
      </c>
      <c r="G33" s="904">
        <v>3</v>
      </c>
      <c r="H33" s="918">
        <v>84</v>
      </c>
      <c r="I33" s="904">
        <v>3</v>
      </c>
      <c r="J33" s="918">
        <v>90</v>
      </c>
      <c r="K33" s="904">
        <v>3</v>
      </c>
      <c r="L33" s="918">
        <v>103</v>
      </c>
      <c r="M33" s="904">
        <v>3</v>
      </c>
      <c r="N33" s="918">
        <v>90</v>
      </c>
      <c r="O33" s="904">
        <v>3</v>
      </c>
      <c r="P33" s="906">
        <v>102</v>
      </c>
    </row>
    <row r="34" spans="1:16" ht="12" customHeight="1">
      <c r="A34" s="1177"/>
      <c r="B34" s="912" t="s">
        <v>5</v>
      </c>
      <c r="C34" s="928">
        <v>6</v>
      </c>
      <c r="D34" s="914">
        <v>262</v>
      </c>
      <c r="E34" s="913"/>
      <c r="F34" s="913">
        <v>30</v>
      </c>
      <c r="G34" s="913"/>
      <c r="H34" s="913">
        <v>36</v>
      </c>
      <c r="I34" s="913"/>
      <c r="J34" s="913">
        <v>42</v>
      </c>
      <c r="K34" s="913"/>
      <c r="L34" s="913">
        <v>60</v>
      </c>
      <c r="M34" s="913"/>
      <c r="N34" s="913">
        <v>40</v>
      </c>
      <c r="O34" s="916"/>
      <c r="P34" s="919">
        <v>54</v>
      </c>
    </row>
    <row r="35" spans="1:16" ht="12" customHeight="1">
      <c r="A35" s="1178"/>
      <c r="B35" s="54" t="s">
        <v>6</v>
      </c>
      <c r="C35" s="55"/>
      <c r="D35" s="56">
        <v>287</v>
      </c>
      <c r="E35" s="55"/>
      <c r="F35" s="55">
        <v>50</v>
      </c>
      <c r="G35" s="55"/>
      <c r="H35" s="55">
        <v>48</v>
      </c>
      <c r="I35" s="55"/>
      <c r="J35" s="55">
        <v>48</v>
      </c>
      <c r="K35" s="55"/>
      <c r="L35" s="55">
        <v>43</v>
      </c>
      <c r="M35" s="55"/>
      <c r="N35" s="55">
        <v>50</v>
      </c>
      <c r="O35" s="930"/>
      <c r="P35" s="58">
        <v>48</v>
      </c>
    </row>
    <row r="36" spans="1:16" ht="18.75" customHeight="1">
      <c r="A36" s="1176" t="s">
        <v>92</v>
      </c>
      <c r="B36" s="907" t="s">
        <v>14</v>
      </c>
      <c r="C36" s="908">
        <v>20</v>
      </c>
      <c r="D36" s="909">
        <v>643</v>
      </c>
      <c r="E36" s="909">
        <v>3</v>
      </c>
      <c r="F36" s="910">
        <v>78</v>
      </c>
      <c r="G36" s="909">
        <v>3</v>
      </c>
      <c r="H36" s="910">
        <v>113</v>
      </c>
      <c r="I36" s="909">
        <v>3</v>
      </c>
      <c r="J36" s="910">
        <v>96</v>
      </c>
      <c r="K36" s="909">
        <v>3</v>
      </c>
      <c r="L36" s="910">
        <v>103</v>
      </c>
      <c r="M36" s="909">
        <v>4</v>
      </c>
      <c r="N36" s="910">
        <v>118</v>
      </c>
      <c r="O36" s="909">
        <v>4</v>
      </c>
      <c r="P36" s="911">
        <v>135</v>
      </c>
    </row>
    <row r="37" spans="1:16" ht="12" customHeight="1">
      <c r="A37" s="1177"/>
      <c r="B37" s="912" t="s">
        <v>5</v>
      </c>
      <c r="C37" s="928">
        <v>7</v>
      </c>
      <c r="D37" s="914">
        <v>335</v>
      </c>
      <c r="E37" s="913"/>
      <c r="F37" s="913">
        <v>40</v>
      </c>
      <c r="G37" s="913"/>
      <c r="H37" s="913">
        <v>55</v>
      </c>
      <c r="I37" s="913"/>
      <c r="J37" s="913">
        <v>52</v>
      </c>
      <c r="K37" s="913"/>
      <c r="L37" s="913">
        <v>52</v>
      </c>
      <c r="M37" s="913"/>
      <c r="N37" s="913">
        <v>69</v>
      </c>
      <c r="O37" s="916"/>
      <c r="P37" s="919">
        <v>67</v>
      </c>
    </row>
    <row r="38" spans="1:16" ht="12" customHeight="1">
      <c r="A38" s="1178"/>
      <c r="B38" s="49" t="s">
        <v>6</v>
      </c>
      <c r="C38" s="51"/>
      <c r="D38" s="50">
        <v>308</v>
      </c>
      <c r="E38" s="51"/>
      <c r="F38" s="51">
        <v>38</v>
      </c>
      <c r="G38" s="51"/>
      <c r="H38" s="51">
        <v>58</v>
      </c>
      <c r="I38" s="51"/>
      <c r="J38" s="51">
        <v>44</v>
      </c>
      <c r="K38" s="51"/>
      <c r="L38" s="51">
        <v>51</v>
      </c>
      <c r="M38" s="51"/>
      <c r="N38" s="51">
        <v>49</v>
      </c>
      <c r="O38" s="931"/>
      <c r="P38" s="57">
        <v>68</v>
      </c>
    </row>
    <row r="39" spans="1:16" ht="18.75" customHeight="1">
      <c r="A39" s="1176" t="s">
        <v>93</v>
      </c>
      <c r="B39" s="902" t="s">
        <v>14</v>
      </c>
      <c r="C39" s="903">
        <v>13</v>
      </c>
      <c r="D39" s="904">
        <v>427</v>
      </c>
      <c r="E39" s="904">
        <v>2</v>
      </c>
      <c r="F39" s="918">
        <v>68</v>
      </c>
      <c r="G39" s="904">
        <v>2</v>
      </c>
      <c r="H39" s="918">
        <v>70</v>
      </c>
      <c r="I39" s="904">
        <v>2</v>
      </c>
      <c r="J39" s="918">
        <v>61</v>
      </c>
      <c r="K39" s="904">
        <v>3</v>
      </c>
      <c r="L39" s="918">
        <v>92</v>
      </c>
      <c r="M39" s="904">
        <v>2</v>
      </c>
      <c r="N39" s="918">
        <v>72</v>
      </c>
      <c r="O39" s="904">
        <v>2</v>
      </c>
      <c r="P39" s="906">
        <v>64</v>
      </c>
    </row>
    <row r="40" spans="1:16" ht="12" customHeight="1">
      <c r="A40" s="1177"/>
      <c r="B40" s="912" t="s">
        <v>5</v>
      </c>
      <c r="C40" s="928">
        <v>5</v>
      </c>
      <c r="D40" s="914">
        <v>200</v>
      </c>
      <c r="E40" s="913"/>
      <c r="F40" s="913">
        <v>32</v>
      </c>
      <c r="G40" s="913"/>
      <c r="H40" s="913">
        <v>32</v>
      </c>
      <c r="I40" s="913"/>
      <c r="J40" s="913">
        <v>27</v>
      </c>
      <c r="K40" s="913"/>
      <c r="L40" s="913">
        <v>42</v>
      </c>
      <c r="M40" s="913"/>
      <c r="N40" s="913">
        <v>33</v>
      </c>
      <c r="O40" s="916"/>
      <c r="P40" s="919">
        <v>34</v>
      </c>
    </row>
    <row r="41" spans="1:16" ht="12" customHeight="1">
      <c r="A41" s="1178"/>
      <c r="B41" s="54" t="s">
        <v>6</v>
      </c>
      <c r="C41" s="55"/>
      <c r="D41" s="56">
        <v>227</v>
      </c>
      <c r="E41" s="55"/>
      <c r="F41" s="55">
        <v>36</v>
      </c>
      <c r="G41" s="55"/>
      <c r="H41" s="55">
        <v>38</v>
      </c>
      <c r="I41" s="55"/>
      <c r="J41" s="55">
        <v>34</v>
      </c>
      <c r="K41" s="55"/>
      <c r="L41" s="55">
        <v>50</v>
      </c>
      <c r="M41" s="55"/>
      <c r="N41" s="55">
        <v>39</v>
      </c>
      <c r="O41" s="930"/>
      <c r="P41" s="58">
        <v>30</v>
      </c>
    </row>
    <row r="42" spans="1:16" ht="18.75" customHeight="1">
      <c r="A42" s="1176" t="s">
        <v>94</v>
      </c>
      <c r="B42" s="922" t="s">
        <v>14</v>
      </c>
      <c r="C42" s="908">
        <v>18</v>
      </c>
      <c r="D42" s="909">
        <v>596</v>
      </c>
      <c r="E42" s="909">
        <v>3</v>
      </c>
      <c r="F42" s="910">
        <v>108</v>
      </c>
      <c r="G42" s="909">
        <v>3</v>
      </c>
      <c r="H42" s="910">
        <v>102</v>
      </c>
      <c r="I42" s="909">
        <v>3</v>
      </c>
      <c r="J42" s="910">
        <v>96</v>
      </c>
      <c r="K42" s="909">
        <v>3</v>
      </c>
      <c r="L42" s="910">
        <v>86</v>
      </c>
      <c r="M42" s="909">
        <v>3</v>
      </c>
      <c r="N42" s="910">
        <v>97</v>
      </c>
      <c r="O42" s="909">
        <v>3</v>
      </c>
      <c r="P42" s="911">
        <v>107</v>
      </c>
    </row>
    <row r="43" spans="1:16" ht="12" customHeight="1">
      <c r="A43" s="1177"/>
      <c r="B43" s="912" t="s">
        <v>5</v>
      </c>
      <c r="C43" s="928">
        <v>6</v>
      </c>
      <c r="D43" s="914">
        <v>307</v>
      </c>
      <c r="E43" s="913"/>
      <c r="F43" s="913">
        <v>55</v>
      </c>
      <c r="G43" s="913"/>
      <c r="H43" s="913">
        <v>53</v>
      </c>
      <c r="I43" s="913"/>
      <c r="J43" s="913">
        <v>57</v>
      </c>
      <c r="K43" s="913"/>
      <c r="L43" s="913">
        <v>41</v>
      </c>
      <c r="M43" s="913"/>
      <c r="N43" s="913">
        <v>49</v>
      </c>
      <c r="O43" s="916"/>
      <c r="P43" s="919">
        <v>52</v>
      </c>
    </row>
    <row r="44" spans="1:16" ht="12" customHeight="1">
      <c r="A44" s="1178"/>
      <c r="B44" s="49" t="s">
        <v>6</v>
      </c>
      <c r="C44" s="51"/>
      <c r="D44" s="50">
        <v>289</v>
      </c>
      <c r="E44" s="51"/>
      <c r="F44" s="51">
        <v>53</v>
      </c>
      <c r="G44" s="51"/>
      <c r="H44" s="51">
        <v>49</v>
      </c>
      <c r="I44" s="51"/>
      <c r="J44" s="51">
        <v>39</v>
      </c>
      <c r="K44" s="51"/>
      <c r="L44" s="51">
        <v>45</v>
      </c>
      <c r="M44" s="51"/>
      <c r="N44" s="51">
        <v>48</v>
      </c>
      <c r="O44" s="931"/>
      <c r="P44" s="57">
        <v>55</v>
      </c>
    </row>
    <row r="45" spans="1:16" ht="18.75" customHeight="1">
      <c r="A45" s="1176" t="s">
        <v>95</v>
      </c>
      <c r="B45" s="927" t="s">
        <v>14</v>
      </c>
      <c r="C45" s="903">
        <v>12</v>
      </c>
      <c r="D45" s="904">
        <v>369</v>
      </c>
      <c r="E45" s="904">
        <v>2</v>
      </c>
      <c r="F45" s="918">
        <v>56</v>
      </c>
      <c r="G45" s="904">
        <v>2</v>
      </c>
      <c r="H45" s="918">
        <v>47</v>
      </c>
      <c r="I45" s="904">
        <v>2</v>
      </c>
      <c r="J45" s="918">
        <v>61</v>
      </c>
      <c r="K45" s="904">
        <v>2</v>
      </c>
      <c r="L45" s="918">
        <v>71</v>
      </c>
      <c r="M45" s="904">
        <v>2</v>
      </c>
      <c r="N45" s="918">
        <v>67</v>
      </c>
      <c r="O45" s="904">
        <v>2</v>
      </c>
      <c r="P45" s="906">
        <v>67</v>
      </c>
    </row>
    <row r="46" spans="1:16" ht="12" customHeight="1">
      <c r="A46" s="1177"/>
      <c r="B46" s="912" t="s">
        <v>5</v>
      </c>
      <c r="C46" s="928">
        <v>5</v>
      </c>
      <c r="D46" s="914">
        <v>179</v>
      </c>
      <c r="E46" s="913"/>
      <c r="F46" s="913">
        <v>24</v>
      </c>
      <c r="G46" s="913"/>
      <c r="H46" s="913">
        <v>23</v>
      </c>
      <c r="I46" s="913"/>
      <c r="J46" s="913">
        <v>28</v>
      </c>
      <c r="K46" s="913"/>
      <c r="L46" s="913">
        <v>32</v>
      </c>
      <c r="M46" s="913"/>
      <c r="N46" s="913">
        <v>37</v>
      </c>
      <c r="O46" s="916"/>
      <c r="P46" s="919">
        <v>35</v>
      </c>
    </row>
    <row r="47" spans="1:16" ht="12" customHeight="1">
      <c r="A47" s="1178"/>
      <c r="B47" s="54" t="s">
        <v>6</v>
      </c>
      <c r="C47" s="55"/>
      <c r="D47" s="56">
        <v>190</v>
      </c>
      <c r="E47" s="55"/>
      <c r="F47" s="55">
        <v>32</v>
      </c>
      <c r="G47" s="55"/>
      <c r="H47" s="55">
        <v>24</v>
      </c>
      <c r="I47" s="55"/>
      <c r="J47" s="55">
        <v>33</v>
      </c>
      <c r="K47" s="55"/>
      <c r="L47" s="55">
        <v>39</v>
      </c>
      <c r="M47" s="55"/>
      <c r="N47" s="55">
        <v>30</v>
      </c>
      <c r="O47" s="930"/>
      <c r="P47" s="58">
        <v>32</v>
      </c>
    </row>
    <row r="48" spans="1:16" ht="18.75" customHeight="1">
      <c r="A48" s="1176" t="s">
        <v>96</v>
      </c>
      <c r="B48" s="922" t="s">
        <v>14</v>
      </c>
      <c r="C48" s="908">
        <v>14</v>
      </c>
      <c r="D48" s="909">
        <v>407</v>
      </c>
      <c r="E48" s="909">
        <v>3</v>
      </c>
      <c r="F48" s="910">
        <v>79</v>
      </c>
      <c r="G48" s="909">
        <v>3</v>
      </c>
      <c r="H48" s="910">
        <v>78</v>
      </c>
      <c r="I48" s="909">
        <v>2</v>
      </c>
      <c r="J48" s="910">
        <v>61</v>
      </c>
      <c r="K48" s="909">
        <v>2</v>
      </c>
      <c r="L48" s="910">
        <v>62</v>
      </c>
      <c r="M48" s="909">
        <v>2</v>
      </c>
      <c r="N48" s="910">
        <v>68</v>
      </c>
      <c r="O48" s="909">
        <v>2</v>
      </c>
      <c r="P48" s="911">
        <v>59</v>
      </c>
    </row>
    <row r="49" spans="1:18" ht="12" customHeight="1">
      <c r="A49" s="1177"/>
      <c r="B49" s="912" t="s">
        <v>5</v>
      </c>
      <c r="C49" s="928">
        <v>4</v>
      </c>
      <c r="D49" s="914">
        <v>194</v>
      </c>
      <c r="E49" s="913"/>
      <c r="F49" s="913">
        <v>42</v>
      </c>
      <c r="G49" s="913"/>
      <c r="H49" s="913">
        <v>37</v>
      </c>
      <c r="I49" s="913"/>
      <c r="J49" s="913">
        <v>26</v>
      </c>
      <c r="K49" s="913"/>
      <c r="L49" s="913">
        <v>29</v>
      </c>
      <c r="M49" s="913"/>
      <c r="N49" s="913">
        <v>29</v>
      </c>
      <c r="O49" s="916"/>
      <c r="P49" s="919">
        <v>31</v>
      </c>
    </row>
    <row r="50" spans="1:18" ht="12" customHeight="1">
      <c r="A50" s="1178"/>
      <c r="B50" s="49" t="s">
        <v>6</v>
      </c>
      <c r="C50" s="51"/>
      <c r="D50" s="50">
        <v>213</v>
      </c>
      <c r="E50" s="51"/>
      <c r="F50" s="51">
        <v>37</v>
      </c>
      <c r="G50" s="51"/>
      <c r="H50" s="51">
        <v>41</v>
      </c>
      <c r="I50" s="51"/>
      <c r="J50" s="51">
        <v>35</v>
      </c>
      <c r="K50" s="51"/>
      <c r="L50" s="51">
        <v>33</v>
      </c>
      <c r="M50" s="51"/>
      <c r="N50" s="51">
        <v>39</v>
      </c>
      <c r="O50" s="931"/>
      <c r="P50" s="57">
        <v>28</v>
      </c>
    </row>
    <row r="51" spans="1:18" ht="18.75" customHeight="1">
      <c r="A51" s="1176" t="s">
        <v>97</v>
      </c>
      <c r="B51" s="927" t="s">
        <v>14</v>
      </c>
      <c r="C51" s="903">
        <v>18</v>
      </c>
      <c r="D51" s="904">
        <v>597</v>
      </c>
      <c r="E51" s="904">
        <v>3</v>
      </c>
      <c r="F51" s="918">
        <v>99</v>
      </c>
      <c r="G51" s="904">
        <v>3</v>
      </c>
      <c r="H51" s="918">
        <v>106</v>
      </c>
      <c r="I51" s="904">
        <v>3</v>
      </c>
      <c r="J51" s="918">
        <v>104</v>
      </c>
      <c r="K51" s="904">
        <v>3</v>
      </c>
      <c r="L51" s="918">
        <v>106</v>
      </c>
      <c r="M51" s="904">
        <v>3</v>
      </c>
      <c r="N51" s="918">
        <v>97</v>
      </c>
      <c r="O51" s="904">
        <v>3</v>
      </c>
      <c r="P51" s="906">
        <v>85</v>
      </c>
    </row>
    <row r="52" spans="1:18" ht="12" customHeight="1">
      <c r="A52" s="1177"/>
      <c r="B52" s="912" t="s">
        <v>5</v>
      </c>
      <c r="C52" s="928">
        <v>9</v>
      </c>
      <c r="D52" s="914">
        <v>306</v>
      </c>
      <c r="E52" s="913"/>
      <c r="F52" s="913">
        <v>54</v>
      </c>
      <c r="G52" s="913"/>
      <c r="H52" s="913">
        <v>57</v>
      </c>
      <c r="I52" s="913"/>
      <c r="J52" s="913">
        <v>57</v>
      </c>
      <c r="K52" s="913"/>
      <c r="L52" s="913">
        <v>53</v>
      </c>
      <c r="M52" s="913"/>
      <c r="N52" s="913">
        <v>45</v>
      </c>
      <c r="O52" s="916"/>
      <c r="P52" s="919">
        <v>40</v>
      </c>
    </row>
    <row r="53" spans="1:18" ht="12" customHeight="1">
      <c r="A53" s="1178"/>
      <c r="B53" s="54" t="s">
        <v>6</v>
      </c>
      <c r="C53" s="55"/>
      <c r="D53" s="56">
        <v>291</v>
      </c>
      <c r="E53" s="55"/>
      <c r="F53" s="55">
        <v>45</v>
      </c>
      <c r="G53" s="55"/>
      <c r="H53" s="55">
        <v>49</v>
      </c>
      <c r="I53" s="55"/>
      <c r="J53" s="55">
        <v>47</v>
      </c>
      <c r="K53" s="55"/>
      <c r="L53" s="55">
        <v>53</v>
      </c>
      <c r="M53" s="55"/>
      <c r="N53" s="55">
        <v>52</v>
      </c>
      <c r="O53" s="930"/>
      <c r="P53" s="58">
        <v>45</v>
      </c>
    </row>
    <row r="54" spans="1:18" ht="18.75" customHeight="1">
      <c r="A54" s="1176" t="s">
        <v>98</v>
      </c>
      <c r="B54" s="907" t="s">
        <v>14</v>
      </c>
      <c r="C54" s="908">
        <v>17</v>
      </c>
      <c r="D54" s="909">
        <v>541</v>
      </c>
      <c r="E54" s="909">
        <v>2</v>
      </c>
      <c r="F54" s="910">
        <v>74</v>
      </c>
      <c r="G54" s="909">
        <v>3</v>
      </c>
      <c r="H54" s="910">
        <v>82</v>
      </c>
      <c r="I54" s="909">
        <v>3</v>
      </c>
      <c r="J54" s="910">
        <v>77</v>
      </c>
      <c r="K54" s="909">
        <v>3</v>
      </c>
      <c r="L54" s="910">
        <v>99</v>
      </c>
      <c r="M54" s="909">
        <v>3</v>
      </c>
      <c r="N54" s="910">
        <v>106</v>
      </c>
      <c r="O54" s="909">
        <v>3</v>
      </c>
      <c r="P54" s="911">
        <v>103</v>
      </c>
    </row>
    <row r="55" spans="1:18" ht="12" customHeight="1">
      <c r="A55" s="1177"/>
      <c r="B55" s="912" t="s">
        <v>5</v>
      </c>
      <c r="C55" s="928">
        <v>8</v>
      </c>
      <c r="D55" s="914">
        <v>285</v>
      </c>
      <c r="E55" s="913"/>
      <c r="F55" s="913">
        <v>43</v>
      </c>
      <c r="G55" s="913"/>
      <c r="H55" s="913">
        <v>35</v>
      </c>
      <c r="I55" s="913"/>
      <c r="J55" s="913">
        <v>36</v>
      </c>
      <c r="K55" s="913"/>
      <c r="L55" s="913">
        <v>51</v>
      </c>
      <c r="M55" s="913"/>
      <c r="N55" s="913">
        <v>66</v>
      </c>
      <c r="O55" s="916"/>
      <c r="P55" s="919">
        <v>54</v>
      </c>
    </row>
    <row r="56" spans="1:18" ht="12" customHeight="1">
      <c r="A56" s="1178"/>
      <c r="B56" s="49" t="s">
        <v>6</v>
      </c>
      <c r="C56" s="51"/>
      <c r="D56" s="50">
        <v>256</v>
      </c>
      <c r="E56" s="51"/>
      <c r="F56" s="51">
        <v>31</v>
      </c>
      <c r="G56" s="51"/>
      <c r="H56" s="51">
        <v>47</v>
      </c>
      <c r="I56" s="51"/>
      <c r="J56" s="51">
        <v>41</v>
      </c>
      <c r="K56" s="51"/>
      <c r="L56" s="51">
        <v>48</v>
      </c>
      <c r="M56" s="51"/>
      <c r="N56" s="51">
        <v>40</v>
      </c>
      <c r="O56" s="931"/>
      <c r="P56" s="57">
        <v>49</v>
      </c>
    </row>
    <row r="57" spans="1:18" ht="18.75" customHeight="1">
      <c r="A57" s="1176" t="s">
        <v>99</v>
      </c>
      <c r="B57" s="902" t="s">
        <v>14</v>
      </c>
      <c r="C57" s="903">
        <v>18</v>
      </c>
      <c r="D57" s="904">
        <v>553</v>
      </c>
      <c r="E57" s="904">
        <v>3</v>
      </c>
      <c r="F57" s="918">
        <v>74</v>
      </c>
      <c r="G57" s="904">
        <v>3</v>
      </c>
      <c r="H57" s="918">
        <v>93</v>
      </c>
      <c r="I57" s="904">
        <v>3</v>
      </c>
      <c r="J57" s="918">
        <v>103</v>
      </c>
      <c r="K57" s="904">
        <v>3</v>
      </c>
      <c r="L57" s="918">
        <v>93</v>
      </c>
      <c r="M57" s="904">
        <v>3</v>
      </c>
      <c r="N57" s="918">
        <v>92</v>
      </c>
      <c r="O57" s="904">
        <v>3</v>
      </c>
      <c r="P57" s="906">
        <v>98</v>
      </c>
    </row>
    <row r="58" spans="1:18" ht="12" customHeight="1">
      <c r="A58" s="1177"/>
      <c r="B58" s="912" t="s">
        <v>5</v>
      </c>
      <c r="C58" s="928">
        <v>8</v>
      </c>
      <c r="D58" s="914">
        <v>292</v>
      </c>
      <c r="E58" s="913"/>
      <c r="F58" s="913">
        <v>36</v>
      </c>
      <c r="G58" s="913"/>
      <c r="H58" s="913">
        <v>43</v>
      </c>
      <c r="I58" s="913"/>
      <c r="J58" s="913">
        <v>57</v>
      </c>
      <c r="K58" s="913"/>
      <c r="L58" s="913">
        <v>49</v>
      </c>
      <c r="M58" s="913"/>
      <c r="N58" s="913">
        <v>55</v>
      </c>
      <c r="O58" s="916"/>
      <c r="P58" s="919">
        <v>52</v>
      </c>
    </row>
    <row r="59" spans="1:18" ht="12" customHeight="1" thickBot="1">
      <c r="A59" s="1179"/>
      <c r="B59" s="61" t="s">
        <v>6</v>
      </c>
      <c r="C59" s="62"/>
      <c r="D59" s="63">
        <v>261</v>
      </c>
      <c r="E59" s="62"/>
      <c r="F59" s="62">
        <v>38</v>
      </c>
      <c r="G59" s="62"/>
      <c r="H59" s="62">
        <v>50</v>
      </c>
      <c r="I59" s="62"/>
      <c r="J59" s="62">
        <v>46</v>
      </c>
      <c r="K59" s="62"/>
      <c r="L59" s="62">
        <v>44</v>
      </c>
      <c r="M59" s="62"/>
      <c r="N59" s="62">
        <v>37</v>
      </c>
      <c r="O59" s="932"/>
      <c r="P59" s="64">
        <v>46</v>
      </c>
    </row>
    <row r="60" spans="1:18" ht="18.75" customHeight="1">
      <c r="A60" s="1174" t="s">
        <v>848</v>
      </c>
      <c r="B60" s="1174"/>
      <c r="C60" s="1174"/>
      <c r="D60" s="1174"/>
      <c r="E60" s="1174"/>
      <c r="F60" s="1174"/>
      <c r="G60" s="1174"/>
      <c r="H60" s="1174"/>
      <c r="I60" s="1174"/>
      <c r="J60" s="1174"/>
      <c r="K60" s="1174"/>
      <c r="L60" s="1174"/>
      <c r="M60" s="1174"/>
      <c r="N60" s="1174"/>
      <c r="O60" s="1174"/>
      <c r="P60" s="1174"/>
      <c r="Q60" s="44"/>
      <c r="R60" s="44"/>
    </row>
    <row r="61" spans="1:18" ht="18.75" customHeight="1">
      <c r="A61" s="1175" t="s">
        <v>100</v>
      </c>
      <c r="B61" s="1175"/>
      <c r="C61" s="1175"/>
      <c r="D61" s="1175"/>
      <c r="E61" s="1175"/>
      <c r="F61" s="1175"/>
      <c r="G61" s="1175"/>
      <c r="H61" s="1175"/>
      <c r="I61" s="1175"/>
      <c r="J61" s="1175"/>
      <c r="K61" s="1175"/>
      <c r="L61" s="1175"/>
      <c r="M61" s="1175"/>
      <c r="N61" s="1175"/>
      <c r="O61" s="1175"/>
      <c r="P61" s="1175"/>
    </row>
    <row r="62" spans="1:18" ht="18.75" customHeight="1"/>
    <row r="63" spans="1:18" ht="18.75" customHeight="1"/>
    <row r="64" spans="1:18" ht="18.75" customHeight="1"/>
  </sheetData>
  <mergeCells count="30">
    <mergeCell ref="A1:P1"/>
    <mergeCell ref="N3:P3"/>
    <mergeCell ref="A4:B5"/>
    <mergeCell ref="C4:D4"/>
    <mergeCell ref="E4:F4"/>
    <mergeCell ref="G4:H4"/>
    <mergeCell ref="I4:J4"/>
    <mergeCell ref="K4:L4"/>
    <mergeCell ref="M4:N4"/>
    <mergeCell ref="O4:P4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60:P60"/>
    <mergeCell ref="A61:P61"/>
    <mergeCell ref="A42:A44"/>
    <mergeCell ref="A45:A47"/>
    <mergeCell ref="A48:A50"/>
    <mergeCell ref="A51:A53"/>
    <mergeCell ref="A54:A56"/>
    <mergeCell ref="A57:A59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75" orientation="portrait" useFirstPageNumber="1" r:id="rId1"/>
  <headerFooter scaleWithDoc="0" alignWithMargins="0">
    <oddFooter xml:space="preserve">&amp;C&amp;"ＭＳ 明朝,標準"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8"/>
  <sheetViews>
    <sheetView view="pageBreakPreview" zoomScaleNormal="100" zoomScaleSheetLayoutView="100" workbookViewId="0">
      <selection activeCell="M64" sqref="M64"/>
    </sheetView>
  </sheetViews>
  <sheetFormatPr defaultColWidth="11" defaultRowHeight="14.25"/>
  <cols>
    <col min="1" max="1" width="9.75" style="65" customWidth="1"/>
    <col min="2" max="4" width="8.125" style="65" customWidth="1"/>
    <col min="5" max="10" width="7.5" style="65" customWidth="1"/>
    <col min="11" max="11" width="6" style="65" customWidth="1"/>
    <col min="12" max="12" width="2" style="65" customWidth="1"/>
    <col min="13" max="13" width="8" style="65" customWidth="1"/>
    <col min="14" max="17" width="6" style="65" customWidth="1"/>
    <col min="18" max="16384" width="11" style="65"/>
  </cols>
  <sheetData>
    <row r="1" spans="1:11" s="90" customFormat="1" ht="22.5" customHeight="1">
      <c r="A1" s="1216" t="s">
        <v>892</v>
      </c>
      <c r="B1" s="1216"/>
      <c r="C1" s="1216"/>
      <c r="D1" s="1216"/>
      <c r="E1" s="1216"/>
      <c r="F1" s="1216"/>
      <c r="G1" s="1216"/>
      <c r="H1" s="1216"/>
      <c r="I1" s="1216"/>
      <c r="J1" s="1216"/>
      <c r="K1" s="90" t="s">
        <v>69</v>
      </c>
    </row>
    <row r="2" spans="1:11" ht="11.25" customHeight="1">
      <c r="A2" s="66"/>
      <c r="B2" s="66"/>
      <c r="C2" s="66"/>
      <c r="D2" s="66"/>
      <c r="E2" s="66"/>
      <c r="F2" s="66"/>
      <c r="G2" s="66"/>
      <c r="H2" s="66"/>
    </row>
    <row r="3" spans="1:11" ht="15" customHeight="1" thickBot="1">
      <c r="A3" s="67"/>
      <c r="B3" s="67"/>
      <c r="C3" s="67"/>
      <c r="D3" s="67"/>
      <c r="E3" s="68"/>
      <c r="F3" s="68"/>
      <c r="G3" s="67"/>
      <c r="H3" s="67"/>
      <c r="I3" s="1189" t="s">
        <v>70</v>
      </c>
      <c r="J3" s="1189"/>
    </row>
    <row r="4" spans="1:11" ht="12" customHeight="1">
      <c r="A4" s="1230" t="s">
        <v>103</v>
      </c>
      <c r="B4" s="1231"/>
      <c r="C4" s="1234" t="s">
        <v>104</v>
      </c>
      <c r="D4" s="1235"/>
      <c r="E4" s="1235"/>
      <c r="F4" s="1235"/>
      <c r="G4" s="1235"/>
      <c r="H4" s="1235"/>
      <c r="I4" s="1235"/>
      <c r="J4" s="1236"/>
    </row>
    <row r="5" spans="1:11" ht="12" customHeight="1">
      <c r="A5" s="1192"/>
      <c r="B5" s="1193"/>
      <c r="C5" s="1237" t="s">
        <v>72</v>
      </c>
      <c r="D5" s="1238"/>
      <c r="E5" s="1237" t="s">
        <v>105</v>
      </c>
      <c r="F5" s="1238"/>
      <c r="G5" s="1237" t="s">
        <v>106</v>
      </c>
      <c r="H5" s="1238"/>
      <c r="I5" s="1237" t="s">
        <v>107</v>
      </c>
      <c r="J5" s="1239"/>
    </row>
    <row r="6" spans="1:11" ht="12" customHeight="1">
      <c r="A6" s="1232"/>
      <c r="B6" s="1233"/>
      <c r="C6" s="69" t="s">
        <v>108</v>
      </c>
      <c r="D6" s="69" t="s">
        <v>109</v>
      </c>
      <c r="E6" s="69" t="s">
        <v>108</v>
      </c>
      <c r="F6" s="69" t="s">
        <v>109</v>
      </c>
      <c r="G6" s="69" t="s">
        <v>108</v>
      </c>
      <c r="H6" s="69" t="s">
        <v>109</v>
      </c>
      <c r="I6" s="69" t="s">
        <v>108</v>
      </c>
      <c r="J6" s="70" t="s">
        <v>109</v>
      </c>
    </row>
    <row r="7" spans="1:11" ht="12" customHeight="1">
      <c r="A7" s="1217" t="s">
        <v>110</v>
      </c>
      <c r="B7" s="935" t="s">
        <v>111</v>
      </c>
      <c r="C7" s="936">
        <v>135</v>
      </c>
      <c r="D7" s="939">
        <v>5076</v>
      </c>
      <c r="E7" s="937">
        <v>44</v>
      </c>
      <c r="F7" s="939">
        <v>1642</v>
      </c>
      <c r="G7" s="937">
        <v>46</v>
      </c>
      <c r="H7" s="939">
        <v>1722</v>
      </c>
      <c r="I7" s="937">
        <v>45</v>
      </c>
      <c r="J7" s="938">
        <v>1712</v>
      </c>
    </row>
    <row r="8" spans="1:11" ht="12" customHeight="1">
      <c r="A8" s="1218"/>
      <c r="B8" s="940" t="s">
        <v>48</v>
      </c>
      <c r="C8" s="946">
        <v>36</v>
      </c>
      <c r="D8" s="947">
        <v>2566</v>
      </c>
      <c r="E8" s="944"/>
      <c r="F8" s="947">
        <v>839</v>
      </c>
      <c r="G8" s="944"/>
      <c r="H8" s="947">
        <v>865</v>
      </c>
      <c r="I8" s="944"/>
      <c r="J8" s="948">
        <v>862</v>
      </c>
    </row>
    <row r="9" spans="1:11" ht="12" customHeight="1">
      <c r="A9" s="1219"/>
      <c r="B9" s="71" t="s">
        <v>49</v>
      </c>
      <c r="C9" s="72"/>
      <c r="D9" s="73">
        <v>2510</v>
      </c>
      <c r="E9" s="74"/>
      <c r="F9" s="73">
        <v>803</v>
      </c>
      <c r="G9" s="74"/>
      <c r="H9" s="73">
        <v>857</v>
      </c>
      <c r="I9" s="74"/>
      <c r="J9" s="75">
        <v>850</v>
      </c>
    </row>
    <row r="10" spans="1:11" ht="12" customHeight="1">
      <c r="A10" s="1217" t="s">
        <v>112</v>
      </c>
      <c r="B10" s="935" t="s">
        <v>111</v>
      </c>
      <c r="C10" s="936">
        <v>18</v>
      </c>
      <c r="D10" s="937">
        <v>683</v>
      </c>
      <c r="E10" s="937">
        <v>6</v>
      </c>
      <c r="F10" s="937">
        <v>215</v>
      </c>
      <c r="G10" s="937">
        <v>6</v>
      </c>
      <c r="H10" s="937">
        <v>231</v>
      </c>
      <c r="I10" s="937">
        <v>6</v>
      </c>
      <c r="J10" s="938">
        <v>237</v>
      </c>
    </row>
    <row r="11" spans="1:11" ht="12" customHeight="1">
      <c r="A11" s="1218"/>
      <c r="B11" s="940" t="s">
        <v>48</v>
      </c>
      <c r="C11" s="941">
        <v>4</v>
      </c>
      <c r="D11" s="942">
        <v>341</v>
      </c>
      <c r="E11" s="943"/>
      <c r="F11" s="944">
        <v>106</v>
      </c>
      <c r="G11" s="943"/>
      <c r="H11" s="944">
        <v>115</v>
      </c>
      <c r="I11" s="943"/>
      <c r="J11" s="945">
        <v>120</v>
      </c>
    </row>
    <row r="12" spans="1:11" ht="12" customHeight="1">
      <c r="A12" s="1219"/>
      <c r="B12" s="71" t="s">
        <v>49</v>
      </c>
      <c r="C12" s="72"/>
      <c r="D12" s="76">
        <v>342</v>
      </c>
      <c r="E12" s="78"/>
      <c r="F12" s="78">
        <v>109</v>
      </c>
      <c r="G12" s="78"/>
      <c r="H12" s="78">
        <v>116</v>
      </c>
      <c r="I12" s="78"/>
      <c r="J12" s="77">
        <v>117</v>
      </c>
    </row>
    <row r="13" spans="1:11" ht="12" customHeight="1">
      <c r="A13" s="1217" t="s">
        <v>113</v>
      </c>
      <c r="B13" s="935" t="s">
        <v>111</v>
      </c>
      <c r="C13" s="936">
        <v>15</v>
      </c>
      <c r="D13" s="937">
        <v>576</v>
      </c>
      <c r="E13" s="937">
        <v>5</v>
      </c>
      <c r="F13" s="937">
        <v>193</v>
      </c>
      <c r="G13" s="937">
        <v>5</v>
      </c>
      <c r="H13" s="937">
        <v>175</v>
      </c>
      <c r="I13" s="937">
        <v>5</v>
      </c>
      <c r="J13" s="938">
        <v>208</v>
      </c>
    </row>
    <row r="14" spans="1:11" ht="12" customHeight="1">
      <c r="A14" s="1218"/>
      <c r="B14" s="940" t="s">
        <v>48</v>
      </c>
      <c r="C14" s="941">
        <v>3</v>
      </c>
      <c r="D14" s="942">
        <v>280</v>
      </c>
      <c r="E14" s="943"/>
      <c r="F14" s="944">
        <v>96</v>
      </c>
      <c r="G14" s="943"/>
      <c r="H14" s="944">
        <v>81</v>
      </c>
      <c r="I14" s="943"/>
      <c r="J14" s="945">
        <v>103</v>
      </c>
    </row>
    <row r="15" spans="1:11" ht="12" customHeight="1">
      <c r="A15" s="1219"/>
      <c r="B15" s="71" t="s">
        <v>49</v>
      </c>
      <c r="C15" s="72"/>
      <c r="D15" s="76">
        <v>296</v>
      </c>
      <c r="E15" s="78"/>
      <c r="F15" s="78">
        <v>97</v>
      </c>
      <c r="G15" s="78"/>
      <c r="H15" s="78">
        <v>94</v>
      </c>
      <c r="I15" s="78"/>
      <c r="J15" s="77">
        <v>105</v>
      </c>
    </row>
    <row r="16" spans="1:11" ht="12" customHeight="1">
      <c r="A16" s="1217" t="s">
        <v>114</v>
      </c>
      <c r="B16" s="935" t="s">
        <v>111</v>
      </c>
      <c r="C16" s="936">
        <v>20</v>
      </c>
      <c r="D16" s="937">
        <v>752</v>
      </c>
      <c r="E16" s="937">
        <v>6</v>
      </c>
      <c r="F16" s="937">
        <v>234</v>
      </c>
      <c r="G16" s="937">
        <v>7</v>
      </c>
      <c r="H16" s="937">
        <v>269</v>
      </c>
      <c r="I16" s="937">
        <v>7</v>
      </c>
      <c r="J16" s="938">
        <v>249</v>
      </c>
    </row>
    <row r="17" spans="1:15" ht="12" customHeight="1">
      <c r="A17" s="1218"/>
      <c r="B17" s="940" t="s">
        <v>48</v>
      </c>
      <c r="C17" s="941">
        <v>4</v>
      </c>
      <c r="D17" s="942">
        <v>393</v>
      </c>
      <c r="E17" s="943"/>
      <c r="F17" s="944">
        <v>125</v>
      </c>
      <c r="G17" s="943"/>
      <c r="H17" s="944">
        <v>149</v>
      </c>
      <c r="I17" s="943"/>
      <c r="J17" s="945">
        <v>119</v>
      </c>
    </row>
    <row r="18" spans="1:15" ht="12" customHeight="1">
      <c r="A18" s="1219"/>
      <c r="B18" s="71" t="s">
        <v>49</v>
      </c>
      <c r="C18" s="72"/>
      <c r="D18" s="76">
        <v>359</v>
      </c>
      <c r="E18" s="78"/>
      <c r="F18" s="78">
        <v>109</v>
      </c>
      <c r="G18" s="78"/>
      <c r="H18" s="78">
        <v>120</v>
      </c>
      <c r="I18" s="78"/>
      <c r="J18" s="77">
        <v>130</v>
      </c>
    </row>
    <row r="19" spans="1:15" ht="12" customHeight="1">
      <c r="A19" s="1217" t="s">
        <v>115</v>
      </c>
      <c r="B19" s="935" t="s">
        <v>111</v>
      </c>
      <c r="C19" s="936">
        <v>21</v>
      </c>
      <c r="D19" s="937">
        <v>779</v>
      </c>
      <c r="E19" s="937">
        <v>7</v>
      </c>
      <c r="F19" s="937">
        <v>269</v>
      </c>
      <c r="G19" s="937">
        <v>7</v>
      </c>
      <c r="H19" s="937">
        <v>258</v>
      </c>
      <c r="I19" s="937">
        <v>7</v>
      </c>
      <c r="J19" s="938">
        <v>252</v>
      </c>
    </row>
    <row r="20" spans="1:15" ht="12" customHeight="1">
      <c r="A20" s="1218"/>
      <c r="B20" s="940" t="s">
        <v>48</v>
      </c>
      <c r="C20" s="941">
        <v>3</v>
      </c>
      <c r="D20" s="942">
        <v>400</v>
      </c>
      <c r="E20" s="943"/>
      <c r="F20" s="944">
        <v>135</v>
      </c>
      <c r="G20" s="943"/>
      <c r="H20" s="944">
        <v>140</v>
      </c>
      <c r="I20" s="943"/>
      <c r="J20" s="945">
        <v>125</v>
      </c>
    </row>
    <row r="21" spans="1:15" ht="12" customHeight="1">
      <c r="A21" s="1219"/>
      <c r="B21" s="71" t="s">
        <v>49</v>
      </c>
      <c r="C21" s="72"/>
      <c r="D21" s="76">
        <v>379</v>
      </c>
      <c r="E21" s="78"/>
      <c r="F21" s="78">
        <v>134</v>
      </c>
      <c r="G21" s="78"/>
      <c r="H21" s="78">
        <v>118</v>
      </c>
      <c r="I21" s="78"/>
      <c r="J21" s="77">
        <v>127</v>
      </c>
    </row>
    <row r="22" spans="1:15" ht="12" customHeight="1">
      <c r="A22" s="1217" t="s">
        <v>116</v>
      </c>
      <c r="B22" s="935" t="s">
        <v>111</v>
      </c>
      <c r="C22" s="936">
        <v>20</v>
      </c>
      <c r="D22" s="937">
        <v>807</v>
      </c>
      <c r="E22" s="937">
        <v>7</v>
      </c>
      <c r="F22" s="937">
        <v>268</v>
      </c>
      <c r="G22" s="937">
        <v>7</v>
      </c>
      <c r="H22" s="937">
        <v>285</v>
      </c>
      <c r="I22" s="937">
        <v>6</v>
      </c>
      <c r="J22" s="938">
        <v>254</v>
      </c>
    </row>
    <row r="23" spans="1:15" ht="12" customHeight="1">
      <c r="A23" s="1218"/>
      <c r="B23" s="940" t="s">
        <v>48</v>
      </c>
      <c r="C23" s="941">
        <v>7</v>
      </c>
      <c r="D23" s="942">
        <v>399</v>
      </c>
      <c r="E23" s="943"/>
      <c r="F23" s="944">
        <v>140</v>
      </c>
      <c r="G23" s="943"/>
      <c r="H23" s="944">
        <v>134</v>
      </c>
      <c r="I23" s="943"/>
      <c r="J23" s="945">
        <v>125</v>
      </c>
    </row>
    <row r="24" spans="1:15" ht="12" customHeight="1">
      <c r="A24" s="1219"/>
      <c r="B24" s="71" t="s">
        <v>49</v>
      </c>
      <c r="C24" s="72"/>
      <c r="D24" s="76">
        <v>408</v>
      </c>
      <c r="E24" s="78"/>
      <c r="F24" s="78">
        <v>128</v>
      </c>
      <c r="G24" s="78"/>
      <c r="H24" s="78">
        <v>151</v>
      </c>
      <c r="I24" s="78"/>
      <c r="J24" s="77">
        <v>129</v>
      </c>
      <c r="O24" s="79"/>
    </row>
    <row r="25" spans="1:15" ht="12" customHeight="1">
      <c r="A25" s="1210" t="s">
        <v>117</v>
      </c>
      <c r="B25" s="935" t="s">
        <v>111</v>
      </c>
      <c r="C25" s="936">
        <v>15</v>
      </c>
      <c r="D25" s="937">
        <v>527</v>
      </c>
      <c r="E25" s="937">
        <v>5</v>
      </c>
      <c r="F25" s="937">
        <v>173</v>
      </c>
      <c r="G25" s="937">
        <v>5</v>
      </c>
      <c r="H25" s="937">
        <v>180</v>
      </c>
      <c r="I25" s="937">
        <v>5</v>
      </c>
      <c r="J25" s="938">
        <v>174</v>
      </c>
    </row>
    <row r="26" spans="1:15" ht="12" customHeight="1">
      <c r="A26" s="1211"/>
      <c r="B26" s="940" t="s">
        <v>48</v>
      </c>
      <c r="C26" s="941">
        <v>6</v>
      </c>
      <c r="D26" s="942">
        <v>283</v>
      </c>
      <c r="E26" s="943"/>
      <c r="F26" s="944">
        <v>103</v>
      </c>
      <c r="G26" s="943"/>
      <c r="H26" s="944">
        <v>85</v>
      </c>
      <c r="I26" s="943"/>
      <c r="J26" s="945">
        <v>95</v>
      </c>
    </row>
    <row r="27" spans="1:15" ht="12" customHeight="1">
      <c r="A27" s="1212"/>
      <c r="B27" s="71" t="s">
        <v>49</v>
      </c>
      <c r="C27" s="72"/>
      <c r="D27" s="76">
        <v>244</v>
      </c>
      <c r="E27" s="78"/>
      <c r="F27" s="78">
        <v>70</v>
      </c>
      <c r="G27" s="78"/>
      <c r="H27" s="78">
        <v>95</v>
      </c>
      <c r="I27" s="78"/>
      <c r="J27" s="77">
        <v>79</v>
      </c>
    </row>
    <row r="28" spans="1:15" ht="12" customHeight="1">
      <c r="A28" s="1210" t="s">
        <v>118</v>
      </c>
      <c r="B28" s="935" t="s">
        <v>111</v>
      </c>
      <c r="C28" s="936">
        <v>15</v>
      </c>
      <c r="D28" s="937">
        <v>578</v>
      </c>
      <c r="E28" s="937">
        <v>5</v>
      </c>
      <c r="F28" s="937">
        <v>177</v>
      </c>
      <c r="G28" s="937">
        <v>5</v>
      </c>
      <c r="H28" s="937">
        <v>200</v>
      </c>
      <c r="I28" s="937">
        <v>5</v>
      </c>
      <c r="J28" s="938">
        <v>201</v>
      </c>
    </row>
    <row r="29" spans="1:15" ht="12" customHeight="1">
      <c r="A29" s="1211"/>
      <c r="B29" s="940" t="s">
        <v>48</v>
      </c>
      <c r="C29" s="941">
        <v>6</v>
      </c>
      <c r="D29" s="942">
        <v>295</v>
      </c>
      <c r="E29" s="943"/>
      <c r="F29" s="944">
        <v>81</v>
      </c>
      <c r="G29" s="943"/>
      <c r="H29" s="944">
        <v>109</v>
      </c>
      <c r="I29" s="943"/>
      <c r="J29" s="945">
        <v>105</v>
      </c>
    </row>
    <row r="30" spans="1:15" ht="12" customHeight="1">
      <c r="A30" s="1212"/>
      <c r="B30" s="71" t="s">
        <v>49</v>
      </c>
      <c r="C30" s="72"/>
      <c r="D30" s="76">
        <v>283</v>
      </c>
      <c r="E30" s="78"/>
      <c r="F30" s="78">
        <v>96</v>
      </c>
      <c r="G30" s="78"/>
      <c r="H30" s="78">
        <v>91</v>
      </c>
      <c r="I30" s="78"/>
      <c r="J30" s="77">
        <v>96</v>
      </c>
    </row>
    <row r="31" spans="1:15" ht="12" customHeight="1">
      <c r="A31" s="1210" t="s">
        <v>119</v>
      </c>
      <c r="B31" s="935" t="s">
        <v>111</v>
      </c>
      <c r="C31" s="936">
        <v>11</v>
      </c>
      <c r="D31" s="937">
        <v>374</v>
      </c>
      <c r="E31" s="937">
        <v>3</v>
      </c>
      <c r="F31" s="937">
        <v>113</v>
      </c>
      <c r="G31" s="937">
        <v>4</v>
      </c>
      <c r="H31" s="937">
        <v>124</v>
      </c>
      <c r="I31" s="937">
        <v>4</v>
      </c>
      <c r="J31" s="938">
        <v>137</v>
      </c>
    </row>
    <row r="32" spans="1:15" ht="12" customHeight="1">
      <c r="A32" s="1211"/>
      <c r="B32" s="940" t="s">
        <v>48</v>
      </c>
      <c r="C32" s="941">
        <v>3</v>
      </c>
      <c r="D32" s="942">
        <v>175</v>
      </c>
      <c r="E32" s="943"/>
      <c r="F32" s="944">
        <v>53</v>
      </c>
      <c r="G32" s="943"/>
      <c r="H32" s="944">
        <v>52</v>
      </c>
      <c r="I32" s="943"/>
      <c r="J32" s="945">
        <v>70</v>
      </c>
    </row>
    <row r="33" spans="1:10" ht="12" customHeight="1" thickBot="1">
      <c r="A33" s="1228"/>
      <c r="B33" s="80" t="s">
        <v>49</v>
      </c>
      <c r="C33" s="81"/>
      <c r="D33" s="82">
        <v>199</v>
      </c>
      <c r="E33" s="83"/>
      <c r="F33" s="83">
        <v>60</v>
      </c>
      <c r="G33" s="83"/>
      <c r="H33" s="83">
        <v>72</v>
      </c>
      <c r="I33" s="83"/>
      <c r="J33" s="84">
        <v>67</v>
      </c>
    </row>
    <row r="34" spans="1:10" ht="22.5" customHeight="1">
      <c r="A34" s="1229" t="s">
        <v>881</v>
      </c>
      <c r="B34" s="1229"/>
      <c r="C34" s="1229"/>
      <c r="D34" s="1229"/>
      <c r="E34" s="1229"/>
      <c r="F34" s="1229"/>
      <c r="G34" s="1229"/>
      <c r="H34" s="1229"/>
      <c r="I34" s="1229"/>
      <c r="J34" s="1229"/>
    </row>
    <row r="35" spans="1:10" ht="22.5" customHeight="1">
      <c r="A35" s="1209" t="s">
        <v>120</v>
      </c>
      <c r="B35" s="1209"/>
      <c r="C35" s="1209"/>
      <c r="D35" s="1209"/>
      <c r="E35" s="1209"/>
      <c r="F35" s="1209"/>
      <c r="G35" s="1209"/>
      <c r="H35" s="1209"/>
      <c r="I35" s="1209"/>
      <c r="J35" s="1209"/>
    </row>
    <row r="36" spans="1:10" ht="15" customHeight="1">
      <c r="A36" s="85"/>
      <c r="B36" s="86"/>
      <c r="C36" s="86"/>
      <c r="D36" s="86"/>
      <c r="E36" s="86"/>
      <c r="F36" s="86"/>
      <c r="G36" s="87"/>
      <c r="I36" s="88"/>
      <c r="J36" s="89"/>
    </row>
    <row r="37" spans="1:10" ht="15" customHeight="1">
      <c r="A37" s="85"/>
      <c r="B37" s="86"/>
      <c r="C37" s="86"/>
      <c r="D37" s="86"/>
      <c r="E37" s="86"/>
      <c r="F37" s="86"/>
      <c r="G37" s="87"/>
      <c r="I37" s="88"/>
      <c r="J37" s="89"/>
    </row>
    <row r="38" spans="1:10" ht="1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s="90" customFormat="1" ht="22.5" customHeight="1">
      <c r="A39" s="1216" t="s">
        <v>893</v>
      </c>
      <c r="B39" s="1216"/>
      <c r="C39" s="1216"/>
      <c r="D39" s="1216"/>
      <c r="E39" s="1216"/>
      <c r="F39" s="1216"/>
      <c r="G39" s="1216"/>
      <c r="H39" s="1216"/>
      <c r="I39" s="1216"/>
      <c r="J39" s="1216"/>
    </row>
    <row r="40" spans="1:10" ht="11.25" customHeight="1">
      <c r="A40" s="91"/>
      <c r="B40" s="91"/>
      <c r="C40" s="91"/>
      <c r="D40" s="91"/>
      <c r="E40" s="91"/>
      <c r="F40" s="91"/>
      <c r="G40" s="91"/>
      <c r="H40" s="91"/>
      <c r="I40" s="91"/>
      <c r="J40" s="90"/>
    </row>
    <row r="41" spans="1:10" ht="15" customHeight="1" thickBot="1">
      <c r="A41" s="92"/>
      <c r="B41" s="93"/>
      <c r="C41" s="94"/>
      <c r="D41" s="93"/>
      <c r="E41" s="93"/>
      <c r="F41" s="93"/>
      <c r="G41" s="95"/>
      <c r="H41" s="93"/>
      <c r="I41" s="1189" t="s">
        <v>121</v>
      </c>
      <c r="J41" s="1189"/>
    </row>
    <row r="42" spans="1:10" ht="12" customHeight="1">
      <c r="A42" s="1220" t="s">
        <v>122</v>
      </c>
      <c r="B42" s="1221" t="s">
        <v>123</v>
      </c>
      <c r="C42" s="1223" t="s">
        <v>124</v>
      </c>
      <c r="D42" s="1221" t="s">
        <v>125</v>
      </c>
      <c r="E42" s="1206" t="s">
        <v>126</v>
      </c>
      <c r="F42" s="1207"/>
      <c r="G42" s="1207"/>
      <c r="H42" s="1207"/>
      <c r="I42" s="1207"/>
      <c r="J42" s="1208"/>
    </row>
    <row r="43" spans="1:10" ht="12" customHeight="1">
      <c r="A43" s="1219"/>
      <c r="B43" s="1222"/>
      <c r="C43" s="1224"/>
      <c r="D43" s="1222"/>
      <c r="E43" s="96"/>
      <c r="F43" s="97" t="s">
        <v>127</v>
      </c>
      <c r="G43" s="69" t="s">
        <v>73</v>
      </c>
      <c r="H43" s="69" t="s">
        <v>74</v>
      </c>
      <c r="I43" s="69" t="s">
        <v>75</v>
      </c>
      <c r="J43" s="70" t="s">
        <v>76</v>
      </c>
    </row>
    <row r="44" spans="1:10" ht="12" customHeight="1">
      <c r="A44" s="1197" t="s">
        <v>929</v>
      </c>
      <c r="B44" s="1200" t="s">
        <v>128</v>
      </c>
      <c r="C44" s="1225">
        <v>94</v>
      </c>
      <c r="D44" s="98"/>
      <c r="E44" s="420" t="s">
        <v>111</v>
      </c>
      <c r="F44" s="421">
        <v>552</v>
      </c>
      <c r="G44" s="422">
        <v>161</v>
      </c>
      <c r="H44" s="422">
        <v>196</v>
      </c>
      <c r="I44" s="421">
        <v>195</v>
      </c>
      <c r="J44" s="1203"/>
    </row>
    <row r="45" spans="1:10" ht="12" customHeight="1">
      <c r="A45" s="1198"/>
      <c r="B45" s="1201"/>
      <c r="C45" s="1226"/>
      <c r="D45" s="99">
        <v>560</v>
      </c>
      <c r="E45" s="100" t="s">
        <v>48</v>
      </c>
      <c r="F45" s="101">
        <v>188</v>
      </c>
      <c r="G45" s="102">
        <v>57</v>
      </c>
      <c r="H45" s="102">
        <v>63</v>
      </c>
      <c r="I45" s="102">
        <v>68</v>
      </c>
      <c r="J45" s="1204"/>
    </row>
    <row r="46" spans="1:10" ht="12" customHeight="1">
      <c r="A46" s="1198"/>
      <c r="B46" s="1202"/>
      <c r="C46" s="1226"/>
      <c r="D46" s="99"/>
      <c r="E46" s="100" t="s">
        <v>49</v>
      </c>
      <c r="F46" s="101">
        <v>364</v>
      </c>
      <c r="G46" s="102">
        <v>104</v>
      </c>
      <c r="H46" s="102">
        <v>133</v>
      </c>
      <c r="I46" s="102">
        <v>127</v>
      </c>
      <c r="J46" s="1205"/>
    </row>
    <row r="47" spans="1:10" ht="12" customHeight="1">
      <c r="A47" s="1198"/>
      <c r="B47" s="1200" t="s">
        <v>129</v>
      </c>
      <c r="C47" s="1226"/>
      <c r="D47" s="103"/>
      <c r="E47" s="420" t="s">
        <v>111</v>
      </c>
      <c r="F47" s="421">
        <v>117</v>
      </c>
      <c r="G47" s="422">
        <v>40</v>
      </c>
      <c r="H47" s="422">
        <v>38</v>
      </c>
      <c r="I47" s="421">
        <v>39</v>
      </c>
      <c r="J47" s="1203"/>
    </row>
    <row r="48" spans="1:10" ht="12" customHeight="1">
      <c r="A48" s="1198"/>
      <c r="B48" s="1201"/>
      <c r="C48" s="1226"/>
      <c r="D48" s="104">
        <v>120</v>
      </c>
      <c r="E48" s="100" t="s">
        <v>48</v>
      </c>
      <c r="F48" s="101">
        <v>34</v>
      </c>
      <c r="G48" s="102">
        <v>18</v>
      </c>
      <c r="H48" s="102">
        <v>5</v>
      </c>
      <c r="I48" s="102">
        <v>11</v>
      </c>
      <c r="J48" s="1204"/>
    </row>
    <row r="49" spans="1:10" ht="12" customHeight="1">
      <c r="A49" s="1198"/>
      <c r="B49" s="1201"/>
      <c r="C49" s="1226"/>
      <c r="D49" s="104"/>
      <c r="E49" s="100" t="s">
        <v>49</v>
      </c>
      <c r="F49" s="101">
        <v>83</v>
      </c>
      <c r="G49" s="102">
        <v>22</v>
      </c>
      <c r="H49" s="102">
        <v>33</v>
      </c>
      <c r="I49" s="102">
        <v>28</v>
      </c>
      <c r="J49" s="1204"/>
    </row>
    <row r="50" spans="1:10" ht="12" customHeight="1">
      <c r="A50" s="1198"/>
      <c r="B50" s="1213" t="s">
        <v>928</v>
      </c>
      <c r="C50" s="1226"/>
      <c r="D50" s="854"/>
      <c r="E50" s="420" t="s">
        <v>111</v>
      </c>
      <c r="F50" s="421">
        <v>40</v>
      </c>
      <c r="G50" s="856">
        <v>40</v>
      </c>
      <c r="H50" s="949" t="s">
        <v>977</v>
      </c>
      <c r="I50" s="685" t="s">
        <v>977</v>
      </c>
      <c r="J50" s="1204"/>
    </row>
    <row r="51" spans="1:10" ht="12" customHeight="1">
      <c r="A51" s="1198"/>
      <c r="B51" s="1214"/>
      <c r="C51" s="1226"/>
      <c r="D51" s="855">
        <v>40</v>
      </c>
      <c r="E51" s="100" t="s">
        <v>48</v>
      </c>
      <c r="F51" s="101">
        <v>8</v>
      </c>
      <c r="G51" s="102">
        <v>8</v>
      </c>
      <c r="H51" s="107" t="s">
        <v>977</v>
      </c>
      <c r="I51" s="107" t="s">
        <v>977</v>
      </c>
      <c r="J51" s="1204"/>
    </row>
    <row r="52" spans="1:10" ht="12" customHeight="1">
      <c r="A52" s="1199"/>
      <c r="B52" s="1215"/>
      <c r="C52" s="1227"/>
      <c r="D52" s="109"/>
      <c r="E52" s="100" t="s">
        <v>49</v>
      </c>
      <c r="F52" s="101">
        <v>32</v>
      </c>
      <c r="G52" s="102">
        <v>32</v>
      </c>
      <c r="H52" s="107" t="s">
        <v>977</v>
      </c>
      <c r="I52" s="107" t="s">
        <v>977</v>
      </c>
      <c r="J52" s="1205"/>
    </row>
    <row r="53" spans="1:10" ht="12" customHeight="1">
      <c r="A53" s="1197" t="s">
        <v>130</v>
      </c>
      <c r="B53" s="1200" t="s">
        <v>128</v>
      </c>
      <c r="C53" s="105"/>
      <c r="D53" s="106"/>
      <c r="E53" s="420" t="s">
        <v>111</v>
      </c>
      <c r="F53" s="421">
        <v>945</v>
      </c>
      <c r="G53" s="422">
        <v>320</v>
      </c>
      <c r="H53" s="422">
        <v>315</v>
      </c>
      <c r="I53" s="421">
        <v>310</v>
      </c>
      <c r="J53" s="1203"/>
    </row>
    <row r="54" spans="1:10" ht="12" customHeight="1">
      <c r="A54" s="1198"/>
      <c r="B54" s="1201"/>
      <c r="C54" s="107">
        <v>68</v>
      </c>
      <c r="D54" s="104">
        <v>960</v>
      </c>
      <c r="E54" s="100" t="s">
        <v>48</v>
      </c>
      <c r="F54" s="101">
        <v>492</v>
      </c>
      <c r="G54" s="102">
        <v>158</v>
      </c>
      <c r="H54" s="102">
        <v>165</v>
      </c>
      <c r="I54" s="102">
        <v>169</v>
      </c>
      <c r="J54" s="1204"/>
    </row>
    <row r="55" spans="1:10" ht="12" customHeight="1">
      <c r="A55" s="1199"/>
      <c r="B55" s="1202"/>
      <c r="C55" s="108"/>
      <c r="D55" s="109"/>
      <c r="E55" s="100" t="s">
        <v>49</v>
      </c>
      <c r="F55" s="101">
        <v>453</v>
      </c>
      <c r="G55" s="102">
        <v>162</v>
      </c>
      <c r="H55" s="102">
        <v>150</v>
      </c>
      <c r="I55" s="102">
        <v>141</v>
      </c>
      <c r="J55" s="1205"/>
    </row>
    <row r="56" spans="1:10" ht="12" customHeight="1">
      <c r="A56" s="1197" t="s">
        <v>131</v>
      </c>
      <c r="B56" s="1200" t="s">
        <v>132</v>
      </c>
      <c r="C56" s="110"/>
      <c r="D56" s="104"/>
      <c r="E56" s="420" t="s">
        <v>111</v>
      </c>
      <c r="F56" s="421">
        <v>830</v>
      </c>
      <c r="G56" s="422">
        <v>281</v>
      </c>
      <c r="H56" s="422">
        <v>280</v>
      </c>
      <c r="I56" s="421">
        <v>269</v>
      </c>
      <c r="J56" s="1203"/>
    </row>
    <row r="57" spans="1:10" ht="12" customHeight="1">
      <c r="A57" s="1198"/>
      <c r="B57" s="1201"/>
      <c r="C57" s="107">
        <v>87</v>
      </c>
      <c r="D57" s="104">
        <v>849</v>
      </c>
      <c r="E57" s="100" t="s">
        <v>48</v>
      </c>
      <c r="F57" s="101">
        <v>406</v>
      </c>
      <c r="G57" s="102">
        <v>154</v>
      </c>
      <c r="H57" s="102">
        <v>127</v>
      </c>
      <c r="I57" s="102">
        <v>125</v>
      </c>
      <c r="J57" s="1204"/>
    </row>
    <row r="58" spans="1:10" ht="12" customHeight="1">
      <c r="A58" s="1199"/>
      <c r="B58" s="1202"/>
      <c r="C58" s="108"/>
      <c r="D58" s="104"/>
      <c r="E58" s="111" t="s">
        <v>49</v>
      </c>
      <c r="F58" s="101">
        <v>424</v>
      </c>
      <c r="G58" s="102">
        <v>127</v>
      </c>
      <c r="H58" s="102">
        <v>153</v>
      </c>
      <c r="I58" s="102">
        <v>144</v>
      </c>
      <c r="J58" s="1205"/>
    </row>
    <row r="59" spans="1:10" ht="12" customHeight="1">
      <c r="A59" s="1197" t="s">
        <v>133</v>
      </c>
      <c r="B59" s="1200" t="s">
        <v>128</v>
      </c>
      <c r="C59" s="110"/>
      <c r="D59" s="106"/>
      <c r="E59" s="420" t="s">
        <v>111</v>
      </c>
      <c r="F59" s="421">
        <v>829</v>
      </c>
      <c r="G59" s="422">
        <v>280</v>
      </c>
      <c r="H59" s="422">
        <v>275</v>
      </c>
      <c r="I59" s="421">
        <v>274</v>
      </c>
      <c r="J59" s="1203"/>
    </row>
    <row r="60" spans="1:10" ht="12" customHeight="1">
      <c r="A60" s="1198"/>
      <c r="B60" s="1201"/>
      <c r="C60" s="107">
        <v>61</v>
      </c>
      <c r="D60" s="104">
        <v>840</v>
      </c>
      <c r="E60" s="100" t="s">
        <v>48</v>
      </c>
      <c r="F60" s="101">
        <v>433</v>
      </c>
      <c r="G60" s="102">
        <v>136</v>
      </c>
      <c r="H60" s="102">
        <v>142</v>
      </c>
      <c r="I60" s="102">
        <v>155</v>
      </c>
      <c r="J60" s="1204"/>
    </row>
    <row r="61" spans="1:10" ht="12" customHeight="1">
      <c r="A61" s="1199"/>
      <c r="B61" s="1202"/>
      <c r="C61" s="108"/>
      <c r="D61" s="104"/>
      <c r="E61" s="100" t="s">
        <v>49</v>
      </c>
      <c r="F61" s="101">
        <v>396</v>
      </c>
      <c r="G61" s="102">
        <v>144</v>
      </c>
      <c r="H61" s="102">
        <v>133</v>
      </c>
      <c r="I61" s="102">
        <v>119</v>
      </c>
      <c r="J61" s="1205"/>
    </row>
    <row r="62" spans="1:10" ht="12" customHeight="1">
      <c r="A62" s="1197" t="s">
        <v>134</v>
      </c>
      <c r="B62" s="1200" t="s">
        <v>128</v>
      </c>
      <c r="C62" s="110"/>
      <c r="D62" s="106"/>
      <c r="E62" s="420" t="s">
        <v>111</v>
      </c>
      <c r="F62" s="421">
        <v>546</v>
      </c>
      <c r="G62" s="422">
        <v>177</v>
      </c>
      <c r="H62" s="422">
        <v>183</v>
      </c>
      <c r="I62" s="422">
        <v>134</v>
      </c>
      <c r="J62" s="979">
        <v>52</v>
      </c>
    </row>
    <row r="63" spans="1:10" ht="12" customHeight="1">
      <c r="A63" s="1198"/>
      <c r="B63" s="1201"/>
      <c r="C63" s="107">
        <v>85</v>
      </c>
      <c r="D63" s="104">
        <v>840</v>
      </c>
      <c r="E63" s="100" t="s">
        <v>48</v>
      </c>
      <c r="F63" s="101">
        <v>274</v>
      </c>
      <c r="G63" s="102">
        <v>81</v>
      </c>
      <c r="H63" s="102">
        <v>102</v>
      </c>
      <c r="I63" s="102">
        <v>62</v>
      </c>
      <c r="J63" s="980">
        <v>29</v>
      </c>
    </row>
    <row r="64" spans="1:10" ht="12" customHeight="1">
      <c r="A64" s="1199"/>
      <c r="B64" s="1202"/>
      <c r="C64" s="108"/>
      <c r="D64" s="104"/>
      <c r="E64" s="100" t="s">
        <v>49</v>
      </c>
      <c r="F64" s="101">
        <v>272</v>
      </c>
      <c r="G64" s="102">
        <v>96</v>
      </c>
      <c r="H64" s="102">
        <v>81</v>
      </c>
      <c r="I64" s="102">
        <v>72</v>
      </c>
      <c r="J64" s="981">
        <v>23</v>
      </c>
    </row>
    <row r="65" spans="1:10" ht="12" customHeight="1">
      <c r="A65" s="1190" t="s">
        <v>135</v>
      </c>
      <c r="B65" s="1191"/>
      <c r="C65" s="107"/>
      <c r="D65" s="106"/>
      <c r="E65" s="420" t="s">
        <v>111</v>
      </c>
      <c r="F65" s="421">
        <f>SUM(F44,F47,F50,F53,F56,F59,F62)</f>
        <v>3859</v>
      </c>
      <c r="G65" s="422">
        <f t="shared" ref="G65:J67" si="0">SUM(G44,G47,G50,G53,G56,G59,G62)</f>
        <v>1299</v>
      </c>
      <c r="H65" s="422">
        <f t="shared" si="0"/>
        <v>1287</v>
      </c>
      <c r="I65" s="422">
        <f t="shared" si="0"/>
        <v>1221</v>
      </c>
      <c r="J65" s="982">
        <f t="shared" si="0"/>
        <v>52</v>
      </c>
    </row>
    <row r="66" spans="1:10" ht="12" customHeight="1">
      <c r="A66" s="1192"/>
      <c r="B66" s="1193"/>
      <c r="C66" s="112">
        <f>SUM(C44:C64)</f>
        <v>395</v>
      </c>
      <c r="D66" s="113">
        <f>SUM(D44:D64)</f>
        <v>4209</v>
      </c>
      <c r="E66" s="100" t="s">
        <v>48</v>
      </c>
      <c r="F66" s="101">
        <f t="shared" ref="F66:I67" si="1">SUM(F45,F48,F51,F54,F57,F60,F63)</f>
        <v>1835</v>
      </c>
      <c r="G66" s="114">
        <f t="shared" si="1"/>
        <v>612</v>
      </c>
      <c r="H66" s="114">
        <f t="shared" si="1"/>
        <v>604</v>
      </c>
      <c r="I66" s="114">
        <f t="shared" si="1"/>
        <v>590</v>
      </c>
      <c r="J66" s="983">
        <f t="shared" si="0"/>
        <v>29</v>
      </c>
    </row>
    <row r="67" spans="1:10" ht="12" customHeight="1" thickBot="1">
      <c r="A67" s="1194"/>
      <c r="B67" s="1195"/>
      <c r="C67" s="115"/>
      <c r="D67" s="116"/>
      <c r="E67" s="117" t="s">
        <v>49</v>
      </c>
      <c r="F67" s="118">
        <f t="shared" si="1"/>
        <v>2024</v>
      </c>
      <c r="G67" s="118">
        <f t="shared" si="1"/>
        <v>687</v>
      </c>
      <c r="H67" s="118">
        <f t="shared" si="1"/>
        <v>683</v>
      </c>
      <c r="I67" s="118">
        <f t="shared" si="1"/>
        <v>631</v>
      </c>
      <c r="J67" s="984">
        <f t="shared" si="0"/>
        <v>23</v>
      </c>
    </row>
    <row r="68" spans="1:10" ht="22.5" customHeight="1">
      <c r="A68" s="1196" t="s">
        <v>882</v>
      </c>
      <c r="B68" s="1196"/>
      <c r="C68" s="1196"/>
      <c r="D68" s="1196"/>
      <c r="E68" s="1196"/>
      <c r="F68" s="1196"/>
      <c r="G68" s="1196"/>
      <c r="H68" s="1196"/>
      <c r="I68" s="1196"/>
      <c r="J68" s="1196"/>
    </row>
  </sheetData>
  <mergeCells count="46">
    <mergeCell ref="A7:A9"/>
    <mergeCell ref="A1:J1"/>
    <mergeCell ref="I3:J3"/>
    <mergeCell ref="A4:B6"/>
    <mergeCell ref="C4:J4"/>
    <mergeCell ref="C5:D5"/>
    <mergeCell ref="E5:F5"/>
    <mergeCell ref="G5:H5"/>
    <mergeCell ref="I5:J5"/>
    <mergeCell ref="A10:A12"/>
    <mergeCell ref="A42:A43"/>
    <mergeCell ref="B42:B43"/>
    <mergeCell ref="C42:C43"/>
    <mergeCell ref="D42:D43"/>
    <mergeCell ref="A22:A24"/>
    <mergeCell ref="A31:A33"/>
    <mergeCell ref="A34:J34"/>
    <mergeCell ref="A13:A15"/>
    <mergeCell ref="A16:A18"/>
    <mergeCell ref="A19:A21"/>
    <mergeCell ref="A35:J35"/>
    <mergeCell ref="A25:A27"/>
    <mergeCell ref="A28:A30"/>
    <mergeCell ref="A62:A64"/>
    <mergeCell ref="B62:B64"/>
    <mergeCell ref="A53:A55"/>
    <mergeCell ref="B53:B55"/>
    <mergeCell ref="J53:J55"/>
    <mergeCell ref="A44:A52"/>
    <mergeCell ref="B44:B46"/>
    <mergeCell ref="J44:J46"/>
    <mergeCell ref="J47:J52"/>
    <mergeCell ref="B47:B49"/>
    <mergeCell ref="B50:B52"/>
    <mergeCell ref="A39:J39"/>
    <mergeCell ref="C44:C52"/>
    <mergeCell ref="I41:J41"/>
    <mergeCell ref="A65:B67"/>
    <mergeCell ref="A68:J68"/>
    <mergeCell ref="A56:A58"/>
    <mergeCell ref="B56:B58"/>
    <mergeCell ref="J56:J58"/>
    <mergeCell ref="A59:A61"/>
    <mergeCell ref="B59:B61"/>
    <mergeCell ref="J59:J61"/>
    <mergeCell ref="E42:J42"/>
  </mergeCells>
  <phoneticPr fontId="9"/>
  <printOptions horizontalCentered="1" gridLinesSet="0"/>
  <pageMargins left="0.78740157480314965" right="0.78740157480314965" top="0.59055118110236227" bottom="0.78740157480314965" header="0.19685039370078741" footer="0.39370078740157483"/>
  <pageSetup paperSize="9" scale="93" firstPageNumber="7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2CD7-C24C-4DF1-8C5A-F04B80A6B250}">
  <dimension ref="A1:Q49"/>
  <sheetViews>
    <sheetView view="pageBreakPreview" topLeftCell="A4" zoomScaleNormal="100" zoomScaleSheetLayoutView="100" workbookViewId="0">
      <selection activeCell="X31" sqref="X31"/>
    </sheetView>
  </sheetViews>
  <sheetFormatPr defaultColWidth="11" defaultRowHeight="14.25"/>
  <cols>
    <col min="1" max="1" width="13.125" style="120" customWidth="1"/>
    <col min="2" max="2" width="1.25" style="120" customWidth="1"/>
    <col min="3" max="3" width="12.5" style="120" customWidth="1"/>
    <col min="4" max="4" width="1.25" style="120" customWidth="1"/>
    <col min="5" max="6" width="5.875" style="120" customWidth="1"/>
    <col min="7" max="7" width="13.25" style="120" customWidth="1"/>
    <col min="8" max="8" width="1.25" style="120" customWidth="1"/>
    <col min="9" max="9" width="12.5" style="120" customWidth="1"/>
    <col min="10" max="10" width="1.25" style="120" customWidth="1"/>
    <col min="11" max="12" width="5.875" style="120" customWidth="1"/>
    <col min="13" max="13" width="6.375" style="120" customWidth="1"/>
    <col min="14" max="17" width="5.625" style="120" customWidth="1"/>
    <col min="18" max="16384" width="11" style="120"/>
  </cols>
  <sheetData>
    <row r="1" spans="1:17" s="126" customFormat="1" ht="22.5" customHeight="1">
      <c r="A1" s="1281" t="s">
        <v>894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950"/>
      <c r="N1" s="950" t="s">
        <v>69</v>
      </c>
      <c r="P1" s="951"/>
      <c r="Q1" s="951"/>
    </row>
    <row r="2" spans="1:17" ht="10.5" customHeight="1">
      <c r="A2" s="877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119"/>
      <c r="N2" s="119"/>
      <c r="P2" s="121"/>
      <c r="Q2" s="121"/>
    </row>
    <row r="3" spans="1:17" ht="7.5" customHeight="1">
      <c r="A3" s="1258" t="s">
        <v>136</v>
      </c>
      <c r="B3" s="122"/>
      <c r="C3" s="122"/>
      <c r="D3" s="122"/>
      <c r="E3" s="122"/>
      <c r="F3" s="122"/>
      <c r="G3" s="122"/>
      <c r="H3" s="122"/>
      <c r="I3" s="423"/>
      <c r="J3" s="34"/>
      <c r="K3" s="34"/>
      <c r="L3" s="34"/>
    </row>
    <row r="4" spans="1:17" ht="15" customHeight="1" thickBot="1">
      <c r="A4" s="1259"/>
      <c r="B4" s="424"/>
      <c r="C4" s="424"/>
      <c r="D4" s="424"/>
      <c r="E4" s="424"/>
      <c r="F4" s="424"/>
      <c r="G4" s="424"/>
      <c r="H4" s="424"/>
      <c r="I4" s="1282" t="s">
        <v>137</v>
      </c>
      <c r="J4" s="1282"/>
      <c r="K4" s="1282"/>
      <c r="L4" s="1282"/>
    </row>
    <row r="5" spans="1:17" s="123" customFormat="1" ht="12.75" customHeight="1">
      <c r="A5" s="639" t="s">
        <v>122</v>
      </c>
      <c r="B5" s="425"/>
      <c r="C5" s="426" t="s">
        <v>138</v>
      </c>
      <c r="D5" s="426"/>
      <c r="E5" s="861" t="s">
        <v>139</v>
      </c>
      <c r="F5" s="862" t="s">
        <v>140</v>
      </c>
      <c r="G5" s="427" t="s">
        <v>122</v>
      </c>
      <c r="H5" s="425"/>
      <c r="I5" s="426" t="s">
        <v>138</v>
      </c>
      <c r="J5" s="428"/>
      <c r="K5" s="861" t="s">
        <v>139</v>
      </c>
      <c r="L5" s="863" t="s">
        <v>140</v>
      </c>
    </row>
    <row r="6" spans="1:17" ht="15" customHeight="1">
      <c r="A6" s="1270" t="s">
        <v>141</v>
      </c>
      <c r="B6" s="429"/>
      <c r="C6" s="430" t="s">
        <v>142</v>
      </c>
      <c r="D6" s="431"/>
      <c r="E6" s="860">
        <v>1</v>
      </c>
      <c r="F6" s="432">
        <v>7</v>
      </c>
      <c r="G6" s="1265" t="s">
        <v>948</v>
      </c>
      <c r="H6" s="429"/>
      <c r="I6" s="430" t="s">
        <v>142</v>
      </c>
      <c r="J6" s="433"/>
      <c r="K6" s="434">
        <v>2</v>
      </c>
      <c r="L6" s="640">
        <v>13</v>
      </c>
    </row>
    <row r="7" spans="1:17" ht="22.5" customHeight="1">
      <c r="A7" s="1272"/>
      <c r="B7" s="429"/>
      <c r="C7" s="430" t="s">
        <v>145</v>
      </c>
      <c r="D7" s="431"/>
      <c r="E7" s="860">
        <v>8</v>
      </c>
      <c r="F7" s="432">
        <v>58</v>
      </c>
      <c r="G7" s="1266"/>
      <c r="H7" s="436"/>
      <c r="I7" s="430" t="s">
        <v>145</v>
      </c>
      <c r="J7" s="433"/>
      <c r="K7" s="435">
        <v>4</v>
      </c>
      <c r="L7" s="640">
        <v>27</v>
      </c>
    </row>
    <row r="8" spans="1:17" ht="14.1" customHeight="1">
      <c r="A8" s="1271"/>
      <c r="B8" s="429"/>
      <c r="C8" s="430" t="s">
        <v>146</v>
      </c>
      <c r="D8" s="431"/>
      <c r="E8" s="860">
        <v>1</v>
      </c>
      <c r="F8" s="432">
        <v>1</v>
      </c>
      <c r="G8" s="1267"/>
      <c r="H8" s="437"/>
      <c r="I8" s="430" t="s">
        <v>144</v>
      </c>
      <c r="J8" s="433"/>
      <c r="K8" s="434">
        <v>1</v>
      </c>
      <c r="L8" s="640">
        <v>1</v>
      </c>
    </row>
    <row r="9" spans="1:17" ht="22.5" customHeight="1">
      <c r="A9" s="1270" t="s">
        <v>148</v>
      </c>
      <c r="B9" s="429"/>
      <c r="C9" s="430" t="s">
        <v>145</v>
      </c>
      <c r="D9" s="431"/>
      <c r="E9" s="860">
        <v>7</v>
      </c>
      <c r="F9" s="432" ph="1">
        <v>56</v>
      </c>
      <c r="G9" s="1266" t="s">
        <v>149</v>
      </c>
      <c r="H9" s="429"/>
      <c r="I9" s="430" t="s">
        <v>147</v>
      </c>
      <c r="J9" s="433"/>
      <c r="K9" s="435">
        <v>3</v>
      </c>
      <c r="L9" s="640">
        <v>21</v>
      </c>
    </row>
    <row r="10" spans="1:17" ht="15" customHeight="1">
      <c r="A10" s="1272"/>
      <c r="B10" s="429"/>
      <c r="C10" s="430" t="s">
        <v>142</v>
      </c>
      <c r="D10" s="431"/>
      <c r="E10" s="860">
        <v>2</v>
      </c>
      <c r="F10" s="432">
        <v>13</v>
      </c>
      <c r="G10" s="1266"/>
      <c r="H10" s="429"/>
      <c r="I10" s="430" t="s">
        <v>142</v>
      </c>
      <c r="J10" s="433"/>
      <c r="K10" s="434">
        <v>1</v>
      </c>
      <c r="L10" s="640">
        <v>7</v>
      </c>
    </row>
    <row r="11" spans="1:17" ht="14.1" customHeight="1">
      <c r="A11" s="1271"/>
      <c r="B11" s="436"/>
      <c r="C11" s="430" t="s">
        <v>150</v>
      </c>
      <c r="D11" s="431"/>
      <c r="E11" s="860">
        <v>1</v>
      </c>
      <c r="F11" s="432">
        <v>1</v>
      </c>
      <c r="G11" s="1267"/>
      <c r="H11" s="429"/>
      <c r="I11" s="430" t="s">
        <v>146</v>
      </c>
      <c r="J11" s="433"/>
      <c r="K11" s="434">
        <v>1</v>
      </c>
      <c r="L11" s="640">
        <v>1</v>
      </c>
    </row>
    <row r="12" spans="1:17" ht="21">
      <c r="A12" s="1270" t="s">
        <v>152</v>
      </c>
      <c r="B12" s="429"/>
      <c r="C12" s="430" t="s">
        <v>145</v>
      </c>
      <c r="D12" s="431"/>
      <c r="E12" s="860">
        <v>8</v>
      </c>
      <c r="F12" s="432">
        <v>59</v>
      </c>
      <c r="G12" s="1265" t="s">
        <v>151</v>
      </c>
      <c r="H12" s="429"/>
      <c r="I12" s="430" t="s">
        <v>145</v>
      </c>
      <c r="J12" s="433"/>
      <c r="K12" s="434">
        <v>4</v>
      </c>
      <c r="L12" s="640">
        <v>28</v>
      </c>
    </row>
    <row r="13" spans="1:17" ht="15" customHeight="1">
      <c r="A13" s="1272"/>
      <c r="B13" s="429"/>
      <c r="C13" s="430" t="s">
        <v>142</v>
      </c>
      <c r="D13" s="431"/>
      <c r="E13" s="860">
        <v>2</v>
      </c>
      <c r="F13" s="432">
        <v>14</v>
      </c>
      <c r="G13" s="1266"/>
      <c r="H13" s="864"/>
      <c r="I13" s="430" t="s">
        <v>142</v>
      </c>
      <c r="J13" s="433"/>
      <c r="K13" s="434">
        <v>1</v>
      </c>
      <c r="L13" s="640">
        <v>8</v>
      </c>
    </row>
    <row r="14" spans="1:17">
      <c r="A14" s="1271"/>
      <c r="B14" s="429"/>
      <c r="C14" s="430" t="s">
        <v>144</v>
      </c>
      <c r="D14" s="431"/>
      <c r="E14" s="860">
        <v>1</v>
      </c>
      <c r="F14" s="432">
        <v>2</v>
      </c>
      <c r="G14" s="1267"/>
      <c r="H14" s="535"/>
      <c r="I14" s="430" t="s">
        <v>144</v>
      </c>
      <c r="J14" s="433"/>
      <c r="K14" s="434">
        <v>1</v>
      </c>
      <c r="L14" s="640">
        <v>1</v>
      </c>
    </row>
    <row r="15" spans="1:17">
      <c r="A15" s="1270" t="s">
        <v>153</v>
      </c>
      <c r="B15" s="429"/>
      <c r="C15" s="430" t="s">
        <v>142</v>
      </c>
      <c r="D15" s="431"/>
      <c r="E15" s="860">
        <v>1</v>
      </c>
      <c r="F15" s="432">
        <v>4</v>
      </c>
      <c r="G15" s="1265" t="s">
        <v>154</v>
      </c>
      <c r="H15" s="429"/>
      <c r="I15" s="430" t="s">
        <v>142</v>
      </c>
      <c r="J15" s="433"/>
      <c r="K15" s="434">
        <v>2</v>
      </c>
      <c r="L15" s="640">
        <v>10</v>
      </c>
    </row>
    <row r="16" spans="1:17" ht="22.5" customHeight="1">
      <c r="A16" s="1271"/>
      <c r="B16" s="429"/>
      <c r="C16" s="430" t="s">
        <v>145</v>
      </c>
      <c r="D16" s="431"/>
      <c r="E16" s="860">
        <v>3</v>
      </c>
      <c r="F16" s="439">
        <v>22</v>
      </c>
      <c r="G16" s="1267"/>
      <c r="H16" s="429"/>
      <c r="I16" s="430" t="s">
        <v>145</v>
      </c>
      <c r="J16" s="433"/>
      <c r="K16" s="434">
        <v>3</v>
      </c>
      <c r="L16" s="640">
        <v>24</v>
      </c>
    </row>
    <row r="17" spans="1:15" ht="22.5" customHeight="1">
      <c r="A17" s="1270" t="s">
        <v>155</v>
      </c>
      <c r="B17" s="436"/>
      <c r="C17" s="430" t="s">
        <v>145</v>
      </c>
      <c r="D17" s="431"/>
      <c r="E17" s="860">
        <v>5</v>
      </c>
      <c r="F17" s="432">
        <v>35</v>
      </c>
      <c r="G17" s="1265" t="s">
        <v>156</v>
      </c>
      <c r="H17" s="429"/>
      <c r="I17" s="430" t="s">
        <v>145</v>
      </c>
      <c r="J17" s="442"/>
      <c r="K17" s="443">
        <v>3</v>
      </c>
      <c r="L17" s="641">
        <v>21</v>
      </c>
    </row>
    <row r="18" spans="1:15" ht="15" customHeight="1">
      <c r="A18" s="1272"/>
      <c r="B18" s="429"/>
      <c r="C18" s="430" t="s">
        <v>144</v>
      </c>
      <c r="D18" s="433"/>
      <c r="E18" s="440">
        <v>1</v>
      </c>
      <c r="F18" s="432">
        <v>2</v>
      </c>
      <c r="G18" s="1267"/>
      <c r="H18" s="429"/>
      <c r="I18" s="430" t="s">
        <v>142</v>
      </c>
      <c r="J18" s="433"/>
      <c r="K18" s="435">
        <v>1</v>
      </c>
      <c r="L18" s="640">
        <v>4</v>
      </c>
    </row>
    <row r="19" spans="1:15" ht="14.1" customHeight="1">
      <c r="A19" s="1271"/>
      <c r="B19" s="436"/>
      <c r="C19" s="430" t="s">
        <v>949</v>
      </c>
      <c r="D19" s="433"/>
      <c r="E19" s="440">
        <v>2</v>
      </c>
      <c r="F19" s="432">
        <v>12</v>
      </c>
      <c r="G19" s="1265" t="s">
        <v>158</v>
      </c>
      <c r="H19" s="429"/>
      <c r="I19" s="430" t="s">
        <v>142</v>
      </c>
      <c r="J19" s="433"/>
      <c r="K19" s="435">
        <v>2</v>
      </c>
      <c r="L19" s="640">
        <v>13</v>
      </c>
    </row>
    <row r="20" spans="1:15" ht="21">
      <c r="A20" s="1270" t="s">
        <v>157</v>
      </c>
      <c r="B20" s="436"/>
      <c r="C20" s="430" t="s">
        <v>145</v>
      </c>
      <c r="D20" s="433"/>
      <c r="E20" s="440">
        <v>5</v>
      </c>
      <c r="F20" s="432">
        <v>39</v>
      </c>
      <c r="G20" s="1266"/>
      <c r="H20" s="441"/>
      <c r="I20" s="430" t="s">
        <v>145</v>
      </c>
      <c r="J20" s="433"/>
      <c r="K20" s="435">
        <v>5</v>
      </c>
      <c r="L20" s="640">
        <v>40</v>
      </c>
    </row>
    <row r="21" spans="1:15" ht="14.1" customHeight="1">
      <c r="A21" s="1272"/>
      <c r="B21" s="429"/>
      <c r="C21" s="430" t="s">
        <v>144</v>
      </c>
      <c r="D21" s="433"/>
      <c r="E21" s="440">
        <v>1</v>
      </c>
      <c r="F21" s="432">
        <v>1</v>
      </c>
      <c r="G21" s="1266"/>
      <c r="H21" s="429"/>
      <c r="I21" s="430" t="s">
        <v>150</v>
      </c>
      <c r="J21" s="433"/>
      <c r="K21" s="435">
        <v>1</v>
      </c>
      <c r="L21" s="640">
        <v>1</v>
      </c>
    </row>
    <row r="22" spans="1:15" ht="14.1" customHeight="1">
      <c r="A22" s="1271"/>
      <c r="B22" s="429"/>
      <c r="C22" s="430" t="s">
        <v>949</v>
      </c>
      <c r="D22" s="433"/>
      <c r="E22" s="440">
        <v>3</v>
      </c>
      <c r="F22" s="432">
        <v>19</v>
      </c>
      <c r="G22" s="1267"/>
      <c r="H22" s="436"/>
      <c r="I22" s="858" t="s">
        <v>146</v>
      </c>
      <c r="J22" s="433"/>
      <c r="K22" s="434">
        <v>1</v>
      </c>
      <c r="L22" s="640">
        <v>1</v>
      </c>
    </row>
    <row r="23" spans="1:15" ht="14.1" customHeight="1">
      <c r="A23" s="1270" t="s">
        <v>160</v>
      </c>
      <c r="B23" s="1273"/>
      <c r="C23" s="1261" t="s">
        <v>145</v>
      </c>
      <c r="D23" s="1275"/>
      <c r="E23" s="1277">
        <v>5</v>
      </c>
      <c r="F23" s="1279">
        <v>35</v>
      </c>
      <c r="G23" s="1265" t="s">
        <v>159</v>
      </c>
      <c r="H23" s="444"/>
      <c r="I23" s="430" t="s">
        <v>142</v>
      </c>
      <c r="J23" s="433"/>
      <c r="K23" s="434">
        <v>2</v>
      </c>
      <c r="L23" s="640">
        <v>15</v>
      </c>
    </row>
    <row r="24" spans="1:15">
      <c r="A24" s="1272"/>
      <c r="B24" s="1274"/>
      <c r="C24" s="1262"/>
      <c r="D24" s="1276"/>
      <c r="E24" s="1278"/>
      <c r="F24" s="1280"/>
      <c r="G24" s="1266"/>
      <c r="H24" s="444"/>
      <c r="I24" s="430" t="s">
        <v>144</v>
      </c>
      <c r="J24" s="433"/>
      <c r="K24" s="445">
        <v>1</v>
      </c>
      <c r="L24" s="640">
        <v>1</v>
      </c>
    </row>
    <row r="25" spans="1:15" ht="14.1" customHeight="1">
      <c r="A25" s="1271"/>
      <c r="B25" s="429"/>
      <c r="C25" s="430" t="s">
        <v>142</v>
      </c>
      <c r="D25" s="433"/>
      <c r="E25" s="440">
        <v>2</v>
      </c>
      <c r="F25" s="432">
        <v>10</v>
      </c>
      <c r="G25" s="1266"/>
      <c r="H25" s="865"/>
      <c r="I25" s="1261" t="s">
        <v>145</v>
      </c>
      <c r="J25" s="447"/>
      <c r="K25" s="1263">
        <v>5</v>
      </c>
      <c r="L25" s="1268">
        <v>35</v>
      </c>
    </row>
    <row r="26" spans="1:15" ht="14.1" customHeight="1">
      <c r="A26" s="1270" t="s">
        <v>162</v>
      </c>
      <c r="B26" s="436"/>
      <c r="C26" s="430" t="s">
        <v>142</v>
      </c>
      <c r="D26" s="433"/>
      <c r="E26" s="440">
        <v>2</v>
      </c>
      <c r="F26" s="432">
        <v>12</v>
      </c>
      <c r="G26" s="1267"/>
      <c r="H26" s="437"/>
      <c r="I26" s="1262"/>
      <c r="J26" s="438"/>
      <c r="K26" s="1264"/>
      <c r="L26" s="1269"/>
    </row>
    <row r="27" spans="1:15" ht="22.5" customHeight="1">
      <c r="A27" s="1271"/>
      <c r="B27" s="436"/>
      <c r="C27" s="430" t="s">
        <v>145</v>
      </c>
      <c r="D27" s="433"/>
      <c r="E27" s="440">
        <v>4</v>
      </c>
      <c r="F27" s="432">
        <v>32</v>
      </c>
      <c r="G27" s="1265" t="s">
        <v>161</v>
      </c>
      <c r="H27" s="429"/>
      <c r="I27" s="430" t="s">
        <v>142</v>
      </c>
      <c r="J27" s="433"/>
      <c r="K27" s="435">
        <v>2</v>
      </c>
      <c r="L27" s="640">
        <v>10</v>
      </c>
    </row>
    <row r="28" spans="1:15" ht="14.1" customHeight="1">
      <c r="A28" s="1270" t="s">
        <v>143</v>
      </c>
      <c r="B28" s="436"/>
      <c r="C28" s="430" t="s">
        <v>142</v>
      </c>
      <c r="D28" s="433"/>
      <c r="E28" s="440">
        <v>2</v>
      </c>
      <c r="F28" s="432">
        <v>13</v>
      </c>
      <c r="G28" s="1266"/>
      <c r="H28" s="444"/>
      <c r="I28" s="858" t="s">
        <v>146</v>
      </c>
      <c r="J28" s="447"/>
      <c r="K28" s="448">
        <v>1</v>
      </c>
      <c r="L28" s="642">
        <v>1</v>
      </c>
    </row>
    <row r="29" spans="1:15" ht="21" customHeight="1">
      <c r="A29" s="1271"/>
      <c r="B29" s="866"/>
      <c r="C29" s="430" t="s">
        <v>145</v>
      </c>
      <c r="D29" s="867"/>
      <c r="E29" s="868">
        <v>4</v>
      </c>
      <c r="F29" s="869">
        <v>31</v>
      </c>
      <c r="G29" s="1267"/>
      <c r="H29" s="429"/>
      <c r="I29" s="858" t="s">
        <v>145</v>
      </c>
      <c r="J29" s="433"/>
      <c r="K29" s="446">
        <v>5</v>
      </c>
      <c r="L29" s="642">
        <v>35</v>
      </c>
    </row>
    <row r="30" spans="1:15" ht="22.5" customHeight="1" thickBot="1">
      <c r="A30" s="1255" t="s">
        <v>163</v>
      </c>
      <c r="B30" s="1256"/>
      <c r="C30" s="1256"/>
      <c r="D30" s="1256"/>
      <c r="E30" s="1256"/>
      <c r="F30" s="1256"/>
      <c r="G30" s="1256"/>
      <c r="H30" s="1256"/>
      <c r="I30" s="1256"/>
      <c r="J30" s="1257"/>
      <c r="K30" s="449">
        <v>123</v>
      </c>
      <c r="L30" s="643">
        <v>796</v>
      </c>
      <c r="O30" s="124"/>
    </row>
    <row r="31" spans="1:15" s="123" customFormat="1" ht="7.5" customHeight="1">
      <c r="A31" s="450"/>
      <c r="B31" s="450"/>
      <c r="C31" s="450"/>
      <c r="D31" s="450"/>
      <c r="E31" s="450"/>
      <c r="F31" s="450"/>
      <c r="G31" s="450"/>
      <c r="H31" s="124"/>
      <c r="I31" s="451"/>
      <c r="J31" s="451"/>
      <c r="K31" s="452"/>
      <c r="L31" s="452"/>
      <c r="O31" s="125"/>
    </row>
    <row r="32" spans="1:15" ht="15" customHeight="1">
      <c r="A32" s="1258" t="s">
        <v>164</v>
      </c>
      <c r="B32" s="453"/>
      <c r="C32" s="453"/>
      <c r="D32" s="453"/>
      <c r="E32" s="453"/>
      <c r="F32" s="453"/>
      <c r="G32" s="124"/>
      <c r="I32" s="454"/>
      <c r="J32" s="454"/>
      <c r="K32" s="454"/>
      <c r="L32" s="454"/>
      <c r="O32" s="124"/>
    </row>
    <row r="33" spans="1:15" ht="12.75" customHeight="1" thickBot="1">
      <c r="A33" s="1259"/>
      <c r="B33" s="455"/>
      <c r="C33" s="455"/>
      <c r="D33" s="455"/>
      <c r="E33" s="455"/>
      <c r="F33" s="455"/>
      <c r="H33" s="123"/>
      <c r="I33" s="1260" t="s">
        <v>165</v>
      </c>
      <c r="J33" s="1260"/>
      <c r="K33" s="1260"/>
      <c r="L33" s="1260"/>
      <c r="O33" s="126"/>
    </row>
    <row r="34" spans="1:15" ht="15" customHeight="1">
      <c r="A34" s="644" t="s">
        <v>122</v>
      </c>
      <c r="B34" s="425"/>
      <c r="C34" s="426" t="s">
        <v>138</v>
      </c>
      <c r="D34" s="428"/>
      <c r="E34" s="870" t="s">
        <v>166</v>
      </c>
      <c r="F34" s="862" t="s">
        <v>167</v>
      </c>
      <c r="G34" s="427" t="s">
        <v>122</v>
      </c>
      <c r="H34" s="425"/>
      <c r="I34" s="426" t="s">
        <v>168</v>
      </c>
      <c r="J34" s="428"/>
      <c r="K34" s="861" t="s">
        <v>166</v>
      </c>
      <c r="L34" s="863" t="s">
        <v>167</v>
      </c>
      <c r="O34" s="126"/>
    </row>
    <row r="35" spans="1:15">
      <c r="A35" s="1249" t="s">
        <v>169</v>
      </c>
      <c r="C35" s="1261" t="s">
        <v>142</v>
      </c>
      <c r="D35" s="534"/>
      <c r="E35" s="1263">
        <v>2</v>
      </c>
      <c r="F35" s="1244">
        <v>10</v>
      </c>
      <c r="G35" s="1252" t="s">
        <v>170</v>
      </c>
      <c r="H35" s="456"/>
      <c r="I35" s="430" t="s">
        <v>142</v>
      </c>
      <c r="J35" s="457"/>
      <c r="K35" s="435">
        <v>2</v>
      </c>
      <c r="L35" s="640">
        <v>11</v>
      </c>
    </row>
    <row r="36" spans="1:15" ht="21">
      <c r="A36" s="1251"/>
      <c r="B36" s="535"/>
      <c r="C36" s="1262"/>
      <c r="D36" s="536"/>
      <c r="E36" s="1264"/>
      <c r="F36" s="1245"/>
      <c r="G36" s="1253"/>
      <c r="H36" s="456"/>
      <c r="I36" s="430" t="s">
        <v>145</v>
      </c>
      <c r="J36" s="457"/>
      <c r="K36" s="434">
        <v>4</v>
      </c>
      <c r="L36" s="640">
        <v>29</v>
      </c>
    </row>
    <row r="37" spans="1:15">
      <c r="A37" s="1251"/>
      <c r="C37" s="1261" t="s">
        <v>145</v>
      </c>
      <c r="D37" s="534"/>
      <c r="E37" s="1263">
        <v>2</v>
      </c>
      <c r="F37" s="1244">
        <v>16</v>
      </c>
      <c r="G37" s="1254"/>
      <c r="H37" s="456"/>
      <c r="I37" s="430" t="s">
        <v>144</v>
      </c>
      <c r="J37" s="457"/>
      <c r="K37" s="434">
        <v>1</v>
      </c>
      <c r="L37" s="640">
        <v>2</v>
      </c>
    </row>
    <row r="38" spans="1:15">
      <c r="A38" s="1250"/>
      <c r="B38" s="535"/>
      <c r="C38" s="1262"/>
      <c r="D38" s="536"/>
      <c r="E38" s="1264"/>
      <c r="F38" s="1245"/>
      <c r="G38" s="1246" t="s">
        <v>171</v>
      </c>
      <c r="H38" s="458"/>
      <c r="I38" s="459" t="s">
        <v>142</v>
      </c>
      <c r="J38" s="467"/>
      <c r="K38" s="460">
        <v>3</v>
      </c>
      <c r="L38" s="645">
        <v>19</v>
      </c>
    </row>
    <row r="39" spans="1:15" ht="22.5" customHeight="1">
      <c r="A39" s="1249" t="s">
        <v>172</v>
      </c>
      <c r="B39" s="456"/>
      <c r="C39" s="430" t="s">
        <v>142</v>
      </c>
      <c r="D39" s="457"/>
      <c r="E39" s="435">
        <v>1</v>
      </c>
      <c r="F39" s="462">
        <v>5</v>
      </c>
      <c r="G39" s="1247"/>
      <c r="H39" s="458"/>
      <c r="I39" s="466" t="s">
        <v>145</v>
      </c>
      <c r="J39" s="467"/>
      <c r="K39" s="461">
        <v>2</v>
      </c>
      <c r="L39" s="645">
        <v>13</v>
      </c>
    </row>
    <row r="40" spans="1:15" ht="21">
      <c r="A40" s="1250"/>
      <c r="B40" s="463"/>
      <c r="C40" s="430" t="s">
        <v>145</v>
      </c>
      <c r="D40" s="457"/>
      <c r="E40" s="435">
        <v>2</v>
      </c>
      <c r="F40" s="462">
        <v>14</v>
      </c>
      <c r="G40" s="1248"/>
      <c r="H40" s="871"/>
      <c r="I40" s="430" t="s">
        <v>144</v>
      </c>
      <c r="J40" s="872"/>
      <c r="K40" s="873">
        <v>1</v>
      </c>
      <c r="L40" s="874">
        <v>1</v>
      </c>
    </row>
    <row r="41" spans="1:15" ht="14.1" customHeight="1">
      <c r="A41" s="1249" t="s">
        <v>173</v>
      </c>
      <c r="B41" s="456"/>
      <c r="C41" s="430" t="s">
        <v>142</v>
      </c>
      <c r="D41" s="457"/>
      <c r="E41" s="435">
        <v>2</v>
      </c>
      <c r="F41" s="462">
        <v>9</v>
      </c>
      <c r="G41" s="1252" t="s">
        <v>174</v>
      </c>
      <c r="H41" s="471"/>
      <c r="I41" s="430" t="s">
        <v>142</v>
      </c>
      <c r="J41" s="472"/>
      <c r="K41" s="875">
        <v>2</v>
      </c>
      <c r="L41" s="876">
        <v>13</v>
      </c>
    </row>
    <row r="42" spans="1:15" ht="21">
      <c r="A42" s="1251"/>
      <c r="B42" s="456"/>
      <c r="C42" s="430" t="s">
        <v>145</v>
      </c>
      <c r="D42" s="457"/>
      <c r="E42" s="435">
        <v>2</v>
      </c>
      <c r="F42" s="462">
        <v>15</v>
      </c>
      <c r="G42" s="1253"/>
      <c r="H42" s="464"/>
      <c r="I42" s="430" t="s">
        <v>145</v>
      </c>
      <c r="J42" s="457"/>
      <c r="K42" s="434">
        <v>3</v>
      </c>
      <c r="L42" s="640">
        <v>24</v>
      </c>
    </row>
    <row r="43" spans="1:15">
      <c r="A43" s="1249" t="s">
        <v>175</v>
      </c>
      <c r="B43" s="456"/>
      <c r="C43" s="430" t="s">
        <v>142</v>
      </c>
      <c r="D43" s="457"/>
      <c r="E43" s="435">
        <v>1</v>
      </c>
      <c r="F43" s="462">
        <v>7</v>
      </c>
      <c r="G43" s="1254"/>
      <c r="H43" s="456"/>
      <c r="I43" s="430" t="s">
        <v>144</v>
      </c>
      <c r="J43" s="465"/>
      <c r="K43" s="435">
        <v>1</v>
      </c>
      <c r="L43" s="640">
        <v>1</v>
      </c>
    </row>
    <row r="44" spans="1:15" ht="14.1" customHeight="1">
      <c r="A44" s="1251"/>
      <c r="B44" s="456"/>
      <c r="C44" s="430" t="s">
        <v>144</v>
      </c>
      <c r="D44" s="457"/>
      <c r="E44" s="435">
        <v>1</v>
      </c>
      <c r="F44" s="462">
        <v>2</v>
      </c>
      <c r="G44" s="1252" t="s">
        <v>176</v>
      </c>
      <c r="H44" s="456"/>
      <c r="I44" s="430" t="s">
        <v>142</v>
      </c>
      <c r="J44" s="457"/>
      <c r="K44" s="434">
        <v>1</v>
      </c>
      <c r="L44" s="640">
        <v>6</v>
      </c>
    </row>
    <row r="45" spans="1:15" ht="22.5" customHeight="1">
      <c r="A45" s="1250"/>
      <c r="B45" s="456"/>
      <c r="C45" s="430" t="s">
        <v>145</v>
      </c>
      <c r="D45" s="457"/>
      <c r="E45" s="435">
        <v>1</v>
      </c>
      <c r="F45" s="462">
        <v>9</v>
      </c>
      <c r="G45" s="1254"/>
      <c r="H45" s="464"/>
      <c r="I45" s="858" t="s">
        <v>145</v>
      </c>
      <c r="J45" s="465"/>
      <c r="K45" s="857">
        <v>2</v>
      </c>
      <c r="L45" s="859">
        <v>10</v>
      </c>
    </row>
    <row r="46" spans="1:15" ht="22.5" customHeight="1" thickBot="1">
      <c r="A46" s="1240" t="s">
        <v>177</v>
      </c>
      <c r="B46" s="1241"/>
      <c r="C46" s="1241"/>
      <c r="D46" s="1241"/>
      <c r="E46" s="1241"/>
      <c r="F46" s="1241"/>
      <c r="G46" s="1241"/>
      <c r="H46" s="1241"/>
      <c r="I46" s="1241"/>
      <c r="J46" s="1242"/>
      <c r="K46" s="646">
        <v>36</v>
      </c>
      <c r="L46" s="647">
        <v>216</v>
      </c>
    </row>
    <row r="47" spans="1:15" ht="21" customHeight="1">
      <c r="A47" s="1243" t="s">
        <v>849</v>
      </c>
      <c r="B47" s="1243"/>
      <c r="C47" s="1243"/>
      <c r="D47" s="1243"/>
      <c r="E47" s="1243"/>
      <c r="F47" s="1243"/>
      <c r="G47" s="1243"/>
      <c r="H47" s="1243"/>
      <c r="I47" s="1243"/>
      <c r="J47" s="1243"/>
      <c r="K47" s="1243"/>
      <c r="L47" s="1243"/>
    </row>
    <row r="48" spans="1:15" ht="18" customHeight="1"/>
    <row r="49" ht="22.5" customHeight="1"/>
  </sheetData>
  <mergeCells count="47">
    <mergeCell ref="A9:A11"/>
    <mergeCell ref="G9:G11"/>
    <mergeCell ref="A1:L1"/>
    <mergeCell ref="A3:A4"/>
    <mergeCell ref="I4:L4"/>
    <mergeCell ref="A6:A8"/>
    <mergeCell ref="G6:G8"/>
    <mergeCell ref="A12:A14"/>
    <mergeCell ref="G12:G14"/>
    <mergeCell ref="A15:A16"/>
    <mergeCell ref="G15:G16"/>
    <mergeCell ref="A17:A19"/>
    <mergeCell ref="G17:G18"/>
    <mergeCell ref="G19:G22"/>
    <mergeCell ref="A20:A22"/>
    <mergeCell ref="G23:G26"/>
    <mergeCell ref="I25:I26"/>
    <mergeCell ref="K25:K26"/>
    <mergeCell ref="L25:L26"/>
    <mergeCell ref="A26:A27"/>
    <mergeCell ref="G27:G29"/>
    <mergeCell ref="A28:A29"/>
    <mergeCell ref="A23:A25"/>
    <mergeCell ref="B23:B24"/>
    <mergeCell ref="C23:C24"/>
    <mergeCell ref="D23:D24"/>
    <mergeCell ref="E23:E24"/>
    <mergeCell ref="F23:F24"/>
    <mergeCell ref="A30:J30"/>
    <mergeCell ref="A32:A33"/>
    <mergeCell ref="I33:L33"/>
    <mergeCell ref="A35:A38"/>
    <mergeCell ref="C35:C36"/>
    <mergeCell ref="E35:E36"/>
    <mergeCell ref="F35:F36"/>
    <mergeCell ref="G35:G37"/>
    <mergeCell ref="C37:C38"/>
    <mergeCell ref="E37:E38"/>
    <mergeCell ref="A46:J46"/>
    <mergeCell ref="A47:L47"/>
    <mergeCell ref="F37:F38"/>
    <mergeCell ref="G38:G40"/>
    <mergeCell ref="A39:A40"/>
    <mergeCell ref="A41:A42"/>
    <mergeCell ref="G41:G43"/>
    <mergeCell ref="A43:A45"/>
    <mergeCell ref="G44:G45"/>
  </mergeCells>
  <phoneticPr fontId="9"/>
  <printOptions horizontalCentered="1" gridLinesSet="0"/>
  <pageMargins left="0.78740157480314965" right="0.78740157480314965" top="0.78740157480314965" bottom="0.78740157480314965" header="0.19685039370078741" footer="0.39370078740157483"/>
  <pageSetup paperSize="9" firstPageNumber="77" fitToWidth="0" fitToHeight="0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3"/>
  <sheetViews>
    <sheetView view="pageBreakPreview" zoomScaleNormal="100" zoomScaleSheetLayoutView="100" workbookViewId="0">
      <selection activeCell="Z50" sqref="Z50"/>
    </sheetView>
  </sheetViews>
  <sheetFormatPr defaultColWidth="11" defaultRowHeight="14.25"/>
  <cols>
    <col min="1" max="1" width="3.75" style="27" customWidth="1"/>
    <col min="2" max="2" width="2.5" style="27" customWidth="1"/>
    <col min="3" max="3" width="5" style="27" customWidth="1"/>
    <col min="4" max="24" width="3.25" style="27" customWidth="1"/>
    <col min="25" max="16384" width="11" style="27"/>
  </cols>
  <sheetData>
    <row r="1" spans="1:24" s="204" customFormat="1" ht="22.5" customHeight="1">
      <c r="A1" s="1095" t="s">
        <v>895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5"/>
      <c r="P1" s="1095"/>
      <c r="Q1" s="1095"/>
      <c r="R1" s="1095"/>
      <c r="S1" s="1095"/>
      <c r="T1" s="1095"/>
      <c r="U1" s="1095"/>
      <c r="V1" s="1095"/>
      <c r="W1" s="1095"/>
      <c r="X1" s="1095"/>
    </row>
    <row r="2" spans="1:24" ht="6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4" ht="1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1096" t="s">
        <v>70</v>
      </c>
      <c r="V3" s="1096"/>
      <c r="W3" s="1096"/>
      <c r="X3" s="1096"/>
    </row>
    <row r="4" spans="1:24" ht="18.75" customHeight="1">
      <c r="A4" s="1400" t="s">
        <v>178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 t="s">
        <v>179</v>
      </c>
      <c r="L4" s="1401"/>
      <c r="M4" s="1401"/>
      <c r="N4" s="1401"/>
      <c r="O4" s="1401"/>
      <c r="P4" s="1401"/>
      <c r="Q4" s="1401"/>
      <c r="R4" s="1401" t="s">
        <v>180</v>
      </c>
      <c r="S4" s="1401"/>
      <c r="T4" s="1401"/>
      <c r="U4" s="1401"/>
      <c r="V4" s="1401"/>
      <c r="W4" s="1401"/>
      <c r="X4" s="1403"/>
    </row>
    <row r="5" spans="1:24" ht="18.75" customHeight="1">
      <c r="A5" s="1402"/>
      <c r="B5" s="1394"/>
      <c r="C5" s="1394"/>
      <c r="D5" s="1394"/>
      <c r="E5" s="1394"/>
      <c r="F5" s="1394"/>
      <c r="G5" s="1394"/>
      <c r="H5" s="1394"/>
      <c r="I5" s="1394"/>
      <c r="J5" s="1394"/>
      <c r="K5" s="1394" t="s">
        <v>47</v>
      </c>
      <c r="L5" s="1394"/>
      <c r="M5" s="1394"/>
      <c r="N5" s="1394" t="s">
        <v>48</v>
      </c>
      <c r="O5" s="1394"/>
      <c r="P5" s="1394" t="s">
        <v>49</v>
      </c>
      <c r="Q5" s="1394"/>
      <c r="R5" s="1394" t="s">
        <v>47</v>
      </c>
      <c r="S5" s="1394"/>
      <c r="T5" s="1394"/>
      <c r="U5" s="1394" t="s">
        <v>48</v>
      </c>
      <c r="V5" s="1394"/>
      <c r="W5" s="1394" t="s">
        <v>49</v>
      </c>
      <c r="X5" s="1395"/>
    </row>
    <row r="6" spans="1:24" ht="18.75" customHeight="1">
      <c r="A6" s="1396" t="s">
        <v>181</v>
      </c>
      <c r="B6" s="1397"/>
      <c r="C6" s="1397"/>
      <c r="D6" s="1397"/>
      <c r="E6" s="1397"/>
      <c r="F6" s="1397"/>
      <c r="G6" s="1397"/>
      <c r="H6" s="1397"/>
      <c r="I6" s="1397"/>
      <c r="J6" s="1397"/>
      <c r="K6" s="1398">
        <v>1783</v>
      </c>
      <c r="L6" s="1398"/>
      <c r="M6" s="1398"/>
      <c r="N6" s="1398">
        <v>924</v>
      </c>
      <c r="O6" s="1398"/>
      <c r="P6" s="1398">
        <v>859</v>
      </c>
      <c r="Q6" s="1398"/>
      <c r="R6" s="1398">
        <v>1133</v>
      </c>
      <c r="S6" s="1398"/>
      <c r="T6" s="1398"/>
      <c r="U6" s="1398">
        <v>528</v>
      </c>
      <c r="V6" s="1398"/>
      <c r="W6" s="1398">
        <v>605</v>
      </c>
      <c r="X6" s="1399"/>
    </row>
    <row r="7" spans="1:24" ht="18.75" customHeight="1">
      <c r="A7" s="648"/>
      <c r="B7" s="1389" t="s">
        <v>182</v>
      </c>
      <c r="C7" s="1390"/>
      <c r="D7" s="1390"/>
      <c r="E7" s="1390"/>
      <c r="F7" s="1390"/>
      <c r="G7" s="1390"/>
      <c r="H7" s="1390"/>
      <c r="I7" s="1390"/>
      <c r="J7" s="1391"/>
      <c r="K7" s="1352">
        <v>1761</v>
      </c>
      <c r="L7" s="1353"/>
      <c r="M7" s="1354"/>
      <c r="N7" s="1392">
        <v>910</v>
      </c>
      <c r="O7" s="1392"/>
      <c r="P7" s="1392">
        <v>851</v>
      </c>
      <c r="Q7" s="1392"/>
      <c r="R7" s="1352">
        <v>1018</v>
      </c>
      <c r="S7" s="1353"/>
      <c r="T7" s="1354"/>
      <c r="U7" s="1348">
        <v>469</v>
      </c>
      <c r="V7" s="1355"/>
      <c r="W7" s="1348">
        <v>549</v>
      </c>
      <c r="X7" s="1349"/>
    </row>
    <row r="8" spans="1:24" ht="18.75" customHeight="1">
      <c r="A8" s="648"/>
      <c r="B8" s="1389" t="s">
        <v>183</v>
      </c>
      <c r="C8" s="1390"/>
      <c r="D8" s="1390"/>
      <c r="E8" s="1390"/>
      <c r="F8" s="1390"/>
      <c r="G8" s="1390"/>
      <c r="H8" s="1390"/>
      <c r="I8" s="1390"/>
      <c r="J8" s="1391"/>
      <c r="K8" s="1352">
        <v>6</v>
      </c>
      <c r="L8" s="1353"/>
      <c r="M8" s="1354"/>
      <c r="N8" s="1392">
        <v>4</v>
      </c>
      <c r="O8" s="1392"/>
      <c r="P8" s="1393">
        <v>2</v>
      </c>
      <c r="Q8" s="1393"/>
      <c r="R8" s="1352">
        <v>52</v>
      </c>
      <c r="S8" s="1353"/>
      <c r="T8" s="1354"/>
      <c r="U8" s="1348">
        <v>26</v>
      </c>
      <c r="V8" s="1355"/>
      <c r="W8" s="1348">
        <v>26</v>
      </c>
      <c r="X8" s="1349"/>
    </row>
    <row r="9" spans="1:24" ht="18.75" customHeight="1">
      <c r="A9" s="648"/>
      <c r="B9" s="1389" t="s">
        <v>184</v>
      </c>
      <c r="C9" s="1390"/>
      <c r="D9" s="1390"/>
      <c r="E9" s="1390"/>
      <c r="F9" s="1390"/>
      <c r="G9" s="1390"/>
      <c r="H9" s="1390"/>
      <c r="I9" s="1390"/>
      <c r="J9" s="1391"/>
      <c r="K9" s="1379" t="s">
        <v>410</v>
      </c>
      <c r="L9" s="1353"/>
      <c r="M9" s="1354"/>
      <c r="N9" s="1379" t="s">
        <v>410</v>
      </c>
      <c r="O9" s="1354"/>
      <c r="P9" s="1379" t="s">
        <v>410</v>
      </c>
      <c r="Q9" s="1354"/>
      <c r="R9" s="1379" t="s">
        <v>410</v>
      </c>
      <c r="S9" s="1353"/>
      <c r="T9" s="1354"/>
      <c r="U9" s="1379" t="s">
        <v>410</v>
      </c>
      <c r="V9" s="1354"/>
      <c r="W9" s="1379" t="s">
        <v>410</v>
      </c>
      <c r="X9" s="1358"/>
    </row>
    <row r="10" spans="1:24" ht="18.75" customHeight="1">
      <c r="A10" s="648"/>
      <c r="B10" s="1380" t="s">
        <v>185</v>
      </c>
      <c r="C10" s="1381"/>
      <c r="D10" s="1381"/>
      <c r="E10" s="1381"/>
      <c r="F10" s="1381"/>
      <c r="G10" s="1381"/>
      <c r="H10" s="1381"/>
      <c r="I10" s="1381"/>
      <c r="J10" s="1382"/>
      <c r="K10" s="1383">
        <v>16</v>
      </c>
      <c r="L10" s="1384"/>
      <c r="M10" s="1385"/>
      <c r="N10" s="1386">
        <v>10</v>
      </c>
      <c r="O10" s="1387"/>
      <c r="P10" s="1386">
        <v>6</v>
      </c>
      <c r="Q10" s="1387"/>
      <c r="R10" s="1383">
        <v>63</v>
      </c>
      <c r="S10" s="1384"/>
      <c r="T10" s="1385"/>
      <c r="U10" s="1386">
        <v>33</v>
      </c>
      <c r="V10" s="1387"/>
      <c r="W10" s="1386">
        <v>30</v>
      </c>
      <c r="X10" s="1388"/>
    </row>
    <row r="11" spans="1:24" ht="18.75" customHeight="1">
      <c r="A11" s="1374" t="s">
        <v>186</v>
      </c>
      <c r="B11" s="1375"/>
      <c r="C11" s="1375"/>
      <c r="D11" s="1375"/>
      <c r="E11" s="1375"/>
      <c r="F11" s="1375"/>
      <c r="G11" s="1375"/>
      <c r="H11" s="1375"/>
      <c r="I11" s="1375"/>
      <c r="J11" s="1376"/>
      <c r="K11" s="1365">
        <v>6</v>
      </c>
      <c r="L11" s="1377"/>
      <c r="M11" s="1378"/>
      <c r="N11" s="1365">
        <v>4</v>
      </c>
      <c r="O11" s="1378"/>
      <c r="P11" s="1365">
        <v>2</v>
      </c>
      <c r="Q11" s="1378"/>
      <c r="R11" s="1365">
        <v>50</v>
      </c>
      <c r="S11" s="1377"/>
      <c r="T11" s="1378"/>
      <c r="U11" s="1365">
        <v>24</v>
      </c>
      <c r="V11" s="1378"/>
      <c r="W11" s="1365">
        <v>26</v>
      </c>
      <c r="X11" s="1366"/>
    </row>
    <row r="12" spans="1:24" ht="18.75" customHeight="1">
      <c r="A12" s="649"/>
      <c r="B12" s="1367" t="s">
        <v>187</v>
      </c>
      <c r="C12" s="1367"/>
      <c r="D12" s="1367"/>
      <c r="E12" s="1367"/>
      <c r="F12" s="1367"/>
      <c r="G12" s="1367"/>
      <c r="H12" s="1367"/>
      <c r="I12" s="1367"/>
      <c r="J12" s="1368"/>
      <c r="K12" s="1369" t="s">
        <v>410</v>
      </c>
      <c r="L12" s="1370"/>
      <c r="M12" s="1371"/>
      <c r="N12" s="1369" t="s">
        <v>410</v>
      </c>
      <c r="O12" s="1371"/>
      <c r="P12" s="1372" t="s">
        <v>410</v>
      </c>
      <c r="Q12" s="1373"/>
      <c r="R12" s="1369" t="s">
        <v>410</v>
      </c>
      <c r="S12" s="1370"/>
      <c r="T12" s="1371"/>
      <c r="U12" s="1361" t="s">
        <v>410</v>
      </c>
      <c r="V12" s="1362"/>
      <c r="W12" s="1361" t="s">
        <v>410</v>
      </c>
      <c r="X12" s="1363"/>
    </row>
    <row r="13" spans="1:24" ht="18.75" customHeight="1">
      <c r="A13" s="649"/>
      <c r="C13" s="537" t="s">
        <v>188</v>
      </c>
      <c r="D13" s="1356" t="s">
        <v>857</v>
      </c>
      <c r="E13" s="1356"/>
      <c r="F13" s="1356"/>
      <c r="G13" s="1356"/>
      <c r="H13" s="1356"/>
      <c r="I13" s="1356"/>
      <c r="J13" s="1357"/>
      <c r="K13" s="1352" t="s">
        <v>410</v>
      </c>
      <c r="L13" s="1353"/>
      <c r="M13" s="1354"/>
      <c r="N13" s="1352" t="s">
        <v>410</v>
      </c>
      <c r="O13" s="1354"/>
      <c r="P13" s="1352" t="s">
        <v>410</v>
      </c>
      <c r="Q13" s="1354"/>
      <c r="R13" s="1352" t="s">
        <v>410</v>
      </c>
      <c r="S13" s="1353"/>
      <c r="T13" s="1354"/>
      <c r="U13" s="1352" t="s">
        <v>410</v>
      </c>
      <c r="V13" s="1354"/>
      <c r="W13" s="1352" t="s">
        <v>410</v>
      </c>
      <c r="X13" s="1358"/>
    </row>
    <row r="14" spans="1:24" ht="18.75" customHeight="1">
      <c r="A14" s="649"/>
      <c r="C14" s="537" t="s">
        <v>189</v>
      </c>
      <c r="D14" s="1356" t="s">
        <v>858</v>
      </c>
      <c r="E14" s="1356"/>
      <c r="F14" s="1356"/>
      <c r="G14" s="1356"/>
      <c r="H14" s="1356"/>
      <c r="I14" s="1356"/>
      <c r="J14" s="1357"/>
      <c r="K14" s="1352" t="s">
        <v>410</v>
      </c>
      <c r="L14" s="1353"/>
      <c r="M14" s="1354"/>
      <c r="N14" s="1352" t="s">
        <v>410</v>
      </c>
      <c r="O14" s="1354"/>
      <c r="P14" s="1352" t="s">
        <v>410</v>
      </c>
      <c r="Q14" s="1354"/>
      <c r="R14" s="1352" t="s">
        <v>410</v>
      </c>
      <c r="S14" s="1353"/>
      <c r="T14" s="1354"/>
      <c r="U14" s="1352" t="s">
        <v>410</v>
      </c>
      <c r="V14" s="1354"/>
      <c r="W14" s="1352" t="s">
        <v>410</v>
      </c>
      <c r="X14" s="1358"/>
    </row>
    <row r="15" spans="1:24" ht="18.75" customHeight="1">
      <c r="A15" s="650"/>
      <c r="B15" s="1359" t="s">
        <v>191</v>
      </c>
      <c r="C15" s="1359"/>
      <c r="D15" s="1359"/>
      <c r="E15" s="1359"/>
      <c r="F15" s="1359"/>
      <c r="G15" s="1359"/>
      <c r="H15" s="1359"/>
      <c r="I15" s="1359"/>
      <c r="J15" s="1360"/>
      <c r="K15" s="1352">
        <v>3</v>
      </c>
      <c r="L15" s="1353"/>
      <c r="M15" s="1354"/>
      <c r="N15" s="1352">
        <v>3</v>
      </c>
      <c r="O15" s="1354"/>
      <c r="P15" s="1352" t="s">
        <v>410</v>
      </c>
      <c r="Q15" s="1354"/>
      <c r="R15" s="1352">
        <v>15</v>
      </c>
      <c r="S15" s="1353"/>
      <c r="T15" s="1354"/>
      <c r="U15" s="1361">
        <v>10</v>
      </c>
      <c r="V15" s="1362"/>
      <c r="W15" s="1361">
        <v>5</v>
      </c>
      <c r="X15" s="1363"/>
    </row>
    <row r="16" spans="1:24" ht="18.75" customHeight="1">
      <c r="A16" s="649"/>
      <c r="C16" s="538" t="s">
        <v>190</v>
      </c>
      <c r="D16" s="1364" t="s">
        <v>859</v>
      </c>
      <c r="E16" s="1356"/>
      <c r="F16" s="1356"/>
      <c r="G16" s="1356"/>
      <c r="H16" s="1356"/>
      <c r="I16" s="1356"/>
      <c r="J16" s="1357"/>
      <c r="K16" s="1352" t="s">
        <v>951</v>
      </c>
      <c r="L16" s="1353"/>
      <c r="M16" s="1354"/>
      <c r="N16" s="1361" t="s">
        <v>951</v>
      </c>
      <c r="O16" s="1362"/>
      <c r="P16" s="1352" t="s">
        <v>410</v>
      </c>
      <c r="Q16" s="1354"/>
      <c r="R16" s="1352" t="s">
        <v>410</v>
      </c>
      <c r="S16" s="1353"/>
      <c r="T16" s="1354"/>
      <c r="U16" s="1361" t="s">
        <v>410</v>
      </c>
      <c r="V16" s="1362"/>
      <c r="W16" s="1361" t="s">
        <v>410</v>
      </c>
      <c r="X16" s="1363"/>
    </row>
    <row r="17" spans="1:24" ht="18.75" customHeight="1">
      <c r="A17" s="649"/>
      <c r="B17" s="352"/>
      <c r="C17" s="537" t="s">
        <v>192</v>
      </c>
      <c r="D17" s="1356" t="s">
        <v>194</v>
      </c>
      <c r="E17" s="1356"/>
      <c r="F17" s="1356"/>
      <c r="G17" s="1356"/>
      <c r="H17" s="1356"/>
      <c r="I17" s="1356"/>
      <c r="J17" s="1357"/>
      <c r="K17" s="1352" t="s">
        <v>951</v>
      </c>
      <c r="L17" s="1353"/>
      <c r="M17" s="1354"/>
      <c r="N17" s="1361" t="s">
        <v>951</v>
      </c>
      <c r="O17" s="1362"/>
      <c r="P17" s="1352" t="s">
        <v>410</v>
      </c>
      <c r="Q17" s="1354"/>
      <c r="R17" s="1352">
        <v>5</v>
      </c>
      <c r="S17" s="1353"/>
      <c r="T17" s="1354"/>
      <c r="U17" s="1352">
        <v>4</v>
      </c>
      <c r="V17" s="1354"/>
      <c r="W17" s="1352">
        <v>1</v>
      </c>
      <c r="X17" s="1358"/>
    </row>
    <row r="18" spans="1:24" ht="18.75" customHeight="1">
      <c r="A18" s="649"/>
      <c r="B18" s="352"/>
      <c r="C18" s="537" t="s">
        <v>193</v>
      </c>
      <c r="D18" s="1356" t="s">
        <v>196</v>
      </c>
      <c r="E18" s="1356"/>
      <c r="F18" s="1356"/>
      <c r="G18" s="1356"/>
      <c r="H18" s="1356"/>
      <c r="I18" s="1356"/>
      <c r="J18" s="1357"/>
      <c r="K18" s="1352" t="s">
        <v>951</v>
      </c>
      <c r="L18" s="1353"/>
      <c r="M18" s="1354"/>
      <c r="N18" s="1361" t="s">
        <v>951</v>
      </c>
      <c r="O18" s="1362"/>
      <c r="P18" s="1352" t="s">
        <v>410</v>
      </c>
      <c r="Q18" s="1354"/>
      <c r="R18" s="1352">
        <v>10</v>
      </c>
      <c r="S18" s="1353"/>
      <c r="T18" s="1354"/>
      <c r="U18" s="1352">
        <v>6</v>
      </c>
      <c r="V18" s="1354"/>
      <c r="W18" s="1352">
        <v>4</v>
      </c>
      <c r="X18" s="1358"/>
    </row>
    <row r="19" spans="1:24" ht="18.75" customHeight="1">
      <c r="A19" s="650"/>
      <c r="B19" s="1359" t="s">
        <v>197</v>
      </c>
      <c r="C19" s="1359"/>
      <c r="D19" s="1359"/>
      <c r="E19" s="1359"/>
      <c r="F19" s="1359"/>
      <c r="G19" s="1359"/>
      <c r="H19" s="1359"/>
      <c r="I19" s="1359"/>
      <c r="J19" s="1360"/>
      <c r="K19" s="1352">
        <v>1</v>
      </c>
      <c r="L19" s="1353"/>
      <c r="M19" s="1354"/>
      <c r="N19" s="1361" t="s">
        <v>410</v>
      </c>
      <c r="O19" s="1362"/>
      <c r="P19" s="1361">
        <v>1</v>
      </c>
      <c r="Q19" s="1362"/>
      <c r="R19" s="1352">
        <v>33</v>
      </c>
      <c r="S19" s="1353"/>
      <c r="T19" s="1354"/>
      <c r="U19" s="1361">
        <v>13</v>
      </c>
      <c r="V19" s="1362"/>
      <c r="W19" s="1361">
        <v>20</v>
      </c>
      <c r="X19" s="1363"/>
    </row>
    <row r="20" spans="1:24" ht="18.75" customHeight="1">
      <c r="A20" s="649"/>
      <c r="B20" s="352"/>
      <c r="C20" s="538" t="s">
        <v>195</v>
      </c>
      <c r="D20" s="1356" t="s">
        <v>199</v>
      </c>
      <c r="E20" s="1356"/>
      <c r="F20" s="1356"/>
      <c r="G20" s="1356"/>
      <c r="H20" s="1356"/>
      <c r="I20" s="1356"/>
      <c r="J20" s="1357"/>
      <c r="K20" s="1352" t="s">
        <v>951</v>
      </c>
      <c r="L20" s="1353"/>
      <c r="M20" s="1354"/>
      <c r="N20" s="1352" t="s">
        <v>410</v>
      </c>
      <c r="O20" s="1354"/>
      <c r="P20" s="1352" t="s">
        <v>950</v>
      </c>
      <c r="Q20" s="1354"/>
      <c r="R20" s="1352" t="s">
        <v>410</v>
      </c>
      <c r="S20" s="1353"/>
      <c r="T20" s="1354"/>
      <c r="U20" s="1352" t="s">
        <v>410</v>
      </c>
      <c r="V20" s="1354"/>
      <c r="W20" s="1352" t="s">
        <v>410</v>
      </c>
      <c r="X20" s="1358"/>
    </row>
    <row r="21" spans="1:24" ht="18.75" customHeight="1">
      <c r="A21" s="649"/>
      <c r="B21" s="352"/>
      <c r="C21" s="537" t="s">
        <v>198</v>
      </c>
      <c r="D21" s="1356" t="s">
        <v>930</v>
      </c>
      <c r="E21" s="1356"/>
      <c r="F21" s="1356"/>
      <c r="G21" s="1356"/>
      <c r="H21" s="1356"/>
      <c r="I21" s="1356"/>
      <c r="J21" s="1357"/>
      <c r="K21" s="1352" t="s">
        <v>951</v>
      </c>
      <c r="L21" s="1353"/>
      <c r="M21" s="1354"/>
      <c r="N21" s="1352" t="s">
        <v>410</v>
      </c>
      <c r="O21" s="1354"/>
      <c r="P21" s="1352" t="s">
        <v>950</v>
      </c>
      <c r="Q21" s="1354"/>
      <c r="R21" s="1352">
        <v>1</v>
      </c>
      <c r="S21" s="1353"/>
      <c r="T21" s="1354"/>
      <c r="U21" s="1352" t="s">
        <v>410</v>
      </c>
      <c r="V21" s="1354"/>
      <c r="W21" s="1352">
        <v>1</v>
      </c>
      <c r="X21" s="1358"/>
    </row>
    <row r="22" spans="1:24" ht="18.75" customHeight="1">
      <c r="A22" s="649"/>
      <c r="B22" s="352"/>
      <c r="C22" s="537" t="s">
        <v>200</v>
      </c>
      <c r="D22" s="1356" t="s">
        <v>931</v>
      </c>
      <c r="E22" s="1356"/>
      <c r="F22" s="1356"/>
      <c r="G22" s="1356"/>
      <c r="H22" s="1356"/>
      <c r="I22" s="1356"/>
      <c r="J22" s="1357"/>
      <c r="K22" s="1352" t="s">
        <v>951</v>
      </c>
      <c r="L22" s="1353"/>
      <c r="M22" s="1354"/>
      <c r="N22" s="1352" t="s">
        <v>410</v>
      </c>
      <c r="O22" s="1354"/>
      <c r="P22" s="1352" t="s">
        <v>950</v>
      </c>
      <c r="Q22" s="1354"/>
      <c r="R22" s="1352" t="s">
        <v>410</v>
      </c>
      <c r="S22" s="1353"/>
      <c r="T22" s="1354"/>
      <c r="U22" s="1352" t="s">
        <v>410</v>
      </c>
      <c r="V22" s="1354"/>
      <c r="W22" s="1352" t="s">
        <v>410</v>
      </c>
      <c r="X22" s="1358"/>
    </row>
    <row r="23" spans="1:24" ht="18.75" customHeight="1">
      <c r="A23" s="649"/>
      <c r="B23" s="352"/>
      <c r="C23" s="537" t="s">
        <v>201</v>
      </c>
      <c r="D23" s="1356" t="s">
        <v>932</v>
      </c>
      <c r="E23" s="1356"/>
      <c r="F23" s="1356"/>
      <c r="G23" s="1356"/>
      <c r="H23" s="1356"/>
      <c r="I23" s="1356"/>
      <c r="J23" s="1357"/>
      <c r="K23" s="1352" t="s">
        <v>951</v>
      </c>
      <c r="L23" s="1353"/>
      <c r="M23" s="1354"/>
      <c r="N23" s="1352" t="s">
        <v>410</v>
      </c>
      <c r="O23" s="1354"/>
      <c r="P23" s="1352" t="s">
        <v>950</v>
      </c>
      <c r="Q23" s="1354"/>
      <c r="R23" s="1352">
        <v>9</v>
      </c>
      <c r="S23" s="1353"/>
      <c r="T23" s="1354"/>
      <c r="U23" s="1348">
        <v>3</v>
      </c>
      <c r="V23" s="1355"/>
      <c r="W23" s="1348">
        <v>6</v>
      </c>
      <c r="X23" s="1349"/>
    </row>
    <row r="24" spans="1:24" ht="18.75" customHeight="1">
      <c r="A24" s="649"/>
      <c r="B24" s="352"/>
      <c r="C24" s="537" t="s">
        <v>202</v>
      </c>
      <c r="D24" s="1356" t="s">
        <v>933</v>
      </c>
      <c r="E24" s="1356"/>
      <c r="F24" s="1356"/>
      <c r="G24" s="1356"/>
      <c r="H24" s="1356"/>
      <c r="I24" s="1356"/>
      <c r="J24" s="1357"/>
      <c r="K24" s="1352" t="s">
        <v>951</v>
      </c>
      <c r="L24" s="1353"/>
      <c r="M24" s="1354"/>
      <c r="N24" s="1352" t="s">
        <v>410</v>
      </c>
      <c r="O24" s="1354"/>
      <c r="P24" s="1352" t="s">
        <v>950</v>
      </c>
      <c r="Q24" s="1354"/>
      <c r="R24" s="1352" t="s">
        <v>410</v>
      </c>
      <c r="S24" s="1353"/>
      <c r="T24" s="1354"/>
      <c r="U24" s="1352" t="s">
        <v>410</v>
      </c>
      <c r="V24" s="1354"/>
      <c r="W24" s="1352" t="s">
        <v>410</v>
      </c>
      <c r="X24" s="1358"/>
    </row>
    <row r="25" spans="1:24" ht="18.75" customHeight="1">
      <c r="A25" s="649"/>
      <c r="B25" s="352"/>
      <c r="C25" s="537" t="s">
        <v>203</v>
      </c>
      <c r="D25" s="1356" t="s">
        <v>934</v>
      </c>
      <c r="E25" s="1356"/>
      <c r="F25" s="1356"/>
      <c r="G25" s="1356"/>
      <c r="H25" s="1356"/>
      <c r="I25" s="1356"/>
      <c r="J25" s="1357"/>
      <c r="K25" s="1352" t="s">
        <v>951</v>
      </c>
      <c r="L25" s="1353"/>
      <c r="M25" s="1354"/>
      <c r="N25" s="1352" t="s">
        <v>410</v>
      </c>
      <c r="O25" s="1354"/>
      <c r="P25" s="1352" t="s">
        <v>950</v>
      </c>
      <c r="Q25" s="1354"/>
      <c r="R25" s="1352">
        <v>1</v>
      </c>
      <c r="S25" s="1353"/>
      <c r="T25" s="1354"/>
      <c r="U25" s="1352" t="s">
        <v>410</v>
      </c>
      <c r="V25" s="1354"/>
      <c r="W25" s="1352">
        <v>1</v>
      </c>
      <c r="X25" s="1358"/>
    </row>
    <row r="26" spans="1:24" ht="18.75" customHeight="1">
      <c r="A26" s="649"/>
      <c r="B26" s="853"/>
      <c r="C26" s="537" t="s">
        <v>204</v>
      </c>
      <c r="D26" s="1356" t="s">
        <v>935</v>
      </c>
      <c r="E26" s="1356"/>
      <c r="F26" s="1356"/>
      <c r="G26" s="1356"/>
      <c r="H26" s="1356"/>
      <c r="I26" s="1356"/>
      <c r="J26" s="1357"/>
      <c r="K26" s="1352" t="s">
        <v>951</v>
      </c>
      <c r="L26" s="1353"/>
      <c r="M26" s="1354"/>
      <c r="N26" s="1352" t="s">
        <v>410</v>
      </c>
      <c r="O26" s="1354"/>
      <c r="P26" s="1352" t="s">
        <v>950</v>
      </c>
      <c r="Q26" s="1354"/>
      <c r="R26" s="1352" t="s">
        <v>410</v>
      </c>
      <c r="S26" s="1353"/>
      <c r="T26" s="1354"/>
      <c r="U26" s="1348" t="s">
        <v>410</v>
      </c>
      <c r="V26" s="1355"/>
      <c r="W26" s="1348" t="s">
        <v>410</v>
      </c>
      <c r="X26" s="1349"/>
    </row>
    <row r="27" spans="1:24" ht="18.75" customHeight="1">
      <c r="A27" s="649"/>
      <c r="B27" s="853"/>
      <c r="C27" s="537" t="s">
        <v>205</v>
      </c>
      <c r="D27" s="1356" t="s">
        <v>936</v>
      </c>
      <c r="E27" s="1356"/>
      <c r="F27" s="1356"/>
      <c r="G27" s="1356"/>
      <c r="H27" s="1356"/>
      <c r="I27" s="1356"/>
      <c r="J27" s="1357"/>
      <c r="K27" s="1352" t="s">
        <v>951</v>
      </c>
      <c r="L27" s="1353"/>
      <c r="M27" s="1354"/>
      <c r="N27" s="1352" t="s">
        <v>410</v>
      </c>
      <c r="O27" s="1354"/>
      <c r="P27" s="1352" t="s">
        <v>950</v>
      </c>
      <c r="Q27" s="1354"/>
      <c r="R27" s="1352">
        <v>5</v>
      </c>
      <c r="S27" s="1353"/>
      <c r="T27" s="1354"/>
      <c r="U27" s="1348">
        <v>2</v>
      </c>
      <c r="V27" s="1355"/>
      <c r="W27" s="1348">
        <v>3</v>
      </c>
      <c r="X27" s="1349"/>
    </row>
    <row r="28" spans="1:24" ht="18.75" customHeight="1">
      <c r="A28" s="649"/>
      <c r="B28" s="853"/>
      <c r="C28" s="537" t="s">
        <v>206</v>
      </c>
      <c r="D28" s="1356" t="s">
        <v>937</v>
      </c>
      <c r="E28" s="1356"/>
      <c r="F28" s="1356"/>
      <c r="G28" s="1356"/>
      <c r="H28" s="1356"/>
      <c r="I28" s="1356"/>
      <c r="J28" s="1357"/>
      <c r="K28" s="1352" t="s">
        <v>951</v>
      </c>
      <c r="L28" s="1353"/>
      <c r="M28" s="1354"/>
      <c r="N28" s="1352" t="s">
        <v>410</v>
      </c>
      <c r="O28" s="1354"/>
      <c r="P28" s="1352" t="s">
        <v>950</v>
      </c>
      <c r="Q28" s="1354"/>
      <c r="R28" s="1352">
        <v>2</v>
      </c>
      <c r="S28" s="1353"/>
      <c r="T28" s="1354"/>
      <c r="U28" s="1348">
        <v>1</v>
      </c>
      <c r="V28" s="1355"/>
      <c r="W28" s="1348">
        <v>1</v>
      </c>
      <c r="X28" s="1349"/>
    </row>
    <row r="29" spans="1:24" ht="18.75" customHeight="1">
      <c r="A29" s="649"/>
      <c r="B29" s="853"/>
      <c r="C29" s="537" t="s">
        <v>938</v>
      </c>
      <c r="D29" s="1356" t="s">
        <v>939</v>
      </c>
      <c r="E29" s="1356"/>
      <c r="F29" s="1356"/>
      <c r="G29" s="1356"/>
      <c r="H29" s="1356"/>
      <c r="I29" s="1356"/>
      <c r="J29" s="1357"/>
      <c r="K29" s="1352" t="s">
        <v>951</v>
      </c>
      <c r="L29" s="1353"/>
      <c r="M29" s="1354"/>
      <c r="N29" s="1352" t="s">
        <v>410</v>
      </c>
      <c r="O29" s="1354"/>
      <c r="P29" s="1352" t="s">
        <v>950</v>
      </c>
      <c r="Q29" s="1354"/>
      <c r="R29" s="1352" t="s">
        <v>410</v>
      </c>
      <c r="S29" s="1353"/>
      <c r="T29" s="1354"/>
      <c r="U29" s="1348" t="s">
        <v>410</v>
      </c>
      <c r="V29" s="1355"/>
      <c r="W29" s="1348" t="s">
        <v>410</v>
      </c>
      <c r="X29" s="1349"/>
    </row>
    <row r="30" spans="1:24" ht="18.75" customHeight="1">
      <c r="A30" s="649"/>
      <c r="B30" s="853"/>
      <c r="C30" s="537" t="s">
        <v>940</v>
      </c>
      <c r="D30" s="1356" t="s">
        <v>941</v>
      </c>
      <c r="E30" s="1356"/>
      <c r="F30" s="1356"/>
      <c r="G30" s="1356"/>
      <c r="H30" s="1356"/>
      <c r="I30" s="1356"/>
      <c r="J30" s="1357"/>
      <c r="K30" s="1352" t="s">
        <v>951</v>
      </c>
      <c r="L30" s="1353"/>
      <c r="M30" s="1354"/>
      <c r="N30" s="1352" t="s">
        <v>410</v>
      </c>
      <c r="O30" s="1354"/>
      <c r="P30" s="1352" t="s">
        <v>950</v>
      </c>
      <c r="Q30" s="1354"/>
      <c r="R30" s="1352">
        <v>4</v>
      </c>
      <c r="S30" s="1353"/>
      <c r="T30" s="1354"/>
      <c r="U30" s="1348" t="s">
        <v>410</v>
      </c>
      <c r="V30" s="1355"/>
      <c r="W30" s="1348">
        <v>4</v>
      </c>
      <c r="X30" s="1349"/>
    </row>
    <row r="31" spans="1:24" ht="18.75" customHeight="1">
      <c r="A31" s="649"/>
      <c r="B31" s="352"/>
      <c r="C31" s="537" t="s">
        <v>942</v>
      </c>
      <c r="D31" s="1356" t="s">
        <v>943</v>
      </c>
      <c r="E31" s="1356"/>
      <c r="F31" s="1356"/>
      <c r="G31" s="1356"/>
      <c r="H31" s="1356"/>
      <c r="I31" s="1356"/>
      <c r="J31" s="1357"/>
      <c r="K31" s="1352" t="s">
        <v>951</v>
      </c>
      <c r="L31" s="1353"/>
      <c r="M31" s="1354"/>
      <c r="N31" s="1352" t="s">
        <v>410</v>
      </c>
      <c r="O31" s="1354"/>
      <c r="P31" s="1352" t="s">
        <v>950</v>
      </c>
      <c r="Q31" s="1354"/>
      <c r="R31" s="1352">
        <v>1</v>
      </c>
      <c r="S31" s="1353"/>
      <c r="T31" s="1354"/>
      <c r="U31" s="1348">
        <v>1</v>
      </c>
      <c r="V31" s="1355"/>
      <c r="W31" s="1348" t="s">
        <v>410</v>
      </c>
      <c r="X31" s="1349"/>
    </row>
    <row r="32" spans="1:24" ht="18.75" customHeight="1">
      <c r="A32" s="649"/>
      <c r="B32" s="352"/>
      <c r="C32" s="537" t="s">
        <v>944</v>
      </c>
      <c r="D32" s="1356" t="s">
        <v>945</v>
      </c>
      <c r="E32" s="1356"/>
      <c r="F32" s="1356"/>
      <c r="G32" s="1356"/>
      <c r="H32" s="1356"/>
      <c r="I32" s="1356"/>
      <c r="J32" s="1357"/>
      <c r="K32" s="1352" t="s">
        <v>951</v>
      </c>
      <c r="L32" s="1353"/>
      <c r="M32" s="1354"/>
      <c r="N32" s="1352" t="s">
        <v>410</v>
      </c>
      <c r="O32" s="1354"/>
      <c r="P32" s="1352" t="s">
        <v>950</v>
      </c>
      <c r="Q32" s="1354"/>
      <c r="R32" s="1352">
        <v>4</v>
      </c>
      <c r="S32" s="1353"/>
      <c r="T32" s="1354"/>
      <c r="U32" s="1348">
        <v>2</v>
      </c>
      <c r="V32" s="1355"/>
      <c r="W32" s="1348">
        <v>2</v>
      </c>
      <c r="X32" s="1349"/>
    </row>
    <row r="33" spans="1:24" ht="18.75" customHeight="1">
      <c r="A33" s="649"/>
      <c r="B33" s="352"/>
      <c r="C33" s="538" t="s">
        <v>946</v>
      </c>
      <c r="D33" s="1350" t="s">
        <v>947</v>
      </c>
      <c r="E33" s="1350"/>
      <c r="F33" s="1350"/>
      <c r="G33" s="1350"/>
      <c r="H33" s="1350"/>
      <c r="I33" s="1350"/>
      <c r="J33" s="1351"/>
      <c r="K33" s="1352" t="s">
        <v>951</v>
      </c>
      <c r="L33" s="1353"/>
      <c r="M33" s="1354"/>
      <c r="N33" s="1352" t="s">
        <v>410</v>
      </c>
      <c r="O33" s="1354"/>
      <c r="P33" s="1352" t="s">
        <v>950</v>
      </c>
      <c r="Q33" s="1354"/>
      <c r="R33" s="1352">
        <v>6</v>
      </c>
      <c r="S33" s="1353"/>
      <c r="T33" s="1354"/>
      <c r="U33" s="1348">
        <v>4</v>
      </c>
      <c r="V33" s="1355"/>
      <c r="W33" s="1348">
        <v>2</v>
      </c>
      <c r="X33" s="1349"/>
    </row>
    <row r="34" spans="1:24" ht="18.75" customHeight="1" thickBot="1">
      <c r="A34" s="651"/>
      <c r="B34" s="1344" t="s">
        <v>207</v>
      </c>
      <c r="C34" s="1344"/>
      <c r="D34" s="1344"/>
      <c r="E34" s="1344"/>
      <c r="F34" s="1344"/>
      <c r="G34" s="1344"/>
      <c r="H34" s="1344"/>
      <c r="I34" s="1344"/>
      <c r="J34" s="1345"/>
      <c r="K34" s="1334">
        <v>2</v>
      </c>
      <c r="L34" s="1346"/>
      <c r="M34" s="1347"/>
      <c r="N34" s="1334">
        <v>1</v>
      </c>
      <c r="O34" s="1347"/>
      <c r="P34" s="1334">
        <v>1</v>
      </c>
      <c r="Q34" s="1347"/>
      <c r="R34" s="1334">
        <v>2</v>
      </c>
      <c r="S34" s="1346"/>
      <c r="T34" s="1347"/>
      <c r="U34" s="1334">
        <v>1</v>
      </c>
      <c r="V34" s="1347"/>
      <c r="W34" s="1334">
        <v>1</v>
      </c>
      <c r="X34" s="1335"/>
    </row>
    <row r="35" spans="1:24" ht="18.75" customHeight="1">
      <c r="A35" s="1300" t="s">
        <v>208</v>
      </c>
      <c r="B35" s="1300"/>
      <c r="C35" s="1300"/>
      <c r="D35" s="1300"/>
      <c r="E35" s="1300"/>
      <c r="F35" s="1300"/>
      <c r="G35" s="1300"/>
      <c r="H35" s="1300"/>
      <c r="I35" s="1300"/>
      <c r="J35" s="1300"/>
      <c r="K35" s="1300"/>
      <c r="L35" s="1300"/>
      <c r="M35" s="1300"/>
      <c r="N35" s="1300"/>
      <c r="O35" s="1300"/>
      <c r="P35" s="1300"/>
      <c r="Q35" s="1300"/>
      <c r="R35" s="1300"/>
      <c r="S35" s="1300"/>
      <c r="T35" s="1300"/>
      <c r="U35" s="1300"/>
      <c r="V35" s="1300"/>
      <c r="W35" s="1300"/>
      <c r="X35" s="1300"/>
    </row>
    <row r="36" spans="1:24" ht="15" customHeight="1">
      <c r="A36" s="1065" t="s">
        <v>209</v>
      </c>
      <c r="B36" s="1065"/>
      <c r="C36" s="1065"/>
      <c r="D36" s="1065"/>
      <c r="E36" s="1065"/>
      <c r="F36" s="1065"/>
      <c r="G36" s="1065"/>
      <c r="H36" s="1065"/>
      <c r="I36" s="1065"/>
      <c r="J36" s="1065"/>
      <c r="K36" s="1065"/>
      <c r="L36" s="1065"/>
      <c r="M36" s="1065"/>
      <c r="N36" s="1065"/>
      <c r="O36" s="1065"/>
      <c r="P36" s="1065"/>
      <c r="Q36" s="1065"/>
      <c r="R36" s="1065"/>
      <c r="S36" s="1065"/>
      <c r="T36" s="1065"/>
      <c r="U36" s="1065"/>
      <c r="V36" s="1065"/>
      <c r="W36" s="1065"/>
      <c r="X36" s="1065"/>
    </row>
    <row r="37" spans="1:24" ht="11.25" customHeight="1"/>
    <row r="38" spans="1:24" s="204" customFormat="1" ht="22.5" customHeight="1">
      <c r="A38" s="1095" t="s">
        <v>909</v>
      </c>
      <c r="B38" s="1095"/>
      <c r="C38" s="1095"/>
      <c r="D38" s="1095"/>
      <c r="E38" s="1095"/>
      <c r="F38" s="1095"/>
      <c r="G38" s="1095"/>
      <c r="H38" s="1095"/>
      <c r="I38" s="1095"/>
      <c r="J38" s="1095"/>
      <c r="K38" s="1095"/>
      <c r="L38" s="1095"/>
      <c r="M38" s="1095"/>
      <c r="N38" s="1095"/>
      <c r="O38" s="1095"/>
      <c r="P38" s="1095"/>
      <c r="Q38" s="1095"/>
      <c r="R38" s="1095"/>
      <c r="S38" s="1095"/>
      <c r="T38" s="1095"/>
      <c r="U38" s="1095"/>
      <c r="V38" s="1095"/>
      <c r="W38" s="1095"/>
      <c r="X38" s="1095"/>
    </row>
    <row r="39" spans="1:24" ht="6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15" thickBo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096" t="s">
        <v>137</v>
      </c>
      <c r="U40" s="1096"/>
      <c r="V40" s="1096"/>
      <c r="W40" s="1096"/>
      <c r="X40" s="1096"/>
    </row>
    <row r="41" spans="1:24" ht="18.75" customHeight="1">
      <c r="A41" s="1336" t="s">
        <v>122</v>
      </c>
      <c r="B41" s="1337"/>
      <c r="C41" s="1337"/>
      <c r="D41" s="1338"/>
      <c r="E41" s="1131" t="s">
        <v>13</v>
      </c>
      <c r="F41" s="1342"/>
      <c r="G41" s="1342"/>
      <c r="H41" s="1130"/>
      <c r="I41" s="1308" t="s">
        <v>210</v>
      </c>
      <c r="J41" s="1309"/>
      <c r="K41" s="1309"/>
      <c r="L41" s="1309"/>
      <c r="M41" s="1309"/>
      <c r="N41" s="1309"/>
      <c r="O41" s="1309"/>
      <c r="P41" s="1309"/>
      <c r="Q41" s="1309"/>
      <c r="R41" s="1309"/>
      <c r="S41" s="1309"/>
      <c r="T41" s="1309"/>
      <c r="U41" s="1309"/>
      <c r="V41" s="1309"/>
      <c r="W41" s="1309"/>
      <c r="X41" s="1310"/>
    </row>
    <row r="42" spans="1:24" ht="18.75" customHeight="1">
      <c r="A42" s="1339"/>
      <c r="B42" s="1340"/>
      <c r="C42" s="1340"/>
      <c r="D42" s="1341"/>
      <c r="E42" s="1133"/>
      <c r="F42" s="1343"/>
      <c r="G42" s="1343"/>
      <c r="H42" s="1132"/>
      <c r="I42" s="1133" t="s">
        <v>108</v>
      </c>
      <c r="J42" s="1132"/>
      <c r="K42" s="1133" t="s">
        <v>47</v>
      </c>
      <c r="L42" s="1132"/>
      <c r="M42" s="1133" t="s">
        <v>211</v>
      </c>
      <c r="N42" s="1132"/>
      <c r="O42" s="1133" t="s">
        <v>74</v>
      </c>
      <c r="P42" s="1132"/>
      <c r="Q42" s="1133" t="s">
        <v>75</v>
      </c>
      <c r="R42" s="1132"/>
      <c r="S42" s="1133" t="s">
        <v>76</v>
      </c>
      <c r="T42" s="1132"/>
      <c r="U42" s="1133" t="s">
        <v>77</v>
      </c>
      <c r="V42" s="1132"/>
      <c r="W42" s="1302" t="s">
        <v>78</v>
      </c>
      <c r="X42" s="1304"/>
    </row>
    <row r="43" spans="1:24" ht="18.75" customHeight="1">
      <c r="A43" s="1330" t="s">
        <v>212</v>
      </c>
      <c r="B43" s="1331"/>
      <c r="C43" s="1331"/>
      <c r="D43" s="1332"/>
      <c r="E43" s="1318">
        <v>45</v>
      </c>
      <c r="F43" s="1333"/>
      <c r="G43" s="1333"/>
      <c r="H43" s="1319"/>
      <c r="I43" s="1284">
        <v>5</v>
      </c>
      <c r="J43" s="1285"/>
      <c r="K43" s="1286">
        <v>11</v>
      </c>
      <c r="L43" s="1317"/>
      <c r="M43" s="1284">
        <v>2</v>
      </c>
      <c r="N43" s="1285"/>
      <c r="O43" s="1284">
        <v>1</v>
      </c>
      <c r="P43" s="1285"/>
      <c r="Q43" s="1284">
        <v>4</v>
      </c>
      <c r="R43" s="1285"/>
      <c r="S43" s="1284">
        <v>1</v>
      </c>
      <c r="T43" s="1285"/>
      <c r="U43" s="1284" t="s">
        <v>927</v>
      </c>
      <c r="V43" s="1285"/>
      <c r="W43" s="1284">
        <v>3</v>
      </c>
      <c r="X43" s="1288"/>
    </row>
    <row r="44" spans="1:24" ht="18.75" customHeight="1">
      <c r="A44" s="1330" t="s">
        <v>213</v>
      </c>
      <c r="B44" s="1331"/>
      <c r="C44" s="1331"/>
      <c r="D44" s="1332"/>
      <c r="E44" s="1318">
        <v>189</v>
      </c>
      <c r="F44" s="1333"/>
      <c r="G44" s="1333"/>
      <c r="H44" s="1319"/>
      <c r="I44" s="1318">
        <v>34</v>
      </c>
      <c r="J44" s="1319"/>
      <c r="K44" s="1315">
        <v>135</v>
      </c>
      <c r="L44" s="1316"/>
      <c r="M44" s="1318">
        <v>32</v>
      </c>
      <c r="N44" s="1319"/>
      <c r="O44" s="1318">
        <v>27</v>
      </c>
      <c r="P44" s="1319"/>
      <c r="Q44" s="1315">
        <v>25</v>
      </c>
      <c r="R44" s="1316"/>
      <c r="S44" s="1286">
        <v>16</v>
      </c>
      <c r="T44" s="1317"/>
      <c r="U44" s="1318">
        <v>12</v>
      </c>
      <c r="V44" s="1319"/>
      <c r="W44" s="1318">
        <v>23</v>
      </c>
      <c r="X44" s="1320"/>
    </row>
    <row r="45" spans="1:24" ht="18.75" customHeight="1" thickBot="1">
      <c r="A45" s="1321" t="s">
        <v>214</v>
      </c>
      <c r="B45" s="1322"/>
      <c r="C45" s="1322"/>
      <c r="D45" s="1323"/>
      <c r="E45" s="1324">
        <v>67</v>
      </c>
      <c r="F45" s="1325"/>
      <c r="G45" s="1325"/>
      <c r="H45" s="1326"/>
      <c r="I45" s="1327"/>
      <c r="J45" s="1328"/>
      <c r="K45" s="1328"/>
      <c r="L45" s="1328"/>
      <c r="M45" s="1328"/>
      <c r="N45" s="1328"/>
      <c r="O45" s="1328"/>
      <c r="P45" s="1328"/>
      <c r="Q45" s="1328"/>
      <c r="R45" s="1328"/>
      <c r="S45" s="1328"/>
      <c r="T45" s="1328"/>
      <c r="U45" s="1328"/>
      <c r="V45" s="1328"/>
      <c r="W45" s="1328"/>
      <c r="X45" s="1329"/>
    </row>
    <row r="46" spans="1:24" ht="12.75" customHeight="1" thickBot="1">
      <c r="A46" s="539"/>
      <c r="B46" s="539"/>
      <c r="C46" s="539"/>
      <c r="D46" s="539"/>
      <c r="E46" s="539"/>
      <c r="F46" s="539"/>
      <c r="G46" s="539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8.75" customHeight="1">
      <c r="A47" s="1307" t="s">
        <v>122</v>
      </c>
      <c r="B47" s="1102"/>
      <c r="C47" s="1102"/>
      <c r="D47" s="1102"/>
      <c r="E47" s="1102" t="s">
        <v>215</v>
      </c>
      <c r="F47" s="1102"/>
      <c r="G47" s="1102"/>
      <c r="H47" s="1102"/>
      <c r="I47" s="1102"/>
      <c r="J47" s="1102"/>
      <c r="K47" s="1102"/>
      <c r="L47" s="1102"/>
      <c r="M47" s="1102"/>
      <c r="N47" s="1102"/>
      <c r="O47" s="1308" t="s">
        <v>216</v>
      </c>
      <c r="P47" s="1309"/>
      <c r="Q47" s="1309"/>
      <c r="R47" s="1309"/>
      <c r="S47" s="1309"/>
      <c r="T47" s="1309"/>
      <c r="U47" s="1309"/>
      <c r="V47" s="1309"/>
      <c r="W47" s="1309"/>
      <c r="X47" s="1310"/>
    </row>
    <row r="48" spans="1:24" ht="18.75" customHeight="1">
      <c r="A48" s="1298"/>
      <c r="B48" s="1104"/>
      <c r="C48" s="1104"/>
      <c r="D48" s="1104"/>
      <c r="E48" s="1311" t="s">
        <v>108</v>
      </c>
      <c r="F48" s="1311"/>
      <c r="G48" s="1311" t="s">
        <v>47</v>
      </c>
      <c r="H48" s="1311"/>
      <c r="I48" s="1311" t="s">
        <v>73</v>
      </c>
      <c r="J48" s="1311"/>
      <c r="K48" s="1311" t="s">
        <v>74</v>
      </c>
      <c r="L48" s="1311"/>
      <c r="M48" s="1311" t="s">
        <v>75</v>
      </c>
      <c r="N48" s="1311"/>
      <c r="O48" s="1301" t="s">
        <v>108</v>
      </c>
      <c r="P48" s="1301"/>
      <c r="Q48" s="1301" t="s">
        <v>47</v>
      </c>
      <c r="R48" s="1301"/>
      <c r="S48" s="1301" t="s">
        <v>73</v>
      </c>
      <c r="T48" s="1301"/>
      <c r="U48" s="1302" t="s">
        <v>74</v>
      </c>
      <c r="V48" s="1303"/>
      <c r="W48" s="1302" t="s">
        <v>75</v>
      </c>
      <c r="X48" s="1304"/>
    </row>
    <row r="49" spans="1:24" ht="18.75" customHeight="1">
      <c r="A49" s="1298" t="s">
        <v>212</v>
      </c>
      <c r="B49" s="1104"/>
      <c r="C49" s="1104"/>
      <c r="D49" s="1104"/>
      <c r="E49" s="1284">
        <v>6</v>
      </c>
      <c r="F49" s="1285"/>
      <c r="G49" s="1286">
        <v>14</v>
      </c>
      <c r="H49" s="1287"/>
      <c r="I49" s="1284">
        <v>2</v>
      </c>
      <c r="J49" s="1285"/>
      <c r="K49" s="1284">
        <v>7</v>
      </c>
      <c r="L49" s="1285"/>
      <c r="M49" s="1284">
        <v>5</v>
      </c>
      <c r="N49" s="1285"/>
      <c r="O49" s="1305">
        <v>5</v>
      </c>
      <c r="P49" s="1306"/>
      <c r="Q49" s="1312">
        <v>9</v>
      </c>
      <c r="R49" s="1313"/>
      <c r="S49" s="1305">
        <v>4</v>
      </c>
      <c r="T49" s="1306"/>
      <c r="U49" s="1284">
        <v>1</v>
      </c>
      <c r="V49" s="1285"/>
      <c r="W49" s="1305">
        <v>4</v>
      </c>
      <c r="X49" s="1314"/>
    </row>
    <row r="50" spans="1:24" ht="18.75" customHeight="1">
      <c r="A50" s="1298" t="s">
        <v>213</v>
      </c>
      <c r="B50" s="1104"/>
      <c r="C50" s="1104"/>
      <c r="D50" s="1104"/>
      <c r="E50" s="1284">
        <v>25</v>
      </c>
      <c r="F50" s="1285"/>
      <c r="G50" s="1286">
        <v>101</v>
      </c>
      <c r="H50" s="1287"/>
      <c r="I50" s="1284">
        <v>32</v>
      </c>
      <c r="J50" s="1285"/>
      <c r="K50" s="1284">
        <v>38</v>
      </c>
      <c r="L50" s="1285"/>
      <c r="M50" s="1284">
        <v>31</v>
      </c>
      <c r="N50" s="1285"/>
      <c r="O50" s="1284">
        <v>34</v>
      </c>
      <c r="P50" s="1285"/>
      <c r="Q50" s="1286">
        <v>150</v>
      </c>
      <c r="R50" s="1287"/>
      <c r="S50" s="1284">
        <v>43</v>
      </c>
      <c r="T50" s="1285"/>
      <c r="U50" s="1284">
        <v>42</v>
      </c>
      <c r="V50" s="1285"/>
      <c r="W50" s="1284">
        <v>65</v>
      </c>
      <c r="X50" s="1288"/>
    </row>
    <row r="51" spans="1:24" ht="18.75" customHeight="1" thickBot="1">
      <c r="A51" s="1289" t="s">
        <v>214</v>
      </c>
      <c r="B51" s="1290"/>
      <c r="C51" s="1290"/>
      <c r="D51" s="1290"/>
      <c r="E51" s="1291"/>
      <c r="F51" s="1292"/>
      <c r="G51" s="1292"/>
      <c r="H51" s="1292"/>
      <c r="I51" s="1292"/>
      <c r="J51" s="1292"/>
      <c r="K51" s="1292"/>
      <c r="L51" s="1292"/>
      <c r="M51" s="1292"/>
      <c r="N51" s="1293"/>
      <c r="O51" s="1294">
        <v>18</v>
      </c>
      <c r="P51" s="1295"/>
      <c r="Q51" s="1296">
        <v>141</v>
      </c>
      <c r="R51" s="1297"/>
      <c r="S51" s="1294">
        <v>48</v>
      </c>
      <c r="T51" s="1295"/>
      <c r="U51" s="1294">
        <v>47</v>
      </c>
      <c r="V51" s="1295"/>
      <c r="W51" s="1294">
        <v>46</v>
      </c>
      <c r="X51" s="1299"/>
    </row>
    <row r="52" spans="1:24" ht="18.75" customHeight="1">
      <c r="A52" s="1300" t="s">
        <v>217</v>
      </c>
      <c r="B52" s="1300"/>
      <c r="C52" s="1300"/>
      <c r="D52" s="1300"/>
      <c r="E52" s="1300"/>
      <c r="F52" s="1300"/>
      <c r="G52" s="1300"/>
      <c r="H52" s="1300"/>
      <c r="I52" s="1300"/>
      <c r="J52" s="1300"/>
      <c r="K52" s="1300"/>
      <c r="L52" s="1300"/>
      <c r="M52" s="1300"/>
      <c r="N52" s="1300"/>
      <c r="O52" s="1300"/>
      <c r="P52" s="1300"/>
      <c r="Q52" s="1300"/>
      <c r="R52" s="1300"/>
      <c r="S52" s="1300"/>
      <c r="T52" s="1300"/>
      <c r="U52" s="1300"/>
      <c r="V52" s="1300"/>
      <c r="W52" s="1300"/>
      <c r="X52" s="1300"/>
    </row>
    <row r="53" spans="1:24" ht="18.75" customHeight="1">
      <c r="A53" s="1283"/>
      <c r="B53" s="1283"/>
      <c r="C53" s="1283"/>
      <c r="D53" s="1283"/>
      <c r="E53" s="1283"/>
      <c r="F53" s="1283"/>
      <c r="G53" s="1283"/>
      <c r="H53" s="1283"/>
      <c r="I53" s="1283"/>
      <c r="J53" s="1283"/>
      <c r="K53" s="1283"/>
      <c r="L53" s="1283"/>
      <c r="M53" s="1283"/>
      <c r="N53" s="1283"/>
      <c r="O53" s="1283"/>
      <c r="P53" s="1283"/>
      <c r="Q53" s="1283"/>
      <c r="R53" s="1283"/>
      <c r="S53" s="1283"/>
      <c r="T53" s="1283"/>
      <c r="U53" s="1283"/>
      <c r="V53" s="1283"/>
      <c r="W53" s="1283"/>
      <c r="X53" s="1283"/>
    </row>
  </sheetData>
  <mergeCells count="296">
    <mergeCell ref="U29:V29"/>
    <mergeCell ref="W29:X29"/>
    <mergeCell ref="K30:M30"/>
    <mergeCell ref="N30:O30"/>
    <mergeCell ref="P30:Q30"/>
    <mergeCell ref="R30:T30"/>
    <mergeCell ref="U30:V30"/>
    <mergeCell ref="W30:X30"/>
    <mergeCell ref="K14:M14"/>
    <mergeCell ref="P15:Q15"/>
    <mergeCell ref="R15:T15"/>
    <mergeCell ref="U15:V15"/>
    <mergeCell ref="N19:O19"/>
    <mergeCell ref="P19:Q19"/>
    <mergeCell ref="R19:T19"/>
    <mergeCell ref="U19:V19"/>
    <mergeCell ref="W21:X21"/>
    <mergeCell ref="W23:X23"/>
    <mergeCell ref="W25:X25"/>
    <mergeCell ref="D27:J27"/>
    <mergeCell ref="D28:J28"/>
    <mergeCell ref="D29:J29"/>
    <mergeCell ref="D30:J30"/>
    <mergeCell ref="K26:M26"/>
    <mergeCell ref="N26:O26"/>
    <mergeCell ref="P26:Q26"/>
    <mergeCell ref="K27:M27"/>
    <mergeCell ref="N27:O27"/>
    <mergeCell ref="P27:Q27"/>
    <mergeCell ref="K28:M28"/>
    <mergeCell ref="N28:O28"/>
    <mergeCell ref="P28:Q28"/>
    <mergeCell ref="K29:M29"/>
    <mergeCell ref="N29:O29"/>
    <mergeCell ref="P29:Q29"/>
    <mergeCell ref="W5:X5"/>
    <mergeCell ref="A6:J6"/>
    <mergeCell ref="K6:M6"/>
    <mergeCell ref="N6:O6"/>
    <mergeCell ref="P6:Q6"/>
    <mergeCell ref="R6:T6"/>
    <mergeCell ref="U6:V6"/>
    <mergeCell ref="W6:X6"/>
    <mergeCell ref="A1:X1"/>
    <mergeCell ref="U3:X3"/>
    <mergeCell ref="A4:J5"/>
    <mergeCell ref="K4:Q4"/>
    <mergeCell ref="R4:X4"/>
    <mergeCell ref="K5:M5"/>
    <mergeCell ref="N5:O5"/>
    <mergeCell ref="P5:Q5"/>
    <mergeCell ref="R5:T5"/>
    <mergeCell ref="U5:V5"/>
    <mergeCell ref="W7:X7"/>
    <mergeCell ref="B8:J8"/>
    <mergeCell ref="K8:M8"/>
    <mergeCell ref="N8:O8"/>
    <mergeCell ref="P8:Q8"/>
    <mergeCell ref="R8:T8"/>
    <mergeCell ref="U8:V8"/>
    <mergeCell ref="W8:X8"/>
    <mergeCell ref="B7:J7"/>
    <mergeCell ref="K7:M7"/>
    <mergeCell ref="N7:O7"/>
    <mergeCell ref="P7:Q7"/>
    <mergeCell ref="R7:T7"/>
    <mergeCell ref="U7:V7"/>
    <mergeCell ref="W9:X9"/>
    <mergeCell ref="B10:J10"/>
    <mergeCell ref="K10:M10"/>
    <mergeCell ref="N10:O10"/>
    <mergeCell ref="P10:Q10"/>
    <mergeCell ref="R10:T10"/>
    <mergeCell ref="U10:V10"/>
    <mergeCell ref="W10:X10"/>
    <mergeCell ref="B9:J9"/>
    <mergeCell ref="K9:M9"/>
    <mergeCell ref="N9:O9"/>
    <mergeCell ref="P9:Q9"/>
    <mergeCell ref="R9:T9"/>
    <mergeCell ref="U9:V9"/>
    <mergeCell ref="W11:X11"/>
    <mergeCell ref="B12:J12"/>
    <mergeCell ref="K12:M12"/>
    <mergeCell ref="N12:O12"/>
    <mergeCell ref="P12:Q12"/>
    <mergeCell ref="R12:T12"/>
    <mergeCell ref="U12:V12"/>
    <mergeCell ref="W12:X12"/>
    <mergeCell ref="A11:J11"/>
    <mergeCell ref="K11:M11"/>
    <mergeCell ref="N11:O11"/>
    <mergeCell ref="P11:Q11"/>
    <mergeCell ref="R11:T11"/>
    <mergeCell ref="U11:V11"/>
    <mergeCell ref="B15:J15"/>
    <mergeCell ref="D16:J16"/>
    <mergeCell ref="W13:X13"/>
    <mergeCell ref="D14:J14"/>
    <mergeCell ref="N14:O14"/>
    <mergeCell ref="P14:Q14"/>
    <mergeCell ref="R14:T14"/>
    <mergeCell ref="U14:V14"/>
    <mergeCell ref="W14:X14"/>
    <mergeCell ref="D13:J13"/>
    <mergeCell ref="K13:M13"/>
    <mergeCell ref="N13:O13"/>
    <mergeCell ref="P13:Q13"/>
    <mergeCell ref="R13:T13"/>
    <mergeCell ref="U13:V13"/>
    <mergeCell ref="W15:X15"/>
    <mergeCell ref="K16:M16"/>
    <mergeCell ref="N16:O16"/>
    <mergeCell ref="P16:Q16"/>
    <mergeCell ref="R16:T16"/>
    <mergeCell ref="U16:V16"/>
    <mergeCell ref="W16:X16"/>
    <mergeCell ref="K15:M15"/>
    <mergeCell ref="N15:O15"/>
    <mergeCell ref="B19:J19"/>
    <mergeCell ref="D20:J20"/>
    <mergeCell ref="W17:X17"/>
    <mergeCell ref="D18:J18"/>
    <mergeCell ref="K18:M18"/>
    <mergeCell ref="N18:O18"/>
    <mergeCell ref="P18:Q18"/>
    <mergeCell ref="R18:T18"/>
    <mergeCell ref="U18:V18"/>
    <mergeCell ref="W18:X18"/>
    <mergeCell ref="D17:J17"/>
    <mergeCell ref="K17:M17"/>
    <mergeCell ref="N17:O17"/>
    <mergeCell ref="P17:Q17"/>
    <mergeCell ref="R17:T17"/>
    <mergeCell ref="U17:V17"/>
    <mergeCell ref="W19:X19"/>
    <mergeCell ref="K20:M20"/>
    <mergeCell ref="N20:O20"/>
    <mergeCell ref="P20:Q20"/>
    <mergeCell ref="R20:T20"/>
    <mergeCell ref="U20:V20"/>
    <mergeCell ref="W20:X20"/>
    <mergeCell ref="K19:M19"/>
    <mergeCell ref="D22:J22"/>
    <mergeCell ref="K22:M22"/>
    <mergeCell ref="N22:O22"/>
    <mergeCell ref="P22:Q22"/>
    <mergeCell ref="R22:T22"/>
    <mergeCell ref="U22:V22"/>
    <mergeCell ref="W22:X22"/>
    <mergeCell ref="D21:J21"/>
    <mergeCell ref="K21:M21"/>
    <mergeCell ref="N21:O21"/>
    <mergeCell ref="P21:Q21"/>
    <mergeCell ref="R21:T21"/>
    <mergeCell ref="U21:V21"/>
    <mergeCell ref="D24:J24"/>
    <mergeCell ref="K24:M24"/>
    <mergeCell ref="N24:O24"/>
    <mergeCell ref="P24:Q24"/>
    <mergeCell ref="R24:T24"/>
    <mergeCell ref="U24:V24"/>
    <mergeCell ref="W24:X24"/>
    <mergeCell ref="D23:J23"/>
    <mergeCell ref="K23:M23"/>
    <mergeCell ref="N23:O23"/>
    <mergeCell ref="P23:Q23"/>
    <mergeCell ref="R23:T23"/>
    <mergeCell ref="U23:V23"/>
    <mergeCell ref="D31:J31"/>
    <mergeCell ref="K31:M31"/>
    <mergeCell ref="N31:O31"/>
    <mergeCell ref="P31:Q31"/>
    <mergeCell ref="R31:T31"/>
    <mergeCell ref="U31:V31"/>
    <mergeCell ref="W31:X31"/>
    <mergeCell ref="D25:J25"/>
    <mergeCell ref="K25:M25"/>
    <mergeCell ref="N25:O25"/>
    <mergeCell ref="P25:Q25"/>
    <mergeCell ref="R25:T25"/>
    <mergeCell ref="U25:V25"/>
    <mergeCell ref="R26:T26"/>
    <mergeCell ref="U26:V26"/>
    <mergeCell ref="W26:X26"/>
    <mergeCell ref="R27:T27"/>
    <mergeCell ref="U27:V27"/>
    <mergeCell ref="W27:X27"/>
    <mergeCell ref="R28:T28"/>
    <mergeCell ref="U28:V28"/>
    <mergeCell ref="W28:X28"/>
    <mergeCell ref="R29:T29"/>
    <mergeCell ref="D26:J26"/>
    <mergeCell ref="W32:X32"/>
    <mergeCell ref="D33:J33"/>
    <mergeCell ref="K33:M33"/>
    <mergeCell ref="N33:O33"/>
    <mergeCell ref="P33:Q33"/>
    <mergeCell ref="R33:T33"/>
    <mergeCell ref="U33:V33"/>
    <mergeCell ref="W33:X33"/>
    <mergeCell ref="D32:J32"/>
    <mergeCell ref="K32:M32"/>
    <mergeCell ref="N32:O32"/>
    <mergeCell ref="P32:Q32"/>
    <mergeCell ref="R32:T32"/>
    <mergeCell ref="U32:V32"/>
    <mergeCell ref="M42:N42"/>
    <mergeCell ref="O42:P42"/>
    <mergeCell ref="Q42:R42"/>
    <mergeCell ref="S42:T42"/>
    <mergeCell ref="U42:V42"/>
    <mergeCell ref="W42:X42"/>
    <mergeCell ref="W34:X34"/>
    <mergeCell ref="A35:X35"/>
    <mergeCell ref="A36:X36"/>
    <mergeCell ref="A38:X38"/>
    <mergeCell ref="T40:X40"/>
    <mergeCell ref="A41:D42"/>
    <mergeCell ref="E41:H42"/>
    <mergeCell ref="I41:X41"/>
    <mergeCell ref="I42:J42"/>
    <mergeCell ref="K42:L42"/>
    <mergeCell ref="B34:J34"/>
    <mergeCell ref="K34:M34"/>
    <mergeCell ref="N34:O34"/>
    <mergeCell ref="P34:Q34"/>
    <mergeCell ref="R34:T34"/>
    <mergeCell ref="U34:V34"/>
    <mergeCell ref="Q44:R44"/>
    <mergeCell ref="S44:T44"/>
    <mergeCell ref="U44:V44"/>
    <mergeCell ref="W44:X44"/>
    <mergeCell ref="A45:D45"/>
    <mergeCell ref="E45:H45"/>
    <mergeCell ref="I45:X45"/>
    <mergeCell ref="Q43:R43"/>
    <mergeCell ref="S43:T43"/>
    <mergeCell ref="U43:V43"/>
    <mergeCell ref="W43:X43"/>
    <mergeCell ref="A44:D44"/>
    <mergeCell ref="E44:H44"/>
    <mergeCell ref="I44:J44"/>
    <mergeCell ref="K44:L44"/>
    <mergeCell ref="M44:N44"/>
    <mergeCell ref="O44:P44"/>
    <mergeCell ref="A43:D43"/>
    <mergeCell ref="E43:H43"/>
    <mergeCell ref="I43:J43"/>
    <mergeCell ref="K43:L43"/>
    <mergeCell ref="M43:N43"/>
    <mergeCell ref="O43:P43"/>
    <mergeCell ref="S48:T48"/>
    <mergeCell ref="U48:V48"/>
    <mergeCell ref="W48:X48"/>
    <mergeCell ref="A49:D49"/>
    <mergeCell ref="E49:F49"/>
    <mergeCell ref="G49:H49"/>
    <mergeCell ref="I49:J49"/>
    <mergeCell ref="K49:L49"/>
    <mergeCell ref="M49:N49"/>
    <mergeCell ref="O49:P49"/>
    <mergeCell ref="A47:D48"/>
    <mergeCell ref="E47:N47"/>
    <mergeCell ref="O47:X47"/>
    <mergeCell ref="E48:F48"/>
    <mergeCell ref="G48:H48"/>
    <mergeCell ref="I48:J48"/>
    <mergeCell ref="K48:L48"/>
    <mergeCell ref="M48:N48"/>
    <mergeCell ref="O48:P48"/>
    <mergeCell ref="Q48:R48"/>
    <mergeCell ref="Q49:R49"/>
    <mergeCell ref="S49:T49"/>
    <mergeCell ref="U49:V49"/>
    <mergeCell ref="W49:X49"/>
    <mergeCell ref="A53:X53"/>
    <mergeCell ref="O50:P50"/>
    <mergeCell ref="Q50:R50"/>
    <mergeCell ref="S50:T50"/>
    <mergeCell ref="U50:V50"/>
    <mergeCell ref="W50:X50"/>
    <mergeCell ref="A51:D51"/>
    <mergeCell ref="E51:N51"/>
    <mergeCell ref="O51:P51"/>
    <mergeCell ref="Q51:R51"/>
    <mergeCell ref="S51:T51"/>
    <mergeCell ref="A50:D50"/>
    <mergeCell ref="E50:F50"/>
    <mergeCell ref="G50:H50"/>
    <mergeCell ref="I50:J50"/>
    <mergeCell ref="K50:L50"/>
    <mergeCell ref="M50:N50"/>
    <mergeCell ref="U51:V51"/>
    <mergeCell ref="W51:X51"/>
    <mergeCell ref="A52:X52"/>
  </mergeCells>
  <phoneticPr fontId="9"/>
  <printOptions horizontalCentered="1" gridLinesSet="0"/>
  <pageMargins left="0.39370078740157483" right="0.39370078740157483" top="0.39370078740157483" bottom="0.39370078740157483" header="0.19685039370078741" footer="0.39370078740157483"/>
  <pageSetup paperSize="9" firstPageNumber="78" fitToWidth="0" fitToHeight="0" orientation="portrait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2"/>
  <sheetViews>
    <sheetView view="pageBreakPreview" zoomScale="86" zoomScaleNormal="100" zoomScaleSheetLayoutView="86" workbookViewId="0">
      <selection activeCell="X31" sqref="X31"/>
    </sheetView>
  </sheetViews>
  <sheetFormatPr defaultColWidth="11" defaultRowHeight="14.25"/>
  <cols>
    <col min="1" max="1" width="1.25" style="34" customWidth="1"/>
    <col min="2" max="5" width="5.25" style="34" customWidth="1"/>
    <col min="6" max="6" width="1.25" style="34" customWidth="1"/>
    <col min="7" max="15" width="6.25" style="34" customWidth="1"/>
    <col min="16" max="16" width="5.625" style="34" customWidth="1"/>
    <col min="17" max="21" width="5.625" style="5" customWidth="1"/>
    <col min="22" max="16384" width="11" style="34"/>
  </cols>
  <sheetData>
    <row r="1" spans="1:22" s="176" customFormat="1" ht="22.5" customHeight="1">
      <c r="A1" s="1012" t="s">
        <v>218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  <c r="Q1" s="784"/>
      <c r="R1" s="784"/>
      <c r="S1" s="784"/>
      <c r="T1" s="784"/>
      <c r="U1" s="784"/>
      <c r="V1" s="329"/>
    </row>
    <row r="2" spans="1:22" s="1" customFormat="1" ht="11.25" customHeight="1">
      <c r="Q2" s="3"/>
      <c r="R2" s="3"/>
      <c r="S2" s="3"/>
      <c r="T2" s="3"/>
      <c r="U2" s="3"/>
      <c r="V2" s="34"/>
    </row>
    <row r="3" spans="1:22" s="1" customFormat="1" ht="24.75" customHeight="1">
      <c r="A3" s="1421" t="s">
        <v>219</v>
      </c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1421"/>
      <c r="M3" s="1421"/>
      <c r="N3" s="1421"/>
      <c r="O3" s="128"/>
      <c r="Q3" s="3"/>
      <c r="R3" s="3"/>
      <c r="S3" s="3"/>
      <c r="T3" s="3"/>
      <c r="U3" s="3"/>
      <c r="V3" s="34"/>
    </row>
    <row r="4" spans="1:22" s="1" customFormat="1" ht="20.25" customHeight="1" thickBot="1">
      <c r="A4" s="2"/>
      <c r="B4" s="2"/>
      <c r="C4" s="2"/>
      <c r="D4" s="2"/>
      <c r="E4" s="2"/>
      <c r="F4" s="2"/>
      <c r="G4" s="2"/>
      <c r="H4" s="2"/>
      <c r="I4" s="2"/>
      <c r="K4" s="1422" t="s">
        <v>220</v>
      </c>
      <c r="L4" s="1422"/>
      <c r="M4" s="1422"/>
      <c r="N4" s="1422"/>
      <c r="O4" s="1422"/>
      <c r="Q4" s="3"/>
      <c r="R4" s="3"/>
      <c r="S4" s="3"/>
      <c r="T4" s="3"/>
      <c r="U4" s="3"/>
      <c r="V4" s="34"/>
    </row>
    <row r="5" spans="1:22" s="1" customFormat="1" ht="27" customHeight="1">
      <c r="A5" s="1404" t="s">
        <v>221</v>
      </c>
      <c r="B5" s="1405"/>
      <c r="C5" s="1405"/>
      <c r="D5" s="1405"/>
      <c r="E5" s="1405"/>
      <c r="F5" s="1406"/>
      <c r="G5" s="1410" t="s">
        <v>222</v>
      </c>
      <c r="H5" s="1337"/>
      <c r="I5" s="1338"/>
      <c r="J5" s="1410" t="s">
        <v>792</v>
      </c>
      <c r="K5" s="1337"/>
      <c r="L5" s="1337"/>
      <c r="M5" s="1407" t="s">
        <v>896</v>
      </c>
      <c r="N5" s="1408"/>
      <c r="O5" s="1423"/>
      <c r="Q5" s="3"/>
      <c r="R5" s="3"/>
      <c r="S5" s="3"/>
      <c r="T5" s="3"/>
      <c r="U5" s="3"/>
      <c r="V5" s="34"/>
    </row>
    <row r="6" spans="1:22" s="1" customFormat="1" ht="27" customHeight="1">
      <c r="A6" s="1412" t="s">
        <v>223</v>
      </c>
      <c r="B6" s="1413"/>
      <c r="C6" s="1413"/>
      <c r="D6" s="1413"/>
      <c r="E6" s="1413"/>
      <c r="F6" s="1414"/>
      <c r="G6" s="740" t="s">
        <v>224</v>
      </c>
      <c r="H6" s="740" t="s">
        <v>225</v>
      </c>
      <c r="I6" s="740" t="s">
        <v>226</v>
      </c>
      <c r="J6" s="740" t="s">
        <v>224</v>
      </c>
      <c r="K6" s="740" t="s">
        <v>225</v>
      </c>
      <c r="L6" s="740" t="s">
        <v>226</v>
      </c>
      <c r="M6" s="740" t="s">
        <v>224</v>
      </c>
      <c r="N6" s="740" t="s">
        <v>225</v>
      </c>
      <c r="O6" s="741" t="s">
        <v>226</v>
      </c>
      <c r="Q6" s="3"/>
      <c r="R6" s="3"/>
      <c r="S6" s="3"/>
      <c r="T6" s="3"/>
      <c r="U6" s="3"/>
      <c r="V6" s="34"/>
    </row>
    <row r="7" spans="1:22" s="1" customFormat="1" ht="27" customHeight="1">
      <c r="A7" s="129"/>
      <c r="B7" s="1415" t="s">
        <v>227</v>
      </c>
      <c r="C7" s="1415"/>
      <c r="D7" s="1415"/>
      <c r="E7" s="1415"/>
      <c r="F7" s="130"/>
      <c r="G7" s="131">
        <v>1</v>
      </c>
      <c r="H7" s="131">
        <v>3</v>
      </c>
      <c r="I7" s="131">
        <v>0</v>
      </c>
      <c r="J7" s="131">
        <v>1</v>
      </c>
      <c r="K7" s="131">
        <v>1</v>
      </c>
      <c r="L7" s="131">
        <v>0</v>
      </c>
      <c r="M7" s="688">
        <v>1</v>
      </c>
      <c r="N7" s="131">
        <v>0</v>
      </c>
      <c r="O7" s="132">
        <v>4</v>
      </c>
      <c r="Q7" s="3"/>
      <c r="R7" s="3"/>
      <c r="S7" s="3"/>
      <c r="T7" s="3"/>
      <c r="U7" s="3"/>
      <c r="V7" s="34"/>
    </row>
    <row r="8" spans="1:22" s="1" customFormat="1" ht="27" customHeight="1">
      <c r="A8" s="133"/>
      <c r="B8" s="1416" t="s">
        <v>228</v>
      </c>
      <c r="C8" s="1416"/>
      <c r="D8" s="1416"/>
      <c r="E8" s="1416"/>
      <c r="F8" s="134"/>
      <c r="G8" s="135">
        <v>5</v>
      </c>
      <c r="H8" s="135">
        <v>9</v>
      </c>
      <c r="I8" s="135">
        <v>3</v>
      </c>
      <c r="J8" s="135">
        <v>11</v>
      </c>
      <c r="K8" s="135">
        <v>14</v>
      </c>
      <c r="L8" s="135">
        <v>3</v>
      </c>
      <c r="M8" s="689">
        <v>4</v>
      </c>
      <c r="N8" s="135">
        <v>4</v>
      </c>
      <c r="O8" s="136">
        <v>3</v>
      </c>
      <c r="Q8" s="3"/>
      <c r="R8" s="3"/>
      <c r="S8" s="3"/>
      <c r="T8" s="3"/>
      <c r="U8" s="3"/>
      <c r="V8" s="34"/>
    </row>
    <row r="9" spans="1:22" s="1" customFormat="1" ht="27" customHeight="1">
      <c r="A9" s="133"/>
      <c r="B9" s="1416" t="s">
        <v>229</v>
      </c>
      <c r="C9" s="1416"/>
      <c r="D9" s="1416"/>
      <c r="E9" s="1416"/>
      <c r="F9" s="134"/>
      <c r="G9" s="135">
        <v>4</v>
      </c>
      <c r="H9" s="135">
        <v>2</v>
      </c>
      <c r="I9" s="135">
        <v>0</v>
      </c>
      <c r="J9" s="135">
        <v>1</v>
      </c>
      <c r="K9" s="135">
        <v>3</v>
      </c>
      <c r="L9" s="135">
        <v>0</v>
      </c>
      <c r="M9" s="689">
        <v>1</v>
      </c>
      <c r="N9" s="135">
        <v>0</v>
      </c>
      <c r="O9" s="136">
        <v>0</v>
      </c>
      <c r="Q9" s="3"/>
      <c r="R9" s="3"/>
      <c r="S9" s="3"/>
      <c r="T9" s="3"/>
      <c r="U9" s="3"/>
      <c r="V9" s="34"/>
    </row>
    <row r="10" spans="1:22" s="1" customFormat="1" ht="27" customHeight="1">
      <c r="A10" s="133"/>
      <c r="B10" s="1416" t="s">
        <v>230</v>
      </c>
      <c r="C10" s="1416"/>
      <c r="D10" s="1416"/>
      <c r="E10" s="1416"/>
      <c r="F10" s="134"/>
      <c r="G10" s="137">
        <v>0</v>
      </c>
      <c r="H10" s="137">
        <v>0</v>
      </c>
      <c r="I10" s="137">
        <v>0</v>
      </c>
      <c r="J10" s="682" t="s">
        <v>798</v>
      </c>
      <c r="K10" s="682" t="s">
        <v>798</v>
      </c>
      <c r="L10" s="682">
        <v>0</v>
      </c>
      <c r="M10" s="690">
        <v>1</v>
      </c>
      <c r="N10" s="682">
        <v>0</v>
      </c>
      <c r="O10" s="683">
        <v>0</v>
      </c>
      <c r="Q10" s="3"/>
      <c r="R10" s="3"/>
      <c r="S10" s="3"/>
      <c r="T10" s="3"/>
      <c r="U10" s="3"/>
      <c r="V10" s="34"/>
    </row>
    <row r="11" spans="1:22" s="1" customFormat="1" ht="27" customHeight="1">
      <c r="A11" s="133"/>
      <c r="B11" s="1416" t="s">
        <v>231</v>
      </c>
      <c r="C11" s="1416"/>
      <c r="D11" s="1416"/>
      <c r="E11" s="1416"/>
      <c r="F11" s="134"/>
      <c r="G11" s="135">
        <v>15</v>
      </c>
      <c r="H11" s="135">
        <v>5</v>
      </c>
      <c r="I11" s="135">
        <v>2</v>
      </c>
      <c r="J11" s="135">
        <v>17</v>
      </c>
      <c r="K11" s="135">
        <v>15</v>
      </c>
      <c r="L11" s="135">
        <v>1</v>
      </c>
      <c r="M11" s="689">
        <v>21</v>
      </c>
      <c r="N11" s="135">
        <v>37</v>
      </c>
      <c r="O11" s="136">
        <v>5</v>
      </c>
      <c r="Q11" s="3"/>
      <c r="R11" s="3"/>
      <c r="S11" s="3"/>
      <c r="T11" s="3"/>
      <c r="U11" s="3"/>
      <c r="V11" s="34"/>
    </row>
    <row r="12" spans="1:22" s="1" customFormat="1" ht="27" customHeight="1">
      <c r="A12" s="133"/>
      <c r="B12" s="1416" t="s">
        <v>232</v>
      </c>
      <c r="C12" s="1416"/>
      <c r="D12" s="1416"/>
      <c r="E12" s="1416"/>
      <c r="F12" s="134"/>
      <c r="G12" s="139">
        <v>0</v>
      </c>
      <c r="H12" s="137">
        <v>0</v>
      </c>
      <c r="I12" s="137">
        <v>2</v>
      </c>
      <c r="J12" s="139">
        <v>3</v>
      </c>
      <c r="K12" s="684" t="s">
        <v>798</v>
      </c>
      <c r="L12" s="681">
        <v>1</v>
      </c>
      <c r="M12" s="137">
        <v>0</v>
      </c>
      <c r="N12" s="137">
        <v>0</v>
      </c>
      <c r="O12" s="138">
        <v>0</v>
      </c>
      <c r="Q12" s="3"/>
      <c r="R12" s="3"/>
      <c r="S12" s="3"/>
      <c r="T12" s="3"/>
      <c r="U12" s="3"/>
      <c r="V12" s="34"/>
    </row>
    <row r="13" spans="1:22" s="1" customFormat="1" ht="27" customHeight="1">
      <c r="A13" s="133"/>
      <c r="B13" s="1416" t="s">
        <v>233</v>
      </c>
      <c r="C13" s="1416"/>
      <c r="D13" s="1416"/>
      <c r="E13" s="1416"/>
      <c r="F13" s="134"/>
      <c r="G13" s="137">
        <v>1</v>
      </c>
      <c r="H13" s="137">
        <v>0</v>
      </c>
      <c r="I13" s="137">
        <v>1</v>
      </c>
      <c r="J13" s="137">
        <v>1</v>
      </c>
      <c r="K13" s="684" t="s">
        <v>798</v>
      </c>
      <c r="L13" s="684" t="s">
        <v>798</v>
      </c>
      <c r="M13" s="691">
        <v>1</v>
      </c>
      <c r="N13" s="691">
        <v>1</v>
      </c>
      <c r="O13" s="683">
        <v>0</v>
      </c>
      <c r="Q13" s="3"/>
      <c r="R13" s="3"/>
      <c r="S13" s="3"/>
      <c r="T13" s="3"/>
      <c r="U13" s="3"/>
      <c r="V13" s="34"/>
    </row>
    <row r="14" spans="1:22" s="1" customFormat="1" ht="27" customHeight="1">
      <c r="A14" s="133"/>
      <c r="B14" s="1416" t="s">
        <v>234</v>
      </c>
      <c r="C14" s="1416"/>
      <c r="D14" s="1416"/>
      <c r="E14" s="1416"/>
      <c r="F14" s="134"/>
      <c r="G14" s="137">
        <v>2</v>
      </c>
      <c r="H14" s="137">
        <v>6</v>
      </c>
      <c r="I14" s="137">
        <v>1</v>
      </c>
      <c r="J14" s="137">
        <v>2</v>
      </c>
      <c r="K14" s="681">
        <v>24</v>
      </c>
      <c r="L14" s="684" t="s">
        <v>798</v>
      </c>
      <c r="M14" s="691">
        <v>2</v>
      </c>
      <c r="N14" s="681">
        <v>6</v>
      </c>
      <c r="O14" s="683">
        <v>0</v>
      </c>
      <c r="Q14" s="3"/>
      <c r="R14" s="3"/>
      <c r="S14" s="3"/>
      <c r="T14" s="3"/>
      <c r="U14" s="3"/>
      <c r="V14" s="34"/>
    </row>
    <row r="15" spans="1:22" s="1" customFormat="1" ht="27" customHeight="1">
      <c r="A15" s="133"/>
      <c r="B15" s="1416" t="s">
        <v>235</v>
      </c>
      <c r="C15" s="1416"/>
      <c r="D15" s="1416"/>
      <c r="E15" s="1416"/>
      <c r="F15" s="134"/>
      <c r="G15" s="137">
        <v>0</v>
      </c>
      <c r="H15" s="137">
        <v>0</v>
      </c>
      <c r="I15" s="137">
        <v>0</v>
      </c>
      <c r="J15" s="682" t="s">
        <v>798</v>
      </c>
      <c r="K15" s="684" t="s">
        <v>798</v>
      </c>
      <c r="L15" s="684" t="s">
        <v>798</v>
      </c>
      <c r="M15" s="690">
        <v>2</v>
      </c>
      <c r="N15" s="682">
        <v>0</v>
      </c>
      <c r="O15" s="683">
        <v>0</v>
      </c>
      <c r="Q15" s="3"/>
      <c r="R15" s="3"/>
      <c r="S15" s="3"/>
      <c r="T15" s="3"/>
      <c r="U15" s="3"/>
      <c r="V15" s="34"/>
    </row>
    <row r="16" spans="1:22" s="1" customFormat="1" ht="27" customHeight="1">
      <c r="A16" s="133"/>
      <c r="B16" s="1416" t="s">
        <v>236</v>
      </c>
      <c r="C16" s="1416"/>
      <c r="D16" s="1416"/>
      <c r="E16" s="1416"/>
      <c r="F16" s="134"/>
      <c r="G16" s="137">
        <v>0</v>
      </c>
      <c r="H16" s="137">
        <v>0</v>
      </c>
      <c r="I16" s="137">
        <v>0</v>
      </c>
      <c r="J16" s="682" t="s">
        <v>798</v>
      </c>
      <c r="K16" s="684" t="s">
        <v>798</v>
      </c>
      <c r="L16" s="684" t="s">
        <v>798</v>
      </c>
      <c r="M16" s="690">
        <v>0</v>
      </c>
      <c r="N16" s="682">
        <v>0</v>
      </c>
      <c r="O16" s="683">
        <v>0</v>
      </c>
      <c r="Q16" s="3"/>
      <c r="R16" s="3"/>
      <c r="S16" s="3"/>
      <c r="T16" s="3"/>
      <c r="U16" s="3"/>
      <c r="V16" s="34"/>
    </row>
    <row r="17" spans="1:22" s="1" customFormat="1" ht="27" customHeight="1">
      <c r="A17" s="133"/>
      <c r="B17" s="1416" t="s">
        <v>237</v>
      </c>
      <c r="C17" s="1416"/>
      <c r="D17" s="1416"/>
      <c r="E17" s="1416"/>
      <c r="F17" s="134"/>
      <c r="G17" s="137">
        <v>0</v>
      </c>
      <c r="H17" s="137">
        <v>0</v>
      </c>
      <c r="I17" s="137">
        <v>0</v>
      </c>
      <c r="J17" s="682" t="s">
        <v>798</v>
      </c>
      <c r="K17" s="684" t="s">
        <v>798</v>
      </c>
      <c r="L17" s="684" t="s">
        <v>798</v>
      </c>
      <c r="M17" s="690">
        <v>0</v>
      </c>
      <c r="N17" s="682">
        <v>0</v>
      </c>
      <c r="O17" s="683">
        <v>0</v>
      </c>
      <c r="Q17" s="3"/>
      <c r="R17" s="3"/>
      <c r="S17" s="3"/>
      <c r="T17" s="3"/>
      <c r="U17" s="3"/>
      <c r="V17" s="34"/>
    </row>
    <row r="18" spans="1:22" s="1" customFormat="1" ht="27" customHeight="1">
      <c r="A18" s="133"/>
      <c r="B18" s="1416" t="s">
        <v>238</v>
      </c>
      <c r="C18" s="1416"/>
      <c r="D18" s="1416"/>
      <c r="E18" s="1416"/>
      <c r="F18" s="134"/>
      <c r="G18" s="137">
        <v>1</v>
      </c>
      <c r="H18" s="137">
        <v>3</v>
      </c>
      <c r="I18" s="137">
        <v>3</v>
      </c>
      <c r="J18" s="137">
        <v>3</v>
      </c>
      <c r="K18" s="137">
        <v>2</v>
      </c>
      <c r="L18" s="137">
        <v>2</v>
      </c>
      <c r="M18" s="691">
        <v>5</v>
      </c>
      <c r="N18" s="137">
        <v>1</v>
      </c>
      <c r="O18" s="138">
        <v>2</v>
      </c>
      <c r="Q18" s="3"/>
      <c r="R18" s="3"/>
      <c r="S18" s="3"/>
      <c r="T18" s="3"/>
      <c r="U18" s="3"/>
      <c r="V18" s="34"/>
    </row>
    <row r="19" spans="1:22" s="1" customFormat="1" ht="27" customHeight="1">
      <c r="A19" s="140"/>
      <c r="B19" s="1417" t="s">
        <v>239</v>
      </c>
      <c r="C19" s="1417"/>
      <c r="D19" s="1417"/>
      <c r="E19" s="1417"/>
      <c r="F19" s="141"/>
      <c r="G19" s="142">
        <v>7</v>
      </c>
      <c r="H19" s="142">
        <v>9</v>
      </c>
      <c r="I19" s="143">
        <v>2</v>
      </c>
      <c r="J19" s="142">
        <v>3</v>
      </c>
      <c r="K19" s="142">
        <v>1</v>
      </c>
      <c r="L19" s="143">
        <v>1</v>
      </c>
      <c r="M19" s="692">
        <v>0</v>
      </c>
      <c r="N19" s="142">
        <v>0</v>
      </c>
      <c r="O19" s="144">
        <v>0</v>
      </c>
      <c r="Q19" s="3"/>
      <c r="R19" s="3"/>
      <c r="S19" s="3"/>
      <c r="T19" s="3"/>
      <c r="U19" s="3"/>
      <c r="V19" s="34"/>
    </row>
    <row r="20" spans="1:22" s="1" customFormat="1" ht="27" customHeight="1" thickBot="1">
      <c r="A20" s="145"/>
      <c r="B20" s="1419" t="s">
        <v>240</v>
      </c>
      <c r="C20" s="1419"/>
      <c r="D20" s="1419"/>
      <c r="E20" s="1419"/>
      <c r="F20" s="146"/>
      <c r="G20" s="147">
        <v>36</v>
      </c>
      <c r="H20" s="147">
        <v>37</v>
      </c>
      <c r="I20" s="148">
        <v>14</v>
      </c>
      <c r="J20" s="147">
        <v>42</v>
      </c>
      <c r="K20" s="147">
        <v>60</v>
      </c>
      <c r="L20" s="694">
        <v>8</v>
      </c>
      <c r="M20" s="693">
        <v>38</v>
      </c>
      <c r="N20" s="147">
        <v>49</v>
      </c>
      <c r="O20" s="149">
        <v>14</v>
      </c>
      <c r="Q20" s="3"/>
      <c r="R20" s="3"/>
      <c r="S20" s="3"/>
      <c r="T20" s="3"/>
      <c r="U20" s="3"/>
      <c r="V20" s="34"/>
    </row>
    <row r="21" spans="1:22" s="1" customFormat="1" ht="22.5" customHeight="1">
      <c r="A21" s="1420"/>
      <c r="B21" s="1420"/>
      <c r="C21" s="1420"/>
      <c r="D21" s="1420"/>
      <c r="E21" s="1420"/>
      <c r="F21" s="1420"/>
      <c r="G21" s="1420"/>
      <c r="H21" s="1420"/>
      <c r="I21" s="1420"/>
      <c r="J21" s="1420"/>
      <c r="K21" s="1420"/>
      <c r="L21" s="1420"/>
      <c r="M21" s="1420"/>
      <c r="N21" s="1420"/>
      <c r="O21" s="127"/>
      <c r="Q21" s="3"/>
      <c r="R21" s="3"/>
      <c r="S21" s="3"/>
      <c r="T21" s="3"/>
      <c r="U21" s="3"/>
      <c r="V21" s="34"/>
    </row>
    <row r="22" spans="1:22" ht="27" customHeight="1">
      <c r="A22" s="1421" t="s">
        <v>241</v>
      </c>
      <c r="B22" s="1421"/>
      <c r="C22" s="1421"/>
      <c r="D22" s="1421"/>
      <c r="E22" s="1421"/>
      <c r="F22" s="1421"/>
      <c r="G22" s="1421"/>
      <c r="H22" s="1421"/>
      <c r="I22" s="1421"/>
      <c r="J22" s="1421"/>
      <c r="K22" s="1421"/>
      <c r="L22" s="1421"/>
      <c r="M22" s="1421"/>
      <c r="N22" s="1421"/>
      <c r="O22" s="128"/>
    </row>
    <row r="23" spans="1:22" ht="20.25" customHeight="1" thickBot="1">
      <c r="A23" s="2"/>
      <c r="B23" s="2"/>
      <c r="C23" s="2"/>
      <c r="D23" s="2"/>
      <c r="E23" s="2"/>
      <c r="F23" s="2"/>
      <c r="G23" s="2"/>
      <c r="H23" s="2"/>
      <c r="I23" s="2"/>
      <c r="J23" s="1"/>
      <c r="K23" s="1013" t="s">
        <v>220</v>
      </c>
      <c r="L23" s="1013"/>
      <c r="M23" s="1013"/>
      <c r="N23" s="1013"/>
      <c r="O23" s="1013"/>
    </row>
    <row r="24" spans="1:22" ht="27" customHeight="1">
      <c r="A24" s="1404" t="s">
        <v>221</v>
      </c>
      <c r="B24" s="1405"/>
      <c r="C24" s="1405"/>
      <c r="D24" s="1405"/>
      <c r="E24" s="1405"/>
      <c r="F24" s="1406"/>
      <c r="G24" s="1407" t="s">
        <v>222</v>
      </c>
      <c r="H24" s="1408"/>
      <c r="I24" s="1409"/>
      <c r="J24" s="1410" t="s">
        <v>792</v>
      </c>
      <c r="K24" s="1337"/>
      <c r="L24" s="1338"/>
      <c r="M24" s="1410" t="s">
        <v>896</v>
      </c>
      <c r="N24" s="1337"/>
      <c r="O24" s="1411"/>
    </row>
    <row r="25" spans="1:22" ht="27" customHeight="1">
      <c r="A25" s="1412" t="s">
        <v>242</v>
      </c>
      <c r="B25" s="1413"/>
      <c r="C25" s="1413"/>
      <c r="D25" s="1413"/>
      <c r="E25" s="1413"/>
      <c r="F25" s="1414"/>
      <c r="G25" s="480" t="s">
        <v>224</v>
      </c>
      <c r="H25" s="480" t="s">
        <v>225</v>
      </c>
      <c r="I25" s="480" t="s">
        <v>226</v>
      </c>
      <c r="J25" s="480" t="s">
        <v>224</v>
      </c>
      <c r="K25" s="480" t="s">
        <v>225</v>
      </c>
      <c r="L25" s="480" t="s">
        <v>226</v>
      </c>
      <c r="M25" s="480" t="s">
        <v>224</v>
      </c>
      <c r="N25" s="480" t="s">
        <v>225</v>
      </c>
      <c r="O25" s="481" t="s">
        <v>226</v>
      </c>
    </row>
    <row r="26" spans="1:22" ht="27" customHeight="1">
      <c r="A26" s="129"/>
      <c r="B26" s="1415" t="s">
        <v>243</v>
      </c>
      <c r="C26" s="1415"/>
      <c r="D26" s="1415"/>
      <c r="E26" s="1415"/>
      <c r="F26" s="130"/>
      <c r="G26" s="953">
        <v>0</v>
      </c>
      <c r="H26" s="954">
        <v>0</v>
      </c>
      <c r="I26" s="954">
        <v>0</v>
      </c>
      <c r="J26" s="953">
        <v>1</v>
      </c>
      <c r="K26" s="954">
        <v>0</v>
      </c>
      <c r="L26" s="954">
        <v>1</v>
      </c>
      <c r="M26" s="955">
        <v>0</v>
      </c>
      <c r="N26" s="954">
        <v>0</v>
      </c>
      <c r="O26" s="956">
        <v>0</v>
      </c>
    </row>
    <row r="27" spans="1:22" ht="27" customHeight="1">
      <c r="A27" s="133"/>
      <c r="B27" s="1416" t="s">
        <v>244</v>
      </c>
      <c r="C27" s="1416"/>
      <c r="D27" s="1416"/>
      <c r="E27" s="1416"/>
      <c r="F27" s="134"/>
      <c r="G27" s="957">
        <v>14</v>
      </c>
      <c r="H27" s="958">
        <v>18</v>
      </c>
      <c r="I27" s="958">
        <v>1</v>
      </c>
      <c r="J27" s="957">
        <v>15</v>
      </c>
      <c r="K27" s="958">
        <v>29</v>
      </c>
      <c r="L27" s="958">
        <v>3</v>
      </c>
      <c r="M27" s="959">
        <v>11</v>
      </c>
      <c r="N27" s="958">
        <v>10</v>
      </c>
      <c r="O27" s="960">
        <v>12</v>
      </c>
    </row>
    <row r="28" spans="1:22" ht="27" customHeight="1">
      <c r="A28" s="133"/>
      <c r="B28" s="1416" t="s">
        <v>245</v>
      </c>
      <c r="C28" s="1416"/>
      <c r="D28" s="1416"/>
      <c r="E28" s="1416"/>
      <c r="F28" s="134"/>
      <c r="G28" s="957">
        <v>12</v>
      </c>
      <c r="H28" s="958">
        <v>17</v>
      </c>
      <c r="I28" s="958">
        <v>6</v>
      </c>
      <c r="J28" s="957">
        <v>19</v>
      </c>
      <c r="K28" s="958">
        <v>24</v>
      </c>
      <c r="L28" s="958">
        <v>2</v>
      </c>
      <c r="M28" s="959">
        <v>11</v>
      </c>
      <c r="N28" s="958">
        <v>17</v>
      </c>
      <c r="O28" s="960">
        <v>2</v>
      </c>
    </row>
    <row r="29" spans="1:22" ht="27" customHeight="1">
      <c r="A29" s="133"/>
      <c r="B29" s="1416" t="s">
        <v>246</v>
      </c>
      <c r="C29" s="1416"/>
      <c r="D29" s="1416"/>
      <c r="E29" s="1416"/>
      <c r="F29" s="134"/>
      <c r="G29" s="961">
        <v>10</v>
      </c>
      <c r="H29" s="682">
        <v>2</v>
      </c>
      <c r="I29" s="682">
        <v>5</v>
      </c>
      <c r="J29" s="961">
        <v>7</v>
      </c>
      <c r="K29" s="682">
        <v>7</v>
      </c>
      <c r="L29" s="682">
        <v>1</v>
      </c>
      <c r="M29" s="962">
        <v>16</v>
      </c>
      <c r="N29" s="682">
        <v>22</v>
      </c>
      <c r="O29" s="683">
        <v>0</v>
      </c>
    </row>
    <row r="30" spans="1:22" ht="27" customHeight="1">
      <c r="A30" s="140"/>
      <c r="B30" s="1417" t="s">
        <v>247</v>
      </c>
      <c r="C30" s="1417"/>
      <c r="D30" s="1417"/>
      <c r="E30" s="1417"/>
      <c r="F30" s="141"/>
      <c r="G30" s="963">
        <v>0</v>
      </c>
      <c r="H30" s="964">
        <v>0</v>
      </c>
      <c r="I30" s="965">
        <v>2</v>
      </c>
      <c r="J30" s="963">
        <v>0</v>
      </c>
      <c r="K30" s="964">
        <v>0</v>
      </c>
      <c r="L30" s="965">
        <v>1</v>
      </c>
      <c r="M30" s="966">
        <v>0</v>
      </c>
      <c r="N30" s="964">
        <v>0</v>
      </c>
      <c r="O30" s="952" t="s">
        <v>910</v>
      </c>
    </row>
    <row r="31" spans="1:22" ht="27" customHeight="1" thickBot="1">
      <c r="A31" s="403"/>
      <c r="B31" s="1418" t="s">
        <v>240</v>
      </c>
      <c r="C31" s="1418"/>
      <c r="D31" s="1418"/>
      <c r="E31" s="1418"/>
      <c r="F31" s="686"/>
      <c r="G31" s="967">
        <v>36</v>
      </c>
      <c r="H31" s="968">
        <v>37</v>
      </c>
      <c r="I31" s="969">
        <v>14</v>
      </c>
      <c r="J31" s="967">
        <v>42</v>
      </c>
      <c r="K31" s="968">
        <v>60</v>
      </c>
      <c r="L31" s="970">
        <v>8</v>
      </c>
      <c r="M31" s="968">
        <v>38</v>
      </c>
      <c r="N31" s="968">
        <v>49</v>
      </c>
      <c r="O31" s="971">
        <v>14</v>
      </c>
    </row>
    <row r="32" spans="1:22" ht="20.25" customHeight="1">
      <c r="A32" s="1243" t="s">
        <v>924</v>
      </c>
      <c r="B32" s="1243"/>
      <c r="C32" s="1243"/>
      <c r="D32" s="1243"/>
      <c r="E32" s="1243"/>
      <c r="F32" s="1243"/>
      <c r="G32" s="1243"/>
      <c r="H32" s="1243"/>
      <c r="I32" s="1243"/>
      <c r="J32" s="1243"/>
      <c r="K32" s="1243"/>
      <c r="L32" s="1243"/>
      <c r="M32" s="1243"/>
      <c r="N32" s="1243"/>
      <c r="O32" s="1243"/>
    </row>
  </sheetData>
  <mergeCells count="37">
    <mergeCell ref="B11:E11"/>
    <mergeCell ref="A1:O1"/>
    <mergeCell ref="A3:N3"/>
    <mergeCell ref="K4:O4"/>
    <mergeCell ref="A5:F5"/>
    <mergeCell ref="G5:I5"/>
    <mergeCell ref="J5:L5"/>
    <mergeCell ref="M5:O5"/>
    <mergeCell ref="A6:F6"/>
    <mergeCell ref="B7:E7"/>
    <mergeCell ref="B8:E8"/>
    <mergeCell ref="B9:E9"/>
    <mergeCell ref="B10:E10"/>
    <mergeCell ref="K23:O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A21:N21"/>
    <mergeCell ref="A22:N22"/>
    <mergeCell ref="A32:O32"/>
    <mergeCell ref="A24:F24"/>
    <mergeCell ref="G24:I24"/>
    <mergeCell ref="J24:L24"/>
    <mergeCell ref="M24:O24"/>
    <mergeCell ref="A25:F25"/>
    <mergeCell ref="B26:E26"/>
    <mergeCell ref="B27:E27"/>
    <mergeCell ref="B28:E28"/>
    <mergeCell ref="B29:E29"/>
    <mergeCell ref="B30:E30"/>
    <mergeCell ref="B31:E31"/>
  </mergeCells>
  <phoneticPr fontId="9"/>
  <printOptions horizontalCentered="1"/>
  <pageMargins left="0.78740157480314965" right="0.78740157480314965" top="0.59055118110236227" bottom="0.78740157480314965" header="0" footer="0"/>
  <pageSetup paperSize="9" firstPageNumber="72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9CF1-E209-40B9-82B7-2E844C407B7C}">
  <dimension ref="A1:N32"/>
  <sheetViews>
    <sheetView view="pageBreakPreview" zoomScaleNormal="100" zoomScaleSheetLayoutView="100" workbookViewId="0">
      <selection activeCell="N9" sqref="N9"/>
    </sheetView>
  </sheetViews>
  <sheetFormatPr defaultColWidth="11" defaultRowHeight="14.25"/>
  <cols>
    <col min="1" max="2" width="1.25" style="1" customWidth="1"/>
    <col min="3" max="3" width="2.125" style="1" customWidth="1"/>
    <col min="4" max="4" width="21.875" style="1" customWidth="1"/>
    <col min="5" max="10" width="8.75" style="1" customWidth="1"/>
    <col min="11" max="11" width="4.5" style="1" customWidth="1"/>
    <col min="12" max="12" width="4.5" style="150" customWidth="1"/>
    <col min="13" max="13" width="4.5" style="1" customWidth="1"/>
    <col min="14" max="16384" width="11" style="1"/>
  </cols>
  <sheetData>
    <row r="1" spans="1:14" s="176" customFormat="1" ht="22.5" customHeight="1">
      <c r="A1" s="1012" t="s">
        <v>248</v>
      </c>
      <c r="B1" s="1012"/>
      <c r="C1" s="1012"/>
      <c r="D1" s="1012"/>
      <c r="E1" s="1012"/>
      <c r="F1" s="1012"/>
      <c r="G1" s="1012"/>
      <c r="H1" s="1012"/>
      <c r="I1" s="1012"/>
      <c r="J1" s="1012"/>
      <c r="L1" s="177"/>
    </row>
    <row r="2" spans="1:14" ht="11.25" customHeight="1"/>
    <row r="3" spans="1:14" s="151" customFormat="1" ht="22.5" customHeight="1" thickBot="1">
      <c r="A3" s="1421" t="s">
        <v>249</v>
      </c>
      <c r="B3" s="1421"/>
      <c r="C3" s="1421"/>
      <c r="D3" s="1421"/>
      <c r="E3" s="1421"/>
      <c r="F3" s="1421"/>
      <c r="G3" s="1421"/>
      <c r="H3" s="1421"/>
      <c r="I3" s="1421"/>
      <c r="J3" s="1421"/>
      <c r="L3" s="765"/>
    </row>
    <row r="4" spans="1:14" ht="22.5" customHeight="1">
      <c r="A4" s="1336" t="s">
        <v>250</v>
      </c>
      <c r="B4" s="1337"/>
      <c r="C4" s="1337"/>
      <c r="D4" s="1337"/>
      <c r="E4" s="1407" t="s">
        <v>251</v>
      </c>
      <c r="F4" s="1409"/>
      <c r="G4" s="1408" t="s">
        <v>772</v>
      </c>
      <c r="H4" s="1409"/>
      <c r="I4" s="1408" t="s">
        <v>897</v>
      </c>
      <c r="J4" s="1423"/>
      <c r="K4" s="153"/>
      <c r="L4" s="154"/>
      <c r="M4" s="154"/>
      <c r="N4" s="151"/>
    </row>
    <row r="5" spans="1:14" ht="22.5" customHeight="1">
      <c r="A5" s="1339"/>
      <c r="B5" s="1340"/>
      <c r="C5" s="1340"/>
      <c r="D5" s="1340"/>
      <c r="E5" s="763" t="s">
        <v>252</v>
      </c>
      <c r="F5" s="763" t="s">
        <v>253</v>
      </c>
      <c r="G5" s="763" t="s">
        <v>252</v>
      </c>
      <c r="H5" s="540" t="s">
        <v>254</v>
      </c>
      <c r="I5" s="763" t="s">
        <v>252</v>
      </c>
      <c r="J5" s="652" t="s">
        <v>254</v>
      </c>
      <c r="K5" s="153"/>
    </row>
    <row r="6" spans="1:14" ht="22.5" customHeight="1">
      <c r="A6" s="155"/>
      <c r="B6" s="1438" t="s">
        <v>255</v>
      </c>
      <c r="C6" s="1438"/>
      <c r="D6" s="1438"/>
      <c r="E6" s="1466" t="s">
        <v>256</v>
      </c>
      <c r="F6" s="1466" t="s">
        <v>773</v>
      </c>
      <c r="G6" s="1466" t="s">
        <v>256</v>
      </c>
      <c r="H6" s="1462" t="s">
        <v>774</v>
      </c>
      <c r="I6" s="1468" t="s">
        <v>911</v>
      </c>
      <c r="J6" s="1455" t="s">
        <v>784</v>
      </c>
      <c r="K6" s="156"/>
    </row>
    <row r="7" spans="1:14" ht="43.5" customHeight="1">
      <c r="A7" s="157"/>
      <c r="B7" s="1457" t="s">
        <v>257</v>
      </c>
      <c r="C7" s="1457"/>
      <c r="D7" s="1457"/>
      <c r="E7" s="1467"/>
      <c r="F7" s="1467"/>
      <c r="G7" s="1467"/>
      <c r="H7" s="1463"/>
      <c r="I7" s="1469"/>
      <c r="J7" s="1456"/>
      <c r="K7" s="158"/>
    </row>
    <row r="8" spans="1:14" ht="22.5" customHeight="1">
      <c r="A8" s="159"/>
      <c r="B8" s="1427" t="s">
        <v>258</v>
      </c>
      <c r="C8" s="1427"/>
      <c r="D8" s="1427"/>
      <c r="E8" s="1458" t="s">
        <v>259</v>
      </c>
      <c r="F8" s="1460" t="s">
        <v>775</v>
      </c>
      <c r="G8" s="1458" t="s">
        <v>259</v>
      </c>
      <c r="H8" s="1462" t="s">
        <v>776</v>
      </c>
      <c r="I8" s="1464" t="s">
        <v>259</v>
      </c>
      <c r="J8" s="1455" t="s">
        <v>913</v>
      </c>
      <c r="K8" s="158"/>
    </row>
    <row r="9" spans="1:14" ht="80.25" customHeight="1">
      <c r="A9" s="160"/>
      <c r="B9" s="1457" t="s">
        <v>260</v>
      </c>
      <c r="C9" s="1457"/>
      <c r="D9" s="1457"/>
      <c r="E9" s="1459"/>
      <c r="F9" s="1461"/>
      <c r="G9" s="1459"/>
      <c r="H9" s="1463"/>
      <c r="I9" s="1465"/>
      <c r="J9" s="1456"/>
      <c r="K9" s="158"/>
    </row>
    <row r="10" spans="1:14" ht="22.5" customHeight="1">
      <c r="A10" s="161" t="s">
        <v>261</v>
      </c>
      <c r="B10" s="1449" t="s">
        <v>262</v>
      </c>
      <c r="C10" s="1449"/>
      <c r="D10" s="1449"/>
      <c r="E10" s="760"/>
      <c r="F10" s="760"/>
      <c r="G10" s="761"/>
      <c r="H10" s="782"/>
      <c r="I10" s="762"/>
      <c r="J10" s="653"/>
      <c r="K10" s="158"/>
    </row>
    <row r="11" spans="1:14" ht="63.75" customHeight="1">
      <c r="A11" s="162"/>
      <c r="B11" s="163"/>
      <c r="C11" s="1450" t="s">
        <v>263</v>
      </c>
      <c r="D11" s="1451"/>
      <c r="E11" s="745" t="s">
        <v>264</v>
      </c>
      <c r="F11" s="745" t="s">
        <v>777</v>
      </c>
      <c r="G11" s="745" t="s">
        <v>778</v>
      </c>
      <c r="H11" s="541" t="s">
        <v>779</v>
      </c>
      <c r="I11" s="746" t="s">
        <v>912</v>
      </c>
      <c r="J11" s="654" t="s">
        <v>914</v>
      </c>
      <c r="K11" s="158"/>
    </row>
    <row r="12" spans="1:14" ht="22.5" customHeight="1">
      <c r="A12" s="164"/>
      <c r="B12" s="165"/>
      <c r="C12" s="1452" t="s">
        <v>265</v>
      </c>
      <c r="D12" s="1453"/>
      <c r="E12" s="758" t="s">
        <v>266</v>
      </c>
      <c r="F12" s="747" t="s">
        <v>780</v>
      </c>
      <c r="G12" s="747" t="s">
        <v>267</v>
      </c>
      <c r="H12" s="695" t="s">
        <v>781</v>
      </c>
      <c r="I12" s="747" t="s">
        <v>267</v>
      </c>
      <c r="J12" s="655" t="s">
        <v>915</v>
      </c>
      <c r="K12" s="158"/>
    </row>
    <row r="13" spans="1:14" ht="30.75" customHeight="1" thickBot="1">
      <c r="A13" s="542"/>
      <c r="B13" s="1454" t="s">
        <v>268</v>
      </c>
      <c r="C13" s="1454"/>
      <c r="D13" s="1454"/>
      <c r="E13" s="743" t="s">
        <v>269</v>
      </c>
      <c r="F13" s="743" t="s">
        <v>782</v>
      </c>
      <c r="G13" s="743" t="s">
        <v>783</v>
      </c>
      <c r="H13" s="543" t="s">
        <v>784</v>
      </c>
      <c r="I13" s="759" t="s">
        <v>269</v>
      </c>
      <c r="J13" s="656" t="s">
        <v>916</v>
      </c>
      <c r="K13" s="158"/>
    </row>
    <row r="14" spans="1:14" ht="22.5" customHeight="1">
      <c r="A14" s="151"/>
      <c r="B14" s="151"/>
      <c r="C14" s="153"/>
      <c r="D14" s="153"/>
      <c r="E14" s="151"/>
      <c r="F14" s="151"/>
      <c r="G14" s="151"/>
      <c r="H14" s="151"/>
      <c r="I14" s="151"/>
      <c r="J14" s="151"/>
    </row>
    <row r="15" spans="1:14" s="151" customFormat="1" ht="22.5" customHeight="1" thickBot="1">
      <c r="A15" s="1421" t="s">
        <v>270</v>
      </c>
      <c r="B15" s="1421"/>
      <c r="C15" s="1421"/>
      <c r="D15" s="1421"/>
      <c r="E15" s="1421"/>
      <c r="F15" s="1421"/>
      <c r="G15" s="1421"/>
      <c r="H15" s="1421"/>
      <c r="I15" s="1421"/>
      <c r="J15" s="1421"/>
      <c r="L15" s="765"/>
    </row>
    <row r="16" spans="1:14" ht="22.5" customHeight="1">
      <c r="A16" s="1336" t="s">
        <v>250</v>
      </c>
      <c r="B16" s="1337"/>
      <c r="C16" s="1337"/>
      <c r="D16" s="1337"/>
      <c r="E16" s="1407" t="s">
        <v>251</v>
      </c>
      <c r="F16" s="1409"/>
      <c r="G16" s="1408" t="s">
        <v>772</v>
      </c>
      <c r="H16" s="1409"/>
      <c r="I16" s="1408" t="s">
        <v>897</v>
      </c>
      <c r="J16" s="1423"/>
      <c r="K16" s="153"/>
      <c r="L16" s="166"/>
      <c r="M16" s="8"/>
    </row>
    <row r="17" spans="1:11" ht="22.5" customHeight="1">
      <c r="A17" s="1339"/>
      <c r="B17" s="1340"/>
      <c r="C17" s="1340"/>
      <c r="D17" s="1340"/>
      <c r="E17" s="757" t="s">
        <v>271</v>
      </c>
      <c r="F17" s="757" t="s">
        <v>272</v>
      </c>
      <c r="G17" s="757" t="s">
        <v>271</v>
      </c>
      <c r="H17" s="544" t="s">
        <v>273</v>
      </c>
      <c r="I17" s="757" t="s">
        <v>271</v>
      </c>
      <c r="J17" s="552" t="s">
        <v>273</v>
      </c>
    </row>
    <row r="18" spans="1:11" ht="12.75" customHeight="1">
      <c r="A18" s="764"/>
      <c r="B18" s="1427" t="s">
        <v>860</v>
      </c>
      <c r="C18" s="1427"/>
      <c r="D18" s="1427"/>
      <c r="E18" s="545" t="s">
        <v>925</v>
      </c>
      <c r="F18" s="545" t="s">
        <v>926</v>
      </c>
      <c r="G18" s="545" t="s">
        <v>925</v>
      </c>
      <c r="H18" s="545" t="s">
        <v>275</v>
      </c>
      <c r="I18" s="545" t="s">
        <v>925</v>
      </c>
      <c r="J18" s="657" t="s">
        <v>275</v>
      </c>
    </row>
    <row r="19" spans="1:11" ht="18.75" customHeight="1">
      <c r="A19" s="167"/>
      <c r="B19" s="1447"/>
      <c r="C19" s="1447"/>
      <c r="D19" s="1447"/>
      <c r="E19" s="1448">
        <v>291</v>
      </c>
      <c r="F19" s="1448">
        <v>9849</v>
      </c>
      <c r="G19" s="1448">
        <v>292</v>
      </c>
      <c r="H19" s="1444">
        <v>12821</v>
      </c>
      <c r="I19" s="1445">
        <v>291</v>
      </c>
      <c r="J19" s="1437">
        <v>13311</v>
      </c>
    </row>
    <row r="20" spans="1:11" ht="18.75" customHeight="1">
      <c r="A20" s="167"/>
      <c r="B20" s="1447"/>
      <c r="C20" s="1447"/>
      <c r="D20" s="1447"/>
      <c r="E20" s="1448"/>
      <c r="F20" s="1448"/>
      <c r="G20" s="1448"/>
      <c r="H20" s="1444"/>
      <c r="I20" s="1445"/>
      <c r="J20" s="1437"/>
    </row>
    <row r="21" spans="1:11" ht="30" customHeight="1">
      <c r="A21" s="168"/>
      <c r="B21" s="1438" t="s">
        <v>276</v>
      </c>
      <c r="C21" s="1439"/>
      <c r="D21" s="1439"/>
      <c r="E21" s="755"/>
      <c r="F21" s="755"/>
      <c r="G21" s="755"/>
      <c r="H21" s="755"/>
      <c r="I21" s="756"/>
      <c r="J21" s="658"/>
    </row>
    <row r="22" spans="1:11" ht="30.75" customHeight="1">
      <c r="A22" s="167"/>
      <c r="B22" s="169"/>
      <c r="C22" s="1440" t="s">
        <v>277</v>
      </c>
      <c r="D22" s="1441"/>
      <c r="E22" s="751">
        <v>248</v>
      </c>
      <c r="F22" s="751">
        <v>12541</v>
      </c>
      <c r="G22" s="751">
        <v>246</v>
      </c>
      <c r="H22" s="547">
        <v>20394</v>
      </c>
      <c r="I22" s="752">
        <v>246</v>
      </c>
      <c r="J22" s="659">
        <v>20485</v>
      </c>
    </row>
    <row r="23" spans="1:11" ht="30.75" customHeight="1">
      <c r="A23" s="170"/>
      <c r="B23" s="171"/>
      <c r="C23" s="1442" t="s">
        <v>278</v>
      </c>
      <c r="D23" s="1443"/>
      <c r="E23" s="753">
        <v>49</v>
      </c>
      <c r="F23" s="751">
        <v>862</v>
      </c>
      <c r="G23" s="753">
        <v>49</v>
      </c>
      <c r="H23" s="549">
        <v>850</v>
      </c>
      <c r="I23" s="754">
        <v>46</v>
      </c>
      <c r="J23" s="660">
        <v>1083</v>
      </c>
    </row>
    <row r="24" spans="1:11" ht="30" customHeight="1">
      <c r="A24" s="168"/>
      <c r="B24" s="1427" t="s">
        <v>279</v>
      </c>
      <c r="C24" s="1427"/>
      <c r="D24" s="1427"/>
      <c r="E24" s="749"/>
      <c r="F24" s="749"/>
      <c r="G24" s="749"/>
      <c r="H24" s="749"/>
      <c r="I24" s="750"/>
      <c r="J24" s="661"/>
    </row>
    <row r="25" spans="1:11" ht="30.75" customHeight="1">
      <c r="A25" s="167"/>
      <c r="B25" s="172"/>
      <c r="C25" s="1446" t="s">
        <v>280</v>
      </c>
      <c r="D25" s="1356"/>
      <c r="E25" s="745">
        <v>74</v>
      </c>
      <c r="F25" s="745">
        <v>941</v>
      </c>
      <c r="G25" s="745">
        <v>72</v>
      </c>
      <c r="H25" s="547">
        <v>731</v>
      </c>
      <c r="I25" s="746">
        <v>67</v>
      </c>
      <c r="J25" s="659">
        <v>729</v>
      </c>
    </row>
    <row r="26" spans="1:11" ht="30.75" customHeight="1">
      <c r="A26" s="170"/>
      <c r="B26" s="173"/>
      <c r="C26" s="1425" t="s">
        <v>281</v>
      </c>
      <c r="D26" s="1426"/>
      <c r="E26" s="747">
        <v>34</v>
      </c>
      <c r="F26" s="747">
        <v>687</v>
      </c>
      <c r="G26" s="747">
        <v>24</v>
      </c>
      <c r="H26" s="550">
        <v>436</v>
      </c>
      <c r="I26" s="748">
        <v>28</v>
      </c>
      <c r="J26" s="662">
        <v>534</v>
      </c>
    </row>
    <row r="27" spans="1:11" ht="22.5" customHeight="1">
      <c r="A27" s="129"/>
      <c r="B27" s="1427" t="s">
        <v>282</v>
      </c>
      <c r="C27" s="1427"/>
      <c r="D27" s="1427"/>
      <c r="E27" s="1429">
        <v>3</v>
      </c>
      <c r="F27" s="1429">
        <v>55</v>
      </c>
      <c r="G27" s="1429">
        <v>3</v>
      </c>
      <c r="H27" s="1431">
        <v>50</v>
      </c>
      <c r="I27" s="1429">
        <v>3</v>
      </c>
      <c r="J27" s="1433">
        <v>41</v>
      </c>
      <c r="K27" s="174"/>
    </row>
    <row r="28" spans="1:11" ht="22.5" customHeight="1">
      <c r="A28" s="175"/>
      <c r="B28" s="1428"/>
      <c r="C28" s="1428"/>
      <c r="D28" s="1428"/>
      <c r="E28" s="1430"/>
      <c r="F28" s="1430"/>
      <c r="G28" s="1430"/>
      <c r="H28" s="1432"/>
      <c r="I28" s="1430"/>
      <c r="J28" s="1434"/>
    </row>
    <row r="29" spans="1:11" ht="30.75" customHeight="1" thickBot="1">
      <c r="A29" s="551"/>
      <c r="B29" s="1435" t="s">
        <v>283</v>
      </c>
      <c r="C29" s="1435"/>
      <c r="D29" s="1435"/>
      <c r="E29" s="742">
        <v>3</v>
      </c>
      <c r="F29" s="743">
        <v>121</v>
      </c>
      <c r="G29" s="742">
        <v>3</v>
      </c>
      <c r="H29" s="543">
        <v>157</v>
      </c>
      <c r="I29" s="744">
        <v>3</v>
      </c>
      <c r="J29" s="656">
        <v>170</v>
      </c>
    </row>
    <row r="30" spans="1:11" ht="21" customHeight="1">
      <c r="A30" s="1436" t="s">
        <v>284</v>
      </c>
      <c r="B30" s="1436"/>
      <c r="C30" s="1436"/>
      <c r="D30" s="1436"/>
      <c r="E30" s="1436"/>
      <c r="F30" s="1436"/>
      <c r="G30" s="1436"/>
      <c r="H30" s="1436"/>
      <c r="I30" s="1436"/>
      <c r="J30" s="1436"/>
    </row>
    <row r="31" spans="1:11" ht="21" customHeight="1">
      <c r="A31" s="1424"/>
      <c r="B31" s="1424"/>
      <c r="C31" s="1424"/>
      <c r="D31" s="1424"/>
      <c r="E31" s="1424"/>
      <c r="F31" s="1424"/>
      <c r="G31" s="1424"/>
      <c r="H31" s="1424"/>
      <c r="I31" s="1424"/>
      <c r="J31" s="1424"/>
    </row>
    <row r="32" spans="1:11" ht="23.25" customHeight="1">
      <c r="A32" s="1424"/>
      <c r="B32" s="1424"/>
      <c r="C32" s="1424"/>
      <c r="D32" s="1424"/>
      <c r="E32" s="1424"/>
      <c r="F32" s="1424"/>
      <c r="G32" s="1424"/>
      <c r="H32" s="1424"/>
      <c r="I32" s="1424"/>
      <c r="J32" s="1424"/>
    </row>
  </sheetData>
  <mergeCells count="55">
    <mergeCell ref="F6:F7"/>
    <mergeCell ref="G6:G7"/>
    <mergeCell ref="H6:H7"/>
    <mergeCell ref="I6:I7"/>
    <mergeCell ref="A1:J1"/>
    <mergeCell ref="A3:J3"/>
    <mergeCell ref="A4:D5"/>
    <mergeCell ref="E4:F4"/>
    <mergeCell ref="G4:H4"/>
    <mergeCell ref="I4:J4"/>
    <mergeCell ref="A16:D17"/>
    <mergeCell ref="E16:F16"/>
    <mergeCell ref="G16:H16"/>
    <mergeCell ref="I16:J16"/>
    <mergeCell ref="J6:J7"/>
    <mergeCell ref="B7:D7"/>
    <mergeCell ref="B8:D8"/>
    <mergeCell ref="E8:E9"/>
    <mergeCell ref="F8:F9"/>
    <mergeCell ref="G8:G9"/>
    <mergeCell ref="H8:H9"/>
    <mergeCell ref="I8:I9"/>
    <mergeCell ref="J8:J9"/>
    <mergeCell ref="B9:D9"/>
    <mergeCell ref="B6:D6"/>
    <mergeCell ref="E6:E7"/>
    <mergeCell ref="B10:D10"/>
    <mergeCell ref="C11:D11"/>
    <mergeCell ref="C12:D12"/>
    <mergeCell ref="B13:D13"/>
    <mergeCell ref="A15:J15"/>
    <mergeCell ref="C25:D25"/>
    <mergeCell ref="B18:D20"/>
    <mergeCell ref="E19:E20"/>
    <mergeCell ref="F19:F20"/>
    <mergeCell ref="G19:G20"/>
    <mergeCell ref="J19:J20"/>
    <mergeCell ref="B21:D21"/>
    <mergeCell ref="C22:D22"/>
    <mergeCell ref="C23:D23"/>
    <mergeCell ref="B24:D24"/>
    <mergeCell ref="H19:H20"/>
    <mergeCell ref="I19:I20"/>
    <mergeCell ref="A32:J32"/>
    <mergeCell ref="C26:D26"/>
    <mergeCell ref="B27:D28"/>
    <mergeCell ref="E27:E28"/>
    <mergeCell ref="F27:F28"/>
    <mergeCell ref="G27:G28"/>
    <mergeCell ref="H27:H28"/>
    <mergeCell ref="I27:I28"/>
    <mergeCell ref="J27:J28"/>
    <mergeCell ref="B29:D29"/>
    <mergeCell ref="A30:J30"/>
    <mergeCell ref="A31:J31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加工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s006724 大江亜由美</cp:lastModifiedBy>
  <cp:lastPrinted>2026-04-01T06:27:54Z</cp:lastPrinted>
  <dcterms:created xsi:type="dcterms:W3CDTF">1999-03-24T09:53:39Z</dcterms:created>
  <dcterms:modified xsi:type="dcterms:W3CDTF">2026-06-30T02:55:01Z</dcterms:modified>
</cp:coreProperties>
</file>