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2\"/>
    </mc:Choice>
  </mc:AlternateContent>
  <xr:revisionPtr revIDLastSave="0" documentId="13_ncr:1_{7F40C9D6-A2FF-4B2B-A436-1F9564FAEDD8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12" state="hidden" r:id="rId1"/>
    <sheet name="56 " sheetId="3" r:id="rId2"/>
    <sheet name="57" sheetId="4" r:id="rId3"/>
    <sheet name="58" sheetId="5" r:id="rId4"/>
    <sheet name="59" sheetId="6" r:id="rId5"/>
    <sheet name="60" sheetId="14" r:id="rId6"/>
    <sheet name="61" sheetId="13" r:id="rId7"/>
    <sheet name="62" sheetId="15" r:id="rId8"/>
  </sheets>
  <definedNames>
    <definedName name="_xlnm.Print_Area" localSheetId="1">'56 '!$A$1:$V$37</definedName>
    <definedName name="_xlnm.Print_Area" localSheetId="2">'57'!$A$1:$W$40</definedName>
    <definedName name="_xlnm.Print_Area" localSheetId="3">'58'!$A$1:$M$50</definedName>
    <definedName name="_xlnm.Print_Area" localSheetId="4">'59'!$A$1:$H$44</definedName>
    <definedName name="_xlnm.Print_Area" localSheetId="5">'60'!$A$1:$X$47</definedName>
    <definedName name="_xlnm.Print_Area" localSheetId="6">'61'!$A$1:$O$34</definedName>
    <definedName name="_xlnm.Print_Area" localSheetId="7">'62'!$A$1:$Y$50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  <c r="N36" i="14"/>
  <c r="P34" i="14"/>
  <c r="P38" i="14" s="1"/>
  <c r="N33" i="14"/>
  <c r="J32" i="14"/>
  <c r="N8" i="13"/>
  <c r="L20" i="5" l="1"/>
  <c r="L5" i="5" s="1"/>
  <c r="O18" i="4"/>
</calcChain>
</file>

<file path=xl/sharedStrings.xml><?xml version="1.0" encoding="utf-8"?>
<sst xmlns="http://schemas.openxmlformats.org/spreadsheetml/2006/main" count="658" uniqueCount="333">
  <si>
    <t>１２－１．環境衛生施設(各年１２月末現在)</t>
    <phoneticPr fontId="1"/>
  </si>
  <si>
    <t>資料：兵庫県伊丹健康福祉事務所</t>
    <rPh sb="3" eb="6">
      <t>ヒョウゴケン</t>
    </rPh>
    <rPh sb="6" eb="8">
      <t>イタミ</t>
    </rPh>
    <rPh sb="8" eb="10">
      <t>ケンコウ</t>
    </rPh>
    <rPh sb="10" eb="12">
      <t>フクシ</t>
    </rPh>
    <rPh sb="12" eb="14">
      <t>ジム</t>
    </rPh>
    <rPh sb="14" eb="15">
      <t>ショ</t>
    </rPh>
    <phoneticPr fontId="5"/>
  </si>
  <si>
    <t>資料：兵庫県医療施設調査</t>
    <rPh sb="6" eb="8">
      <t>イリョウ</t>
    </rPh>
    <rPh sb="8" eb="10">
      <t>シセツ</t>
    </rPh>
    <rPh sb="10" eb="12">
      <t>チョウサ</t>
    </rPh>
    <phoneticPr fontId="6"/>
  </si>
  <si>
    <t>〔注〕クリーニング店は、取次店を(  )書で再掲。</t>
    <rPh sb="12" eb="14">
      <t>トリツギ</t>
    </rPh>
    <rPh sb="14" eb="15">
      <t>テン</t>
    </rPh>
    <rPh sb="20" eb="21">
      <t>カ</t>
    </rPh>
    <phoneticPr fontId="5"/>
  </si>
  <si>
    <t>１２－２．医療施設(各年１０月１日現在)</t>
    <rPh sb="16" eb="17">
      <t>ニチ</t>
    </rPh>
    <phoneticPr fontId="6"/>
  </si>
  <si>
    <t>１２－３．病院病床数(各年１０月１日現在)</t>
    <rPh sb="5" eb="7">
      <t>ビョウイン</t>
    </rPh>
    <rPh sb="7" eb="9">
      <t>ビョウショウ</t>
    </rPh>
    <rPh sb="9" eb="10">
      <t>スウ</t>
    </rPh>
    <phoneticPr fontId="6"/>
  </si>
  <si>
    <t>令和</t>
    <rPh sb="0" eb="2">
      <t>レイワ</t>
    </rPh>
    <phoneticPr fontId="5"/>
  </si>
  <si>
    <t>資料：兵庫県医療施設調査</t>
    <rPh sb="0" eb="2">
      <t>シリョウ</t>
    </rPh>
    <rPh sb="3" eb="6">
      <t>ヒョウゴケン</t>
    </rPh>
    <rPh sb="6" eb="8">
      <t>イリョウ</t>
    </rPh>
    <rPh sb="8" eb="10">
      <t>シセツ</t>
    </rPh>
    <rPh sb="10" eb="12">
      <t>チョウサ</t>
    </rPh>
    <phoneticPr fontId="5"/>
  </si>
  <si>
    <t>年  　次</t>
    <phoneticPr fontId="1"/>
  </si>
  <si>
    <t>理容所</t>
  </si>
  <si>
    <t>美容所</t>
  </si>
  <si>
    <t>公衆浴場</t>
  </si>
  <si>
    <t>クリーニング</t>
    <phoneticPr fontId="5"/>
  </si>
  <si>
    <t>旅　館</t>
    <phoneticPr fontId="1"/>
  </si>
  <si>
    <t>興行場</t>
  </si>
  <si>
    <t>平成</t>
    <rPh sb="0" eb="2">
      <t>ヘイセイ</t>
    </rPh>
    <phoneticPr fontId="5"/>
  </si>
  <si>
    <t>年</t>
    <rPh sb="0" eb="1">
      <t>ネン</t>
    </rPh>
    <phoneticPr fontId="5"/>
  </si>
  <si>
    <t>年　　　次</t>
    <rPh sb="0" eb="1">
      <t>ネン</t>
    </rPh>
    <rPh sb="4" eb="5">
      <t>ジ</t>
    </rPh>
    <phoneticPr fontId="6"/>
  </si>
  <si>
    <t>病　　　院</t>
    <rPh sb="0" eb="1">
      <t>ヤマイ</t>
    </rPh>
    <rPh sb="4" eb="5">
      <t>イン</t>
    </rPh>
    <phoneticPr fontId="6"/>
  </si>
  <si>
    <t>一 般 診 療 所</t>
    <rPh sb="0" eb="1">
      <t>イチ</t>
    </rPh>
    <rPh sb="2" eb="3">
      <t>ハン</t>
    </rPh>
    <rPh sb="4" eb="5">
      <t>ミ</t>
    </rPh>
    <rPh sb="6" eb="7">
      <t>イヤス</t>
    </rPh>
    <rPh sb="8" eb="9">
      <t>ショ</t>
    </rPh>
    <phoneticPr fontId="6"/>
  </si>
  <si>
    <t>歯科
診療所</t>
    <rPh sb="0" eb="2">
      <t>シカ</t>
    </rPh>
    <rPh sb="3" eb="5">
      <t>シンリョウ</t>
    </rPh>
    <rPh sb="5" eb="6">
      <t>ショ</t>
    </rPh>
    <phoneticPr fontId="6"/>
  </si>
  <si>
    <t>総　数</t>
    <rPh sb="0" eb="1">
      <t>ソウ</t>
    </rPh>
    <rPh sb="2" eb="3">
      <t>スウ</t>
    </rPh>
    <phoneticPr fontId="6"/>
  </si>
  <si>
    <t>一 般 病 院</t>
    <rPh sb="0" eb="1">
      <t>イチ</t>
    </rPh>
    <rPh sb="2" eb="3">
      <t>ハン</t>
    </rPh>
    <rPh sb="4" eb="5">
      <t>ヤマイ</t>
    </rPh>
    <rPh sb="6" eb="7">
      <t>イン</t>
    </rPh>
    <phoneticPr fontId="6"/>
  </si>
  <si>
    <t>有 床</t>
    <rPh sb="0" eb="1">
      <t>ユウ</t>
    </rPh>
    <rPh sb="2" eb="3">
      <t>ユカ</t>
    </rPh>
    <phoneticPr fontId="6"/>
  </si>
  <si>
    <t>無 床</t>
    <rPh sb="0" eb="1">
      <t>ム</t>
    </rPh>
    <rPh sb="2" eb="3">
      <t>ユカ</t>
    </rPh>
    <phoneticPr fontId="6"/>
  </si>
  <si>
    <t>総数</t>
    <rPh sb="0" eb="2">
      <t>ソウスウ</t>
    </rPh>
    <phoneticPr fontId="6"/>
  </si>
  <si>
    <t>（再掲）
療養病床有</t>
    <rPh sb="1" eb="3">
      <t>サイケイ</t>
    </rPh>
    <rPh sb="5" eb="7">
      <t>リョウヨウ</t>
    </rPh>
    <rPh sb="7" eb="9">
      <t>ビョウショウ</t>
    </rPh>
    <rPh sb="9" eb="10">
      <t>ユウ</t>
    </rPh>
    <phoneticPr fontId="6"/>
  </si>
  <si>
    <t>年 次</t>
    <rPh sb="0" eb="1">
      <t>ネン</t>
    </rPh>
    <rPh sb="2" eb="3">
      <t>ジ</t>
    </rPh>
    <phoneticPr fontId="6"/>
  </si>
  <si>
    <t>精 神</t>
    <rPh sb="0" eb="1">
      <t>セイ</t>
    </rPh>
    <rPh sb="2" eb="3">
      <t>カミ</t>
    </rPh>
    <phoneticPr fontId="6"/>
  </si>
  <si>
    <t>療 養</t>
    <rPh sb="0" eb="1">
      <t>イヤス</t>
    </rPh>
    <rPh sb="2" eb="3">
      <t>マモル</t>
    </rPh>
    <phoneticPr fontId="6"/>
  </si>
  <si>
    <t>一 般</t>
    <rPh sb="0" eb="1">
      <t>イチ</t>
    </rPh>
    <rPh sb="2" eb="3">
      <t>ハン</t>
    </rPh>
    <phoneticPr fontId="6"/>
  </si>
  <si>
    <t>１２－４．主要死因別死亡者数</t>
    <phoneticPr fontId="5"/>
  </si>
  <si>
    <t>（単位：人）</t>
    <phoneticPr fontId="5"/>
  </si>
  <si>
    <t>死　　　　因</t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</si>
  <si>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</si>
  <si>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phoneticPr fontId="5"/>
  </si>
  <si>
    <t>令和4年</t>
    <rPh sb="0" eb="2">
      <t>レイワ</t>
    </rPh>
    <phoneticPr fontId="5"/>
  </si>
  <si>
    <t>総　　　数</t>
    <phoneticPr fontId="5"/>
  </si>
  <si>
    <t xml:space="preserve"> </t>
    <phoneticPr fontId="5"/>
  </si>
  <si>
    <t>悪性新生物</t>
  </si>
  <si>
    <t>脳血管疾患</t>
  </si>
  <si>
    <t>心疾患(高血圧性を除く)</t>
    <rPh sb="4" eb="7">
      <t>コウケツアツ</t>
    </rPh>
    <rPh sb="7" eb="8">
      <t>セイ</t>
    </rPh>
    <rPh sb="9" eb="10">
      <t>ノゾ</t>
    </rPh>
    <phoneticPr fontId="5"/>
  </si>
  <si>
    <t>肺炎及び気管支炎</t>
    <rPh sb="2" eb="3">
      <t>オヨ</t>
    </rPh>
    <rPh sb="4" eb="7">
      <t>キカンシ</t>
    </rPh>
    <rPh sb="7" eb="8">
      <t>エン</t>
    </rPh>
    <phoneticPr fontId="5"/>
  </si>
  <si>
    <t>腎不全</t>
  </si>
  <si>
    <t>肝疾患及び肝硬変</t>
    <rPh sb="3" eb="4">
      <t>オヨ</t>
    </rPh>
    <rPh sb="5" eb="8">
      <t>カンコウヘン</t>
    </rPh>
    <phoneticPr fontId="5"/>
  </si>
  <si>
    <t>糖尿病</t>
  </si>
  <si>
    <t>高血圧性疾患</t>
  </si>
  <si>
    <t>老衰</t>
  </si>
  <si>
    <t>不慮の事故</t>
  </si>
  <si>
    <t>自殺</t>
  </si>
  <si>
    <t>その他</t>
  </si>
  <si>
    <t>資料：兵庫県保健統計年報</t>
    <rPh sb="6" eb="8">
      <t>ホケン</t>
    </rPh>
    <rPh sb="8" eb="10">
      <t>トウケイ</t>
    </rPh>
    <rPh sb="10" eb="12">
      <t>ネンポウ</t>
    </rPh>
    <phoneticPr fontId="5"/>
  </si>
  <si>
    <t>１２－５．死因順位の推移</t>
    <phoneticPr fontId="1"/>
  </si>
  <si>
    <t>年    次</t>
    <phoneticPr fontId="1"/>
  </si>
  <si>
    <t>死  因</t>
  </si>
  <si>
    <t>死亡
数</t>
    <phoneticPr fontId="1"/>
  </si>
  <si>
    <t>死  因</t>
    <phoneticPr fontId="5"/>
  </si>
  <si>
    <t>年</t>
  </si>
  <si>
    <t>心疾患</t>
  </si>
  <si>
    <t>老　衰</t>
  </si>
  <si>
    <t>脳血管疾患</t>
    <rPh sb="0" eb="1">
      <t>ノウ</t>
    </rPh>
    <rPh sb="1" eb="3">
      <t>ケッカン</t>
    </rPh>
    <rPh sb="3" eb="5">
      <t>シッカン</t>
    </rPh>
    <phoneticPr fontId="1"/>
  </si>
  <si>
    <t>肺炎及び
気管支炎</t>
    <rPh sb="0" eb="1">
      <t>ハイ</t>
    </rPh>
    <rPh sb="1" eb="2">
      <t>ホノオ</t>
    </rPh>
    <rPh sb="2" eb="3">
      <t>オヨ</t>
    </rPh>
    <rPh sb="5" eb="9">
      <t>キカンシエン</t>
    </rPh>
    <phoneticPr fontId="1"/>
  </si>
  <si>
    <t>令和</t>
    <rPh sb="0" eb="2">
      <t>レイワ</t>
    </rPh>
    <phoneticPr fontId="1"/>
  </si>
  <si>
    <t>資料：兵庫県保健統計年報</t>
    <rPh sb="6" eb="8">
      <t>ホケン</t>
    </rPh>
    <rPh sb="8" eb="10">
      <t>トウケイ</t>
    </rPh>
    <rPh sb="10" eb="12">
      <t>ネンポウ</t>
    </rPh>
    <phoneticPr fontId="1"/>
  </si>
  <si>
    <t>１２－６．感染症発生件数</t>
    <rPh sb="5" eb="8">
      <t>カンセンショウ</t>
    </rPh>
    <rPh sb="8" eb="10">
      <t>ハッセイ</t>
    </rPh>
    <rPh sb="10" eb="12">
      <t>ケンスウ</t>
    </rPh>
    <phoneticPr fontId="17"/>
  </si>
  <si>
    <t>疾　病　名</t>
    <rPh sb="0" eb="1">
      <t>シツ</t>
    </rPh>
    <rPh sb="2" eb="3">
      <t>ビョウ</t>
    </rPh>
    <rPh sb="4" eb="5">
      <t>メイ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</si>
  <si>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</si>
  <si>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</si>
  <si>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</si>
  <si>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令和3年</t>
    <rPh sb="0" eb="2">
      <t>レイワ</t>
    </rPh>
    <rPh sb="3" eb="4">
      <t>ネン</t>
    </rPh>
    <phoneticPr fontId="17"/>
  </si>
  <si>
    <t>令和4年</t>
    <rPh sb="0" eb="2">
      <t>レイワ</t>
    </rPh>
    <rPh sb="3" eb="4">
      <t>ネン</t>
    </rPh>
    <phoneticPr fontId="17"/>
  </si>
  <si>
    <t>総　　　数</t>
    <rPh sb="0" eb="1">
      <t>ソウ</t>
    </rPh>
    <rPh sb="4" eb="5">
      <t>スウ</t>
    </rPh>
    <phoneticPr fontId="17"/>
  </si>
  <si>
    <t>二類感染症</t>
    <phoneticPr fontId="17"/>
  </si>
  <si>
    <t>結核</t>
    <phoneticPr fontId="17"/>
  </si>
  <si>
    <t>三類感染症</t>
    <phoneticPr fontId="17"/>
  </si>
  <si>
    <t>細菌性赤痢</t>
    <rPh sb="0" eb="2">
      <t>サイキン</t>
    </rPh>
    <rPh sb="2" eb="3">
      <t>セイ</t>
    </rPh>
    <rPh sb="3" eb="5">
      <t>セキリ</t>
    </rPh>
    <phoneticPr fontId="17"/>
  </si>
  <si>
    <t>－</t>
  </si>
  <si>
    <t>腸管出血性大腸菌感染症</t>
    <rPh sb="0" eb="1">
      <t>チョウ</t>
    </rPh>
    <rPh sb="1" eb="2">
      <t>カン</t>
    </rPh>
    <rPh sb="2" eb="4">
      <t>シュッケツ</t>
    </rPh>
    <rPh sb="4" eb="5">
      <t>セイ</t>
    </rPh>
    <rPh sb="5" eb="8">
      <t>ダイチョウキン</t>
    </rPh>
    <rPh sb="8" eb="11">
      <t>カンセンショウ</t>
    </rPh>
    <phoneticPr fontId="17"/>
  </si>
  <si>
    <t>四類感染症</t>
    <phoneticPr fontId="17"/>
  </si>
  <si>
    <t>Ｅ型肝炎</t>
    <rPh sb="1" eb="2">
      <t>カタ</t>
    </rPh>
    <rPh sb="2" eb="4">
      <t>カンエン</t>
    </rPh>
    <phoneticPr fontId="17"/>
  </si>
  <si>
    <t>Ａ型肝炎</t>
    <rPh sb="1" eb="2">
      <t>カタ</t>
    </rPh>
    <rPh sb="2" eb="4">
      <t>カンエン</t>
    </rPh>
    <phoneticPr fontId="17"/>
  </si>
  <si>
    <t>ジカウイルス感染症</t>
    <rPh sb="6" eb="9">
      <t>カンセンショウ</t>
    </rPh>
    <phoneticPr fontId="17"/>
  </si>
  <si>
    <t>つつが虫病</t>
    <rPh sb="3" eb="4">
      <t>ムシ</t>
    </rPh>
    <rPh sb="4" eb="5">
      <t>ビョウ</t>
    </rPh>
    <phoneticPr fontId="17"/>
  </si>
  <si>
    <t>デング熱</t>
    <rPh sb="3" eb="4">
      <t>ネツ</t>
    </rPh>
    <phoneticPr fontId="17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</si>
  <si>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7"/>
  </si>
  <si>
    <t>レジオネラ症</t>
    <rPh sb="5" eb="6">
      <t>ショウ</t>
    </rPh>
    <phoneticPr fontId="17"/>
  </si>
  <si>
    <t>五類感染症</t>
    <phoneticPr fontId="17"/>
  </si>
  <si>
    <t>アメーバ赤痢</t>
    <rPh sb="4" eb="6">
      <t>セキリ</t>
    </rPh>
    <phoneticPr fontId="17"/>
  </si>
  <si>
    <t>　</t>
    <phoneticPr fontId="17"/>
  </si>
  <si>
    <r>
      <t>ウイルス性肝炎</t>
    </r>
    <r>
      <rPr>
        <sz val="6"/>
        <color theme="1"/>
        <rFont val="ＭＳ 明朝"/>
        <family val="1"/>
        <charset val="128"/>
      </rPr>
      <t>（※１）</t>
    </r>
    <rPh sb="4" eb="5">
      <t>セイ</t>
    </rPh>
    <rPh sb="5" eb="7">
      <t>カンエン</t>
    </rPh>
    <phoneticPr fontId="17"/>
  </si>
  <si>
    <t>カルバぺネム耐性腸内細菌科細菌感染症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17"/>
  </si>
  <si>
    <r>
      <t>急性脳炎</t>
    </r>
    <r>
      <rPr>
        <sz val="6"/>
        <color theme="1"/>
        <rFont val="ＭＳ 明朝"/>
        <family val="1"/>
        <charset val="128"/>
      </rPr>
      <t>（※２）</t>
    </r>
    <rPh sb="0" eb="2">
      <t>キュウセイ</t>
    </rPh>
    <rPh sb="2" eb="4">
      <t>ノウエン</t>
    </rPh>
    <phoneticPr fontId="17"/>
  </si>
  <si>
    <t>クロイツフェルト・ヤコブ病</t>
    <rPh sb="12" eb="13">
      <t>ビョウ</t>
    </rPh>
    <phoneticPr fontId="17"/>
  </si>
  <si>
    <t>劇症型溶血性レンサ球菌感染症</t>
    <rPh sb="0" eb="2">
      <t>ゲキショウ</t>
    </rPh>
    <rPh sb="2" eb="3">
      <t>カタ</t>
    </rPh>
    <rPh sb="3" eb="5">
      <t>ヨウケツ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7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</si>
  <si>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7"/>
  </si>
  <si>
    <r>
      <t>侵襲性インフルエンザ菌感染症</t>
    </r>
    <r>
      <rPr>
        <sz val="6"/>
        <color theme="1"/>
        <rFont val="ＭＳ 明朝"/>
        <family val="1"/>
        <charset val="128"/>
      </rPr>
      <t>（※３）</t>
    </r>
    <rPh sb="0" eb="2">
      <t>シンシュウ</t>
    </rPh>
    <rPh sb="2" eb="3">
      <t>セイ</t>
    </rPh>
    <rPh sb="10" eb="11">
      <t>キン</t>
    </rPh>
    <rPh sb="11" eb="14">
      <t>カンセンショウ</t>
    </rPh>
    <phoneticPr fontId="17"/>
  </si>
  <si>
    <r>
      <t>侵襲性肺炎球菌感染症</t>
    </r>
    <r>
      <rPr>
        <sz val="6"/>
        <color theme="1"/>
        <rFont val="ＭＳ 明朝"/>
        <family val="1"/>
        <charset val="128"/>
      </rPr>
      <t>（※３）</t>
    </r>
    <rPh sb="0" eb="2">
      <t>シンシュウ</t>
    </rPh>
    <rPh sb="2" eb="3">
      <t>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17"/>
  </si>
  <si>
    <r>
      <t>水痘（入院例）</t>
    </r>
    <r>
      <rPr>
        <sz val="6"/>
        <color theme="1"/>
        <rFont val="ＭＳ 明朝"/>
        <family val="1"/>
        <charset val="128"/>
      </rPr>
      <t>（※４）</t>
    </r>
    <rPh sb="0" eb="2">
      <t>スイトウ</t>
    </rPh>
    <rPh sb="3" eb="5">
      <t>ニュウイン</t>
    </rPh>
    <rPh sb="5" eb="6">
      <t>レイ</t>
    </rPh>
    <phoneticPr fontId="17"/>
  </si>
  <si>
    <t>梅毒</t>
    <rPh sb="0" eb="2">
      <t>バイドク</t>
    </rPh>
    <phoneticPr fontId="17"/>
  </si>
  <si>
    <t>破傷風</t>
    <rPh sb="0" eb="3">
      <t>ハショウフウ</t>
    </rPh>
    <phoneticPr fontId="17"/>
  </si>
  <si>
    <t>バンコマイシン耐性腸球菌感染症</t>
    <rPh sb="7" eb="9">
      <t>タイセイ</t>
    </rPh>
    <rPh sb="9" eb="10">
      <t>チョウ</t>
    </rPh>
    <rPh sb="10" eb="11">
      <t>タマ</t>
    </rPh>
    <rPh sb="11" eb="12">
      <t>キン</t>
    </rPh>
    <rPh sb="12" eb="15">
      <t>カンセンショウ</t>
    </rPh>
    <phoneticPr fontId="17"/>
  </si>
  <si>
    <r>
      <t>百日咳</t>
    </r>
    <r>
      <rPr>
        <sz val="6"/>
        <color theme="1"/>
        <rFont val="ＭＳ 明朝"/>
        <family val="1"/>
        <charset val="128"/>
      </rPr>
      <t>（※５）</t>
    </r>
    <rPh sb="0" eb="2">
      <t>ヒャクニチ</t>
    </rPh>
    <rPh sb="2" eb="3">
      <t>セキ</t>
    </rPh>
    <phoneticPr fontId="17"/>
  </si>
  <si>
    <t>…</t>
  </si>
  <si>
    <t>風しん</t>
    <rPh sb="0" eb="1">
      <t>フウ</t>
    </rPh>
    <phoneticPr fontId="17"/>
  </si>
  <si>
    <t>麻しん</t>
    <rPh sb="0" eb="1">
      <t>アサ</t>
    </rPh>
    <phoneticPr fontId="17"/>
  </si>
  <si>
    <t>指定感染症</t>
    <rPh sb="0" eb="2">
      <t>シテイ</t>
    </rPh>
    <phoneticPr fontId="17"/>
  </si>
  <si>
    <t>新型コロナウイルス感染症（※６）</t>
    <rPh sb="0" eb="2">
      <t>シンガタ</t>
    </rPh>
    <rPh sb="9" eb="12">
      <t>カンセンショウ</t>
    </rPh>
    <phoneticPr fontId="17"/>
  </si>
  <si>
    <t>資料：兵庫県保健統計年報</t>
    <rPh sb="0" eb="2">
      <t>シリョウ</t>
    </rPh>
    <rPh sb="3" eb="6">
      <t>ヒョウゴケン</t>
    </rPh>
    <rPh sb="6" eb="8">
      <t>ホケン</t>
    </rPh>
    <rPh sb="8" eb="10">
      <t>トウケイ</t>
    </rPh>
    <rPh sb="10" eb="12">
      <t>ネンポウ</t>
    </rPh>
    <phoneticPr fontId="17"/>
  </si>
  <si>
    <t>〔注〕※１）Ｅ型肝炎及びＡ型肝炎を除く。</t>
    <rPh sb="7" eb="8">
      <t>カタ</t>
    </rPh>
    <rPh sb="8" eb="10">
      <t>カンエン</t>
    </rPh>
    <rPh sb="10" eb="11">
      <t>オヨ</t>
    </rPh>
    <rPh sb="13" eb="14">
      <t>カタ</t>
    </rPh>
    <rPh sb="14" eb="16">
      <t>カンエン</t>
    </rPh>
    <rPh sb="17" eb="18">
      <t>ノゾ</t>
    </rPh>
    <phoneticPr fontId="17"/>
  </si>
  <si>
    <t>　　　※２）ウエストナイル脳炎、西部ウマ脳炎、ダニ媒介脳炎、東部ウマ脳炎、日本脳炎、</t>
    <phoneticPr fontId="17"/>
  </si>
  <si>
    <t>　　　　　　ベネズエラウマ脳炎及びリフトバレー熱を除く。</t>
    <phoneticPr fontId="17"/>
  </si>
  <si>
    <t>　　　※３）平成２５年４月１日より追加　　　　※４）平成２６年９月１９日より追加</t>
    <rPh sb="6" eb="8">
      <t>ヘイセイ</t>
    </rPh>
    <rPh sb="10" eb="11">
      <t>ネン</t>
    </rPh>
    <rPh sb="12" eb="13">
      <t>ツキ</t>
    </rPh>
    <rPh sb="14" eb="15">
      <t>ヒ</t>
    </rPh>
    <rPh sb="17" eb="19">
      <t>ツイカ</t>
    </rPh>
    <phoneticPr fontId="17"/>
  </si>
  <si>
    <t>　　　※５）平成３０年１月１日より追加</t>
    <rPh sb="6" eb="8">
      <t>ヘイセイ</t>
    </rPh>
    <rPh sb="10" eb="11">
      <t>ネン</t>
    </rPh>
    <rPh sb="12" eb="13">
      <t>ツキ</t>
    </rPh>
    <rPh sb="14" eb="15">
      <t>ヒ</t>
    </rPh>
    <rPh sb="17" eb="19">
      <t>ツイカ</t>
    </rPh>
    <phoneticPr fontId="17"/>
  </si>
  <si>
    <t>　　　※６）病原体がベータコロナウイルス属のコロナウイルス（令和２年１月に中華人民共和国から</t>
    <rPh sb="6" eb="9">
      <t>ビョウゲンタイ</t>
    </rPh>
    <rPh sb="20" eb="21">
      <t>ゾク</t>
    </rPh>
    <rPh sb="30" eb="32">
      <t>レイワ</t>
    </rPh>
    <rPh sb="33" eb="34">
      <t>ネン</t>
    </rPh>
    <rPh sb="35" eb="36">
      <t>ガツ</t>
    </rPh>
    <rPh sb="37" eb="44">
      <t>チュウカジンミンキョウワコク</t>
    </rPh>
    <phoneticPr fontId="17"/>
  </si>
  <si>
    <t>　　　　　　世界保健機関に対して、人に伝染する能力を有することが新たに報告されたものに限る。）</t>
    <rPh sb="23" eb="25">
      <t>ノウリョク</t>
    </rPh>
    <rPh sb="26" eb="27">
      <t>ユウ</t>
    </rPh>
    <rPh sb="32" eb="33">
      <t>アラ</t>
    </rPh>
    <rPh sb="35" eb="37">
      <t>ホウコク</t>
    </rPh>
    <rPh sb="43" eb="44">
      <t>カギ</t>
    </rPh>
    <phoneticPr fontId="17"/>
  </si>
  <si>
    <t>　　　　　　であるものに限る。指定感染症に指定され、令和２年２月１日より施行。</t>
    <rPh sb="21" eb="23">
      <t>シテイ</t>
    </rPh>
    <rPh sb="26" eb="28">
      <t>レイワ</t>
    </rPh>
    <rPh sb="29" eb="30">
      <t>ネン</t>
    </rPh>
    <rPh sb="31" eb="32">
      <t>ガツ</t>
    </rPh>
    <rPh sb="33" eb="34">
      <t>ニチ</t>
    </rPh>
    <rPh sb="36" eb="38">
      <t>シコウ</t>
    </rPh>
    <phoneticPr fontId="17"/>
  </si>
  <si>
    <t xml:space="preserve">      全国一律で全数届出の見直し（2022年9月26日）が実施されました。</t>
    <phoneticPr fontId="17"/>
  </si>
  <si>
    <t xml:space="preserve">      見直しに伴い感染者の居住地の把握ができないため、令和4年度以降のデータはありません。</t>
    <rPh sb="30" eb="32">
      <t>レイワ</t>
    </rPh>
    <rPh sb="33" eb="35">
      <t>ネンド</t>
    </rPh>
    <phoneticPr fontId="17"/>
  </si>
  <si>
    <t>１２－７．市立伊丹病院の利用状況</t>
    <phoneticPr fontId="1"/>
  </si>
  <si>
    <t>（単位：人）</t>
    <phoneticPr fontId="1"/>
  </si>
  <si>
    <t>区      分</t>
  </si>
  <si>
    <t>令和3年度</t>
    <rPh sb="0" eb="2">
      <t>レイワ</t>
    </rPh>
    <phoneticPr fontId="1"/>
  </si>
  <si>
    <t>令和4年度</t>
    <rPh sb="0" eb="2">
      <t>レイワ</t>
    </rPh>
    <phoneticPr fontId="1"/>
  </si>
  <si>
    <t>外来患者総数</t>
  </si>
  <si>
    <t>内科</t>
    <rPh sb="0" eb="2">
      <t>ナイカ</t>
    </rPh>
    <phoneticPr fontId="1"/>
  </si>
  <si>
    <t>（※1）</t>
    <phoneticPr fontId="1"/>
  </si>
  <si>
    <t>精神科</t>
    <rPh sb="0" eb="3">
      <t>セイシンカ</t>
    </rPh>
    <phoneticPr fontId="1"/>
  </si>
  <si>
    <t>（※5）</t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</si>
  <si>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</si>
  <si>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rPh sb="4" eb="5">
      <t>カ</t>
    </rPh>
    <phoneticPr fontId="1"/>
  </si>
  <si>
    <t>小児科</t>
    <phoneticPr fontId="1"/>
  </si>
  <si>
    <t>外科</t>
    <phoneticPr fontId="1"/>
  </si>
  <si>
    <t>（※2）</t>
    <phoneticPr fontId="1"/>
  </si>
  <si>
    <t>整形外科</t>
    <phoneticPr fontId="1"/>
  </si>
  <si>
    <t>脳神経外科</t>
    <phoneticPr fontId="1"/>
  </si>
  <si>
    <t>皮膚科</t>
    <phoneticPr fontId="1"/>
  </si>
  <si>
    <t>泌尿器科</t>
    <phoneticPr fontId="1"/>
  </si>
  <si>
    <t>産婦人科</t>
    <phoneticPr fontId="1"/>
  </si>
  <si>
    <t>眼科</t>
    <phoneticPr fontId="1"/>
  </si>
  <si>
    <t>耳鼻いんこう科</t>
    <phoneticPr fontId="1"/>
  </si>
  <si>
    <t>歯科口腔外科</t>
    <phoneticPr fontId="1"/>
  </si>
  <si>
    <t>放射線科</t>
    <phoneticPr fontId="1"/>
  </si>
  <si>
    <t>（※3）</t>
    <phoneticPr fontId="1"/>
  </si>
  <si>
    <t>-</t>
  </si>
  <si>
    <t>放射線診断科</t>
    <rPh sb="3" eb="5">
      <t>シンダン</t>
    </rPh>
    <phoneticPr fontId="1"/>
  </si>
  <si>
    <t>放射線治療科</t>
    <rPh sb="3" eb="5">
      <t>チリョウ</t>
    </rPh>
    <phoneticPr fontId="1"/>
  </si>
  <si>
    <t>麻酔科</t>
    <rPh sb="0" eb="2">
      <t>マスイ</t>
    </rPh>
    <phoneticPr fontId="1"/>
  </si>
  <si>
    <t>（※4）</t>
    <phoneticPr fontId="1"/>
  </si>
  <si>
    <t>入院患者総数</t>
    <phoneticPr fontId="1"/>
  </si>
  <si>
    <t>内科</t>
  </si>
  <si>
    <t>資料：市立伊丹病院</t>
    <phoneticPr fontId="1"/>
  </si>
  <si>
    <t>〔注〕※１）内科には消化器内科、呼吸器内科、血液内科、糖尿病内科、老年内科、</t>
    <rPh sb="10" eb="13">
      <t>ショウカキ</t>
    </rPh>
    <rPh sb="13" eb="14">
      <t>ナイ</t>
    </rPh>
    <rPh sb="14" eb="15">
      <t>カ</t>
    </rPh>
    <rPh sb="16" eb="19">
      <t>コキュウキ</t>
    </rPh>
    <rPh sb="19" eb="21">
      <t>ナイカ</t>
    </rPh>
    <rPh sb="22" eb="24">
      <t>ケツエキ</t>
    </rPh>
    <rPh sb="24" eb="26">
      <t>ナイカ</t>
    </rPh>
    <rPh sb="27" eb="30">
      <t>トウニョウビョウ</t>
    </rPh>
    <rPh sb="30" eb="32">
      <t>ナイカ</t>
    </rPh>
    <phoneticPr fontId="1"/>
  </si>
  <si>
    <t>　　　　　　アレルギー疾患リウマチ科を含む。</t>
    <phoneticPr fontId="1"/>
  </si>
  <si>
    <t>　　　※２）外科には呼吸器外科、乳腺外科、小児外科、形成外科、心臓血管外科を含む。</t>
    <rPh sb="31" eb="33">
      <t>シンゾウ</t>
    </rPh>
    <rPh sb="33" eb="35">
      <t>ケッカン</t>
    </rPh>
    <rPh sb="35" eb="37">
      <t>ゲカ</t>
    </rPh>
    <phoneticPr fontId="1"/>
  </si>
  <si>
    <t xml:space="preserve">      ※３）平成２９年度より放射線科は放射線診断科と放射線治療科に分かれている。</t>
    <phoneticPr fontId="1"/>
  </si>
  <si>
    <t xml:space="preserve">      ※４）平成２９年度より麻酔科（外来）を計上。</t>
    <phoneticPr fontId="1"/>
  </si>
  <si>
    <t xml:space="preserve">      ※５）令和２年度より精神科外来開始。精神科の前年度以前実績は心療内科の実績を計上。</t>
    <rPh sb="9" eb="11">
      <t>レイワ</t>
    </rPh>
    <rPh sb="16" eb="19">
      <t>セイシンカ</t>
    </rPh>
    <rPh sb="19" eb="21">
      <t>ガイライ</t>
    </rPh>
    <rPh sb="21" eb="23">
      <t>カイシ</t>
    </rPh>
    <rPh sb="24" eb="27">
      <t>セイシンカ</t>
    </rPh>
    <rPh sb="28" eb="31">
      <t>ゼンネンド</t>
    </rPh>
    <rPh sb="31" eb="33">
      <t>イゼン</t>
    </rPh>
    <rPh sb="33" eb="35">
      <t>ジッセキ</t>
    </rPh>
    <rPh sb="36" eb="40">
      <t>シンリョウナイカ</t>
    </rPh>
    <rPh sb="41" eb="43">
      <t>ジッセキ</t>
    </rPh>
    <phoneticPr fontId="1"/>
  </si>
  <si>
    <t>１２－８．市立保健センターの利用状況</t>
    <phoneticPr fontId="1"/>
  </si>
  <si>
    <t>年　度</t>
    <phoneticPr fontId="1"/>
  </si>
  <si>
    <t>母 子 関 係</t>
    <phoneticPr fontId="1"/>
  </si>
  <si>
    <t>成人・老人関係</t>
    <phoneticPr fontId="5"/>
  </si>
  <si>
    <t>計</t>
    <rPh sb="0" eb="1">
      <t>ケイ</t>
    </rPh>
    <phoneticPr fontId="12"/>
  </si>
  <si>
    <t>年度</t>
    <rPh sb="0" eb="2">
      <t>ネンド</t>
    </rPh>
    <phoneticPr fontId="5"/>
  </si>
  <si>
    <t>資料：健康福祉部保健医療推進室 健康政策課</t>
    <rPh sb="0" eb="2">
      <t>シリョウ</t>
    </rPh>
    <rPh sb="8" eb="10">
      <t>ホケン</t>
    </rPh>
    <rPh sb="10" eb="12">
      <t>イリョウ</t>
    </rPh>
    <rPh sb="12" eb="14">
      <t>スイシン</t>
    </rPh>
    <rPh sb="18" eb="20">
      <t>セイサク</t>
    </rPh>
    <phoneticPr fontId="4"/>
  </si>
  <si>
    <t>受  診  者  数</t>
    <phoneticPr fontId="1"/>
  </si>
  <si>
    <t>対前年
度比</t>
    <phoneticPr fontId="1"/>
  </si>
  <si>
    <t>診療
日数</t>
    <phoneticPr fontId="1"/>
  </si>
  <si>
    <t>一日
平均
受診
者数</t>
    <phoneticPr fontId="1"/>
  </si>
  <si>
    <t>内  訳</t>
    <phoneticPr fontId="1"/>
  </si>
  <si>
    <t>市　外
患者数</t>
    <phoneticPr fontId="1"/>
  </si>
  <si>
    <t>二次
三次
紹介
患者数</t>
    <rPh sb="6" eb="8">
      <t>ショウカイ</t>
    </rPh>
    <rPh sb="9" eb="12">
      <t>カンジャスウ</t>
    </rPh>
    <phoneticPr fontId="1"/>
  </si>
  <si>
    <t>内科</t>
    <phoneticPr fontId="1"/>
  </si>
  <si>
    <t>他科</t>
    <phoneticPr fontId="1"/>
  </si>
  <si>
    <t>計</t>
  </si>
  <si>
    <t>人</t>
    <rPh sb="0" eb="1">
      <t>ニン</t>
    </rPh>
    <phoneticPr fontId="5"/>
  </si>
  <si>
    <t>％</t>
    <phoneticPr fontId="5"/>
  </si>
  <si>
    <t>日</t>
    <rPh sb="0" eb="1">
      <t>ニチ</t>
    </rPh>
    <phoneticPr fontId="5"/>
  </si>
  <si>
    <t>人</t>
    <rPh sb="0" eb="1">
      <t>ヒト</t>
    </rPh>
    <phoneticPr fontId="5"/>
  </si>
  <si>
    <t>年度</t>
    <phoneticPr fontId="12"/>
  </si>
  <si>
    <t xml:space="preserve"> 土曜</t>
  </si>
  <si>
    <t xml:space="preserve"> 休日</t>
  </si>
  <si>
    <t>4</t>
    <phoneticPr fontId="12"/>
  </si>
  <si>
    <t>年末年始
受診者数</t>
    <phoneticPr fontId="1"/>
  </si>
  <si>
    <t>令和4年度</t>
    <rPh sb="0" eb="2">
      <t>レイワ</t>
    </rPh>
    <rPh sb="3" eb="5">
      <t>ネンド</t>
    </rPh>
    <phoneticPr fontId="12"/>
  </si>
  <si>
    <t>〔注〕眼科・耳鼻咽喉科については、阪神６市１町が広域的に開設した。</t>
    <rPh sb="3" eb="5">
      <t>ガンカ</t>
    </rPh>
    <rPh sb="24" eb="27">
      <t>コウイキテキ</t>
    </rPh>
    <rPh sb="28" eb="30">
      <t>カイセツ</t>
    </rPh>
    <phoneticPr fontId="1"/>
  </si>
  <si>
    <t>　　　眼科・耳鼻咽喉科急病診療所(休日夜間急病診療所内)で対処している。</t>
    <rPh sb="17" eb="19">
      <t>キュウジツ</t>
    </rPh>
    <rPh sb="19" eb="21">
      <t>ヤカン</t>
    </rPh>
    <rPh sb="21" eb="23">
      <t>キュウビョウ</t>
    </rPh>
    <rPh sb="23" eb="26">
      <t>シンリョウジョ</t>
    </rPh>
    <rPh sb="26" eb="27">
      <t>ナイ</t>
    </rPh>
    <rPh sb="29" eb="31">
      <t>タイショ</t>
    </rPh>
    <phoneticPr fontId="1"/>
  </si>
  <si>
    <t>（２）阪神北広域こども急病センターの利用状況</t>
    <rPh sb="18" eb="20">
      <t>リヨウ</t>
    </rPh>
    <rPh sb="20" eb="22">
      <t>ジョウキョウ</t>
    </rPh>
    <phoneticPr fontId="5"/>
  </si>
  <si>
    <t>年　度</t>
    <rPh sb="0" eb="1">
      <t>トシ</t>
    </rPh>
    <rPh sb="2" eb="3">
      <t>ド</t>
    </rPh>
    <phoneticPr fontId="5"/>
  </si>
  <si>
    <t>受　　　診　　　者　　　数</t>
  </si>
  <si>
    <t>伊丹市</t>
    <phoneticPr fontId="5"/>
  </si>
  <si>
    <t>宝塚市</t>
  </si>
  <si>
    <t>川西市</t>
  </si>
  <si>
    <t>猪名川町</t>
    <phoneticPr fontId="5"/>
  </si>
  <si>
    <t>合　計</t>
  </si>
  <si>
    <t>　</t>
    <phoneticPr fontId="5"/>
  </si>
  <si>
    <t>令和</t>
    <rPh sb="0" eb="1">
      <t>レイ</t>
    </rPh>
    <rPh sb="1" eb="2">
      <t>ワ</t>
    </rPh>
    <phoneticPr fontId="12"/>
  </si>
  <si>
    <t>年度</t>
    <rPh sb="0" eb="2">
      <t>ネンド</t>
    </rPh>
    <phoneticPr fontId="12"/>
  </si>
  <si>
    <t>資料：健康福祉部保健医療推進室 健康政策課</t>
    <rPh sb="8" eb="10">
      <t>ホケン</t>
    </rPh>
    <rPh sb="10" eb="12">
      <t>イリョウ</t>
    </rPh>
    <rPh sb="12" eb="14">
      <t>スイシン</t>
    </rPh>
    <phoneticPr fontId="5"/>
  </si>
  <si>
    <t>１２－１０．口腔保健センターの利用状況</t>
    <rPh sb="6" eb="8">
      <t>コウクウ</t>
    </rPh>
    <phoneticPr fontId="1"/>
  </si>
  <si>
    <t>区分</t>
    <rPh sb="0" eb="2">
      <t>クブン</t>
    </rPh>
    <phoneticPr fontId="12"/>
  </si>
  <si>
    <t>障害児（者）治療</t>
    <rPh sb="0" eb="2">
      <t>ショウガイ</t>
    </rPh>
    <rPh sb="2" eb="3">
      <t>ジ</t>
    </rPh>
    <rPh sb="4" eb="5">
      <t>モノ</t>
    </rPh>
    <rPh sb="6" eb="8">
      <t>チリョウ</t>
    </rPh>
    <phoneticPr fontId="12"/>
  </si>
  <si>
    <t>フッ素塗布</t>
    <rPh sb="2" eb="3">
      <t>ソ</t>
    </rPh>
    <rPh sb="3" eb="5">
      <t>トフ</t>
    </rPh>
    <phoneticPr fontId="12"/>
  </si>
  <si>
    <t>歯科保健相談</t>
    <rPh sb="0" eb="4">
      <t>シカホケン</t>
    </rPh>
    <rPh sb="4" eb="6">
      <t>ソウダン</t>
    </rPh>
    <phoneticPr fontId="12"/>
  </si>
  <si>
    <t>集団指導</t>
    <rPh sb="0" eb="2">
      <t>シュウダン</t>
    </rPh>
    <rPh sb="2" eb="4">
      <t>シドウ</t>
    </rPh>
    <phoneticPr fontId="12"/>
  </si>
  <si>
    <t>令和3年度</t>
    <rPh sb="0" eb="2">
      <t>レイワ</t>
    </rPh>
    <rPh sb="3" eb="5">
      <t>ネンド</t>
    </rPh>
    <phoneticPr fontId="5"/>
  </si>
  <si>
    <t>147回</t>
    <rPh sb="3" eb="4">
      <t>カイ</t>
    </rPh>
    <phoneticPr fontId="28"/>
  </si>
  <si>
    <t>令和4年度</t>
    <rPh sb="0" eb="2">
      <t>レイワ</t>
    </rPh>
    <rPh sb="3" eb="5">
      <t>ネンド</t>
    </rPh>
    <phoneticPr fontId="5"/>
  </si>
  <si>
    <t>資料：口腔保健センター</t>
    <rPh sb="0" eb="2">
      <t>シリョウ</t>
    </rPh>
    <rPh sb="3" eb="5">
      <t>コウクウ</t>
    </rPh>
    <rPh sb="5" eb="7">
      <t>ホケン</t>
    </rPh>
    <phoneticPr fontId="4"/>
  </si>
  <si>
    <t>１２－１１．市営斎場火葬施設使用状況</t>
    <rPh sb="6" eb="10">
      <t>シエイサイジョウ</t>
    </rPh>
    <rPh sb="10" eb="14">
      <t>カソウシセツ</t>
    </rPh>
    <rPh sb="14" eb="16">
      <t>シヨウ</t>
    </rPh>
    <phoneticPr fontId="1"/>
  </si>
  <si>
    <t>（単位：件）</t>
    <rPh sb="1" eb="3">
      <t>タンイ</t>
    </rPh>
    <rPh sb="4" eb="5">
      <t>ケン</t>
    </rPh>
    <phoneticPr fontId="12"/>
  </si>
  <si>
    <t>年　度</t>
    <phoneticPr fontId="5"/>
  </si>
  <si>
    <t>総　数</t>
    <rPh sb="0" eb="1">
      <t>ソウ</t>
    </rPh>
    <rPh sb="2" eb="3">
      <t>スウ</t>
    </rPh>
    <phoneticPr fontId="5"/>
  </si>
  <si>
    <t>人　体</t>
    <rPh sb="0" eb="1">
      <t>ヒト</t>
    </rPh>
    <rPh sb="2" eb="3">
      <t>カラダ</t>
    </rPh>
    <phoneticPr fontId="5"/>
  </si>
  <si>
    <t>医療汚物等</t>
    <phoneticPr fontId="12"/>
  </si>
  <si>
    <t>動　物</t>
    <rPh sb="0" eb="1">
      <t>ドウ</t>
    </rPh>
    <rPh sb="2" eb="3">
      <t>モノ</t>
    </rPh>
    <phoneticPr fontId="12"/>
  </si>
  <si>
    <t>市　内</t>
    <rPh sb="0" eb="1">
      <t>シ</t>
    </rPh>
    <rPh sb="2" eb="3">
      <t>ウチ</t>
    </rPh>
    <phoneticPr fontId="5"/>
  </si>
  <si>
    <t>市　外</t>
    <rPh sb="0" eb="1">
      <t>シ</t>
    </rPh>
    <rPh sb="2" eb="3">
      <t>ソト</t>
    </rPh>
    <phoneticPr fontId="12"/>
  </si>
  <si>
    <t>令和2年度</t>
    <rPh sb="0" eb="2">
      <t>レイワ</t>
    </rPh>
    <rPh sb="3" eb="5">
      <t>ネンド</t>
    </rPh>
    <phoneticPr fontId="5"/>
  </si>
  <si>
    <t>資料：市民自治部まちづくり室 生活環境課</t>
    <rPh sb="3" eb="5">
      <t>シミン</t>
    </rPh>
    <rPh sb="5" eb="7">
      <t>ジチ</t>
    </rPh>
    <rPh sb="13" eb="14">
      <t>シツ</t>
    </rPh>
    <rPh sb="15" eb="17">
      <t>セイカツ</t>
    </rPh>
    <rPh sb="17" eb="19">
      <t>カンキョウ</t>
    </rPh>
    <phoneticPr fontId="1"/>
  </si>
  <si>
    <t>１２－１２．し尿処理状況</t>
    <phoneticPr fontId="1"/>
  </si>
  <si>
    <t>年　 度</t>
    <phoneticPr fontId="5"/>
  </si>
  <si>
    <t>対象世帯数</t>
    <phoneticPr fontId="5"/>
  </si>
  <si>
    <t>処   　理　　  量</t>
    <phoneticPr fontId="5"/>
  </si>
  <si>
    <t>全世帯数に占める
対象世帯数の割合</t>
    <rPh sb="5" eb="6">
      <t>シ</t>
    </rPh>
    <rPh sb="15" eb="17">
      <t>ワリアイ</t>
    </rPh>
    <phoneticPr fontId="1"/>
  </si>
  <si>
    <t>(各年3月末現在)</t>
    <phoneticPr fontId="5"/>
  </si>
  <si>
    <t>月 平 均</t>
  </si>
  <si>
    <t>年 総 量</t>
  </si>
  <si>
    <t>世帯</t>
  </si>
  <si>
    <t>㎘</t>
    <phoneticPr fontId="1"/>
  </si>
  <si>
    <t xml:space="preserve">      ％</t>
  </si>
  <si>
    <t>資料：市民自治部 環境クリーンセンター</t>
    <rPh sb="3" eb="5">
      <t>シミン</t>
    </rPh>
    <rPh sb="5" eb="7">
      <t>ジチ</t>
    </rPh>
    <rPh sb="7" eb="8">
      <t>ブ</t>
    </rPh>
    <rPh sb="9" eb="11">
      <t>カンキョウ</t>
    </rPh>
    <phoneticPr fontId="5"/>
  </si>
  <si>
    <t>１２－１３．ごみ処理状況</t>
    <phoneticPr fontId="1"/>
  </si>
  <si>
    <t>ｔ</t>
  </si>
  <si>
    <t>１２－１４．公害苦情件数</t>
    <phoneticPr fontId="1"/>
  </si>
  <si>
    <t>(単位：件)</t>
    <phoneticPr fontId="1"/>
  </si>
  <si>
    <t>区  分</t>
    <phoneticPr fontId="5"/>
  </si>
  <si>
    <t>令和2年度</t>
    <rPh sb="0" eb="1">
      <t>レイ</t>
    </rPh>
    <rPh sb="1" eb="2">
      <t>ワ</t>
    </rPh>
    <phoneticPr fontId="5"/>
  </si>
  <si>
    <t>総　　数</t>
    <phoneticPr fontId="5"/>
  </si>
  <si>
    <t>大気汚染</t>
  </si>
  <si>
    <t>水質汚染</t>
  </si>
  <si>
    <t>土壌汚染</t>
  </si>
  <si>
    <t xml:space="preserve">- </t>
    <phoneticPr fontId="5"/>
  </si>
  <si>
    <t xml:space="preserve">- </t>
  </si>
  <si>
    <t>騒音</t>
  </si>
  <si>
    <t>振動</t>
  </si>
  <si>
    <t>地盤沈下</t>
  </si>
  <si>
    <t>悪臭</t>
  </si>
  <si>
    <t>資料：総合政策部 グリーン戦略室</t>
    <rPh sb="3" eb="5">
      <t>ソウゴウ</t>
    </rPh>
    <rPh sb="5" eb="7">
      <t>セイサク</t>
    </rPh>
    <rPh sb="7" eb="8">
      <t>ブ</t>
    </rPh>
    <rPh sb="13" eb="15">
      <t>センリャク</t>
    </rPh>
    <rPh sb="15" eb="16">
      <t>シツ</t>
    </rPh>
    <phoneticPr fontId="1"/>
  </si>
  <si>
    <t>播種性クリプトコックス症</t>
    <rPh sb="0" eb="3">
      <t>バンシュセイ</t>
    </rPh>
    <rPh sb="11" eb="12">
      <t>ショウ</t>
    </rPh>
    <phoneticPr fontId="12"/>
  </si>
  <si>
    <t>令和5年度</t>
    <rPh sb="0" eb="2">
      <t>レイワ</t>
    </rPh>
    <rPh sb="3" eb="5">
      <t>ネンド</t>
    </rPh>
    <phoneticPr fontId="5"/>
  </si>
  <si>
    <t>0回</t>
    <rPh sb="1" eb="2">
      <t>カイ</t>
    </rPh>
    <phoneticPr fontId="28"/>
  </si>
  <si>
    <t>149人</t>
    <rPh sb="3" eb="4">
      <t>ニン</t>
    </rPh>
    <phoneticPr fontId="12"/>
  </si>
  <si>
    <t>37人</t>
    <rPh sb="2" eb="3">
      <t>ニン</t>
    </rPh>
    <phoneticPr fontId="12"/>
  </si>
  <si>
    <t>987人</t>
    <rPh sb="3" eb="4">
      <t>ニン</t>
    </rPh>
    <phoneticPr fontId="12"/>
  </si>
  <si>
    <t>令和5年</t>
    <rPh sb="0" eb="2">
      <t>レイワ</t>
    </rPh>
    <phoneticPr fontId="5"/>
  </si>
  <si>
    <r>
      <t xml:space="preserve">平成
</t>
    </r>
    <r>
      <rPr>
        <sz val="9"/>
        <rFont val="ＭＳ 明朝"/>
        <family val="1"/>
        <charset val="128"/>
      </rPr>
      <t>（令和</t>
    </r>
    <r>
      <rPr>
        <sz val="10"/>
        <rFont val="ＭＳ 明朝"/>
        <family val="1"/>
        <charset val="128"/>
      </rPr>
      <t xml:space="preserve"> </t>
    </r>
    <rPh sb="0" eb="2">
      <t>ヘイセイ</t>
    </rPh>
    <rPh sb="4" eb="6">
      <t>レイワ</t>
    </rPh>
    <phoneticPr fontId="1"/>
  </si>
  <si>
    <r>
      <t xml:space="preserve">31
</t>
    </r>
    <r>
      <rPr>
        <sz val="9"/>
        <rFont val="ＭＳ 明朝"/>
        <family val="1"/>
        <charset val="128"/>
      </rPr>
      <t>元</t>
    </r>
    <rPh sb="2" eb="3">
      <t>ゲン</t>
    </rPh>
    <phoneticPr fontId="5"/>
  </si>
  <si>
    <r>
      <t xml:space="preserve">年
</t>
    </r>
    <r>
      <rPr>
        <sz val="9"/>
        <rFont val="ＭＳ 明朝"/>
        <family val="1"/>
        <charset val="128"/>
      </rPr>
      <t>年）</t>
    </r>
    <rPh sb="2" eb="3">
      <t>ネン</t>
    </rPh>
    <phoneticPr fontId="1"/>
  </si>
  <si>
    <r>
      <t xml:space="preserve">平成31年
</t>
    </r>
    <r>
      <rPr>
        <sz val="6"/>
        <color theme="1"/>
        <rFont val="ＭＳ 明朝"/>
        <family val="1"/>
        <charset val="128"/>
      </rPr>
      <t>(令和元年)</t>
    </r>
    <rPh sb="0" eb="2">
      <t>ヘイセイ</t>
    </rPh>
    <rPh sb="4" eb="5">
      <t>ネン</t>
    </rPh>
    <phoneticPr fontId="17"/>
  </si>
  <si>
    <t>令和2年</t>
    <rPh sb="0" eb="1">
      <t>レイ</t>
    </rPh>
    <rPh sb="1" eb="2">
      <t>ワ</t>
    </rPh>
    <rPh sb="3" eb="4">
      <t>ネン</t>
    </rPh>
    <phoneticPr fontId="17"/>
  </si>
  <si>
    <t>令和5年</t>
    <rPh sb="0" eb="2">
      <t>レイワ</t>
    </rPh>
    <rPh sb="3" eb="4">
      <t>ネン</t>
    </rPh>
    <phoneticPr fontId="17"/>
  </si>
  <si>
    <t>令和5年度</t>
    <rPh sb="0" eb="2">
      <t>レイワ</t>
    </rPh>
    <phoneticPr fontId="1"/>
  </si>
  <si>
    <t>令和3年度</t>
    <rPh sb="0" eb="1">
      <t>レイ</t>
    </rPh>
    <rPh sb="1" eb="2">
      <t>ワ</t>
    </rPh>
    <phoneticPr fontId="5"/>
  </si>
  <si>
    <t>令和5年度</t>
    <rPh sb="0" eb="2">
      <t>レイワ</t>
    </rPh>
    <phoneticPr fontId="5"/>
  </si>
  <si>
    <t xml:space="preserve"> (17.8%)</t>
    <phoneticPr fontId="12"/>
  </si>
  <si>
    <t xml:space="preserve"> (49.1%)</t>
    <phoneticPr fontId="12"/>
  </si>
  <si>
    <t xml:space="preserve"> (33.1%)</t>
    <phoneticPr fontId="12"/>
  </si>
  <si>
    <t>5</t>
    <phoneticPr fontId="12"/>
  </si>
  <si>
    <t xml:space="preserve"> （ 1 日平均 128人）</t>
    <phoneticPr fontId="12"/>
  </si>
  <si>
    <t>令和5年度</t>
    <rPh sb="0" eb="2">
      <t>レイワ</t>
    </rPh>
    <rPh sb="3" eb="5">
      <t>ネンド</t>
    </rPh>
    <phoneticPr fontId="12"/>
  </si>
  <si>
    <t>人間ドック利用者総数</t>
    <rPh sb="5" eb="8">
      <t>リヨウシャ</t>
    </rPh>
    <rPh sb="9" eb="10">
      <t>スウ</t>
    </rPh>
    <phoneticPr fontId="1"/>
  </si>
  <si>
    <t>令和2年度</t>
    <phoneticPr fontId="12"/>
  </si>
  <si>
    <t>令和6年度</t>
    <rPh sb="0" eb="2">
      <t>レイワ</t>
    </rPh>
    <phoneticPr fontId="1"/>
  </si>
  <si>
    <t>6</t>
    <phoneticPr fontId="12"/>
  </si>
  <si>
    <t>夜の部 245人</t>
    <rPh sb="0" eb="1">
      <t>ヨル</t>
    </rPh>
    <rPh sb="2" eb="3">
      <t>ブ</t>
    </rPh>
    <phoneticPr fontId="5"/>
  </si>
  <si>
    <t xml:space="preserve"> (13.8%)</t>
    <phoneticPr fontId="12"/>
  </si>
  <si>
    <t xml:space="preserve"> (50.3%)</t>
    <phoneticPr fontId="12"/>
  </si>
  <si>
    <t xml:space="preserve"> (35.9%)</t>
    <phoneticPr fontId="12"/>
  </si>
  <si>
    <t>令和6年度</t>
    <rPh sb="0" eb="2">
      <t>レイワ</t>
    </rPh>
    <rPh sb="3" eb="5">
      <t>ネンド</t>
    </rPh>
    <phoneticPr fontId="12"/>
  </si>
  <si>
    <t>（ 1 日平均 34人）</t>
    <phoneticPr fontId="12"/>
  </si>
  <si>
    <t>令和6年度</t>
    <rPh sb="0" eb="2">
      <t>レイワ</t>
    </rPh>
    <rPh sb="3" eb="5">
      <t>ネンド</t>
    </rPh>
    <phoneticPr fontId="5"/>
  </si>
  <si>
    <t>令和4年度</t>
    <rPh sb="0" eb="1">
      <t>レイ</t>
    </rPh>
    <rPh sb="1" eb="2">
      <t>ワ</t>
    </rPh>
    <phoneticPr fontId="5"/>
  </si>
  <si>
    <t>令和6年度</t>
    <rPh sb="0" eb="2">
      <t>レイワ</t>
    </rPh>
    <phoneticPr fontId="5"/>
  </si>
  <si>
    <t>令和6年</t>
    <rPh sb="0" eb="2">
      <t>レイワ</t>
    </rPh>
    <phoneticPr fontId="5"/>
  </si>
  <si>
    <t>令和6年</t>
    <rPh sb="0" eb="2">
      <t>レイワ</t>
    </rPh>
    <rPh sb="3" eb="4">
      <t>ネン</t>
    </rPh>
    <phoneticPr fontId="17"/>
  </si>
  <si>
    <t>151回</t>
    <rPh sb="3" eb="4">
      <t>カイ</t>
    </rPh>
    <phoneticPr fontId="12"/>
  </si>
  <si>
    <t>1,148人</t>
    <rPh sb="5" eb="6">
      <t>ニン</t>
    </rPh>
    <phoneticPr fontId="12"/>
  </si>
  <si>
    <t>153人</t>
    <rPh sb="3" eb="4">
      <t>ニン</t>
    </rPh>
    <phoneticPr fontId="12"/>
  </si>
  <si>
    <t>54人</t>
    <rPh sb="2" eb="3">
      <t>ニン</t>
    </rPh>
    <phoneticPr fontId="12"/>
  </si>
  <si>
    <t>0回</t>
    <rPh sb="1" eb="2">
      <t>カイ</t>
    </rPh>
    <phoneticPr fontId="12"/>
  </si>
  <si>
    <t>夜の部  407人</t>
    <rPh sb="0" eb="1">
      <t>ヨル</t>
    </rPh>
    <rPh sb="2" eb="3">
      <t>ブ</t>
    </rPh>
    <phoneticPr fontId="5"/>
  </si>
  <si>
    <t xml:space="preserve"> （ 1 日平均 222人）</t>
    <phoneticPr fontId="12"/>
  </si>
  <si>
    <t>老衰</t>
    <rPh sb="0" eb="2">
      <t>ロウスイ</t>
    </rPh>
    <phoneticPr fontId="12"/>
  </si>
  <si>
    <t>心疾患</t>
    <rPh sb="0" eb="3">
      <t>シンシッカン</t>
    </rPh>
    <phoneticPr fontId="12"/>
  </si>
  <si>
    <t>肺炎及び気管支炎</t>
    <rPh sb="0" eb="3">
      <t>ハイエンオヨ</t>
    </rPh>
    <rPh sb="4" eb="8">
      <t>キカンシエン</t>
    </rPh>
    <phoneticPr fontId="1"/>
  </si>
  <si>
    <t>脳血管疾患</t>
    <rPh sb="0" eb="5">
      <t>ノウケッカンシッカン</t>
    </rPh>
    <phoneticPr fontId="1"/>
  </si>
  <si>
    <t>－</t>
    <phoneticPr fontId="12"/>
  </si>
  <si>
    <t>12-4転記</t>
    <rPh sb="4" eb="6">
      <t>テンキ</t>
    </rPh>
    <phoneticPr fontId="5"/>
  </si>
  <si>
    <t>令和２年</t>
    <rPh sb="0" eb="2">
      <t>レイワ</t>
    </rPh>
    <phoneticPr fontId="5"/>
  </si>
  <si>
    <t>令和３年</t>
    <rPh sb="0" eb="2">
      <t>レイワ</t>
    </rPh>
    <phoneticPr fontId="5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</si>
  <si>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</si>
  <si>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</si>
  <si>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</si>
  <si>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悪性新生物</t>
    <rPh sb="0" eb="2">
      <t>アクセイ</t>
    </rPh>
    <rPh sb="2" eb="5">
      <t>シンセイブツ</t>
    </rPh>
    <phoneticPr fontId="5"/>
  </si>
  <si>
    <t>心疾患</t>
    <rPh sb="0" eb="3">
      <t>シンシッカン</t>
    </rPh>
    <phoneticPr fontId="5"/>
  </si>
  <si>
    <t>老衰</t>
    <rPh sb="0" eb="2">
      <t>ロウスイ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</si>
  <si>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</si>
  <si>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肺炎及び気管支炎</t>
    <rPh sb="0" eb="2">
      <t>ハイエン</t>
    </rPh>
    <rPh sb="2" eb="3">
      <t>オヨ</t>
    </rPh>
    <rPh sb="4" eb="7">
      <t>キカンシ</t>
    </rPh>
    <rPh sb="7" eb="8">
      <t>エン</t>
    </rPh>
    <phoneticPr fontId="5"/>
  </si>
  <si>
    <t>12-13転記</t>
    <rPh sb="5" eb="7">
      <t>テンキ</t>
    </rPh>
    <phoneticPr fontId="5"/>
  </si>
  <si>
    <t>令和２年度</t>
    <rPh sb="0" eb="2">
      <t>レイワ</t>
    </rPh>
    <rPh sb="4" eb="5">
      <t>ド</t>
    </rPh>
    <phoneticPr fontId="5"/>
  </si>
  <si>
    <t>令和３年度</t>
    <rPh sb="0" eb="2">
      <t>レイワ</t>
    </rPh>
    <rPh sb="4" eb="5">
      <t>ド</t>
    </rPh>
    <phoneticPr fontId="5"/>
  </si>
  <si>
    <t>令和４年度</t>
    <rPh sb="0" eb="2">
      <t>レイワ</t>
    </rPh>
    <rPh sb="3" eb="5">
      <t>ネンド</t>
    </rPh>
    <phoneticPr fontId="5"/>
  </si>
  <si>
    <t>令和５年度</t>
    <rPh sb="0" eb="2">
      <t>レイワ</t>
    </rPh>
    <rPh sb="3" eb="5">
      <t>ネンド</t>
    </rPh>
    <phoneticPr fontId="5"/>
  </si>
  <si>
    <t>令和６年度</t>
    <rPh sb="0" eb="2">
      <t>レイワ</t>
    </rPh>
    <rPh sb="3" eb="5">
      <t>ネンド</t>
    </rPh>
    <phoneticPr fontId="5"/>
  </si>
  <si>
    <t>し尿処理量</t>
    <rPh sb="0" eb="2">
      <t>シニョウ</t>
    </rPh>
    <rPh sb="2" eb="4">
      <t>ショリ</t>
    </rPh>
    <rPh sb="4" eb="5">
      <t>リョウ</t>
    </rPh>
    <phoneticPr fontId="5"/>
  </si>
  <si>
    <t>ごみ処理量</t>
    <rPh sb="2" eb="4">
      <t>ショリ</t>
    </rPh>
    <rPh sb="4" eb="5">
      <t>リョウ</t>
    </rPh>
    <phoneticPr fontId="5"/>
  </si>
  <si>
    <t>１２－９．休日応急診療所等の利用状況</t>
    <rPh sb="12" eb="13">
      <t>ナド</t>
    </rPh>
    <phoneticPr fontId="1"/>
  </si>
  <si>
    <t>（１）伊丹市休日応急診療所の利用状況</t>
    <rPh sb="3" eb="6">
      <t>イタミシ</t>
    </rPh>
    <phoneticPr fontId="1"/>
  </si>
  <si>
    <t>夜の部　132人</t>
    <rPh sb="0" eb="1">
      <t>ヨル</t>
    </rPh>
    <rPh sb="2" eb="3">
      <t>ブ</t>
    </rPh>
    <phoneticPr fontId="5"/>
  </si>
  <si>
    <t>朝の部　364人</t>
    <rPh sb="0" eb="1">
      <t>アサ</t>
    </rPh>
    <rPh sb="2" eb="3">
      <t>ブ</t>
    </rPh>
    <phoneticPr fontId="5"/>
  </si>
  <si>
    <t>夜の部　437人</t>
    <rPh sb="0" eb="1">
      <t>ヨル</t>
    </rPh>
    <rPh sb="2" eb="3">
      <t>ブ</t>
    </rPh>
    <phoneticPr fontId="5"/>
  </si>
  <si>
    <t>朝の部　1,595人</t>
    <rPh sb="0" eb="1">
      <t>アサ</t>
    </rPh>
    <rPh sb="2" eb="3">
      <t>ブ</t>
    </rPh>
    <phoneticPr fontId="5"/>
  </si>
  <si>
    <t>夜の部　1,138人</t>
    <rPh sb="0" eb="1">
      <t>ヨル</t>
    </rPh>
    <rPh sb="2" eb="3">
      <t>ブ</t>
    </rPh>
    <phoneticPr fontId="5"/>
  </si>
  <si>
    <t>朝の部　2,040人</t>
    <rPh sb="0" eb="1">
      <t>アサ</t>
    </rPh>
    <rPh sb="2" eb="3">
      <t>ブ</t>
    </rPh>
    <phoneticPr fontId="5"/>
  </si>
  <si>
    <t>夜の部　1,641人</t>
    <rPh sb="0" eb="1">
      <t>ヨル</t>
    </rPh>
    <rPh sb="2" eb="3">
      <t>ブ</t>
    </rPh>
    <phoneticPr fontId="5"/>
  </si>
  <si>
    <t>病　床　別</t>
    <phoneticPr fontId="5"/>
  </si>
  <si>
    <t>レプトスピラ症</t>
    <rPh sb="6" eb="7">
      <t>ショウ</t>
    </rPh>
    <phoneticPr fontId="12"/>
  </si>
  <si>
    <t>第1位</t>
    <phoneticPr fontId="1"/>
  </si>
  <si>
    <t>第2位</t>
    <phoneticPr fontId="1"/>
  </si>
  <si>
    <t>第3位</t>
    <phoneticPr fontId="1"/>
  </si>
  <si>
    <t>第4位</t>
    <phoneticPr fontId="1"/>
  </si>
  <si>
    <t>第5位</t>
    <phoneticPr fontId="1"/>
  </si>
  <si>
    <t>（単位：人）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</si>
</sst>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\(##\)"/>
    <numFmt numFmtId="178" formatCode="0_ "/>
    <numFmt numFmtId="179" formatCode="#,##0;&quot;△ &quot;#,##0"/>
    <numFmt numFmtId="180" formatCode="#,##0.0"/>
    <numFmt numFmtId="181" formatCode="0.0"/>
    <numFmt numFmtId="182" formatCode="#,##0&quot;人&quot;_ "/>
    <numFmt numFmtId="183" formatCode="&quot;（１日平均&quot;#,##0&quot;人)&quot;"/>
    <numFmt numFmtId="184" formatCode="#,##0_ ;[Red]\-#,##0\ "/>
    <numFmt numFmtId="185" formatCode="#,##0_);[Red]\(#,##0\)"/>
    <numFmt numFmtId="186" formatCode="0.0_);[Red]\(0.0\)"/>
    <numFmt numFmtId="187" formatCode="&quot;(&quot;#,##0.0&quot;%)&quot;"/>
  </numFmts>
  <fonts count="33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6"/>
      <name val="System"/>
      <charset val="128"/>
    </font>
    <font>
      <sz val="12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Osaka"/>
      <family val="1"/>
      <charset val="128"/>
    </font>
    <font>
      <sz val="11"/>
      <name val="ＭＳ Ｐゴシック"/>
      <family val="3"/>
      <charset val="128"/>
    </font>
    <font>
      <sz val="10.5"/>
      <color theme="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2"/>
      <name val="System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>
      <alignment vertical="center"/>
    </xf>
    <xf numFmtId="38" fontId="24" fillId="0" borderId="0" applyFont="0" applyFill="0" applyBorder="0" applyAlignment="0" applyProtection="0"/>
    <xf numFmtId="0" fontId="25" fillId="0" borderId="0">
      <alignment vertical="center"/>
    </xf>
    <xf numFmtId="0" fontId="4" fillId="0" borderId="0"/>
    <xf numFmtId="38" fontId="29" fillId="0" borderId="0" applyFont="0" applyFill="0" applyBorder="0" applyAlignment="0" applyProtection="0">
      <alignment vertical="center"/>
    </xf>
  </cellStyleXfs>
  <cellXfs count="862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177" fontId="4" fillId="0" borderId="3" xfId="0" applyNumberFormat="1" applyFont="1" applyBorder="1" applyAlignment="1">
      <alignment horizontal="left" vertical="center" shrinkToFit="1"/>
    </xf>
    <xf numFmtId="177" fontId="4" fillId="0" borderId="14" xfId="0" applyNumberFormat="1" applyFont="1" applyBorder="1" applyAlignment="1">
      <alignment horizontal="left" vertical="center" shrinkToFit="1"/>
    </xf>
    <xf numFmtId="0" fontId="4" fillId="0" borderId="2" xfId="0" quotePrefix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8" fontId="3" fillId="0" borderId="14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2" fillId="0" borderId="51" xfId="0" applyFont="1" applyBorder="1" applyProtection="1">
      <protection locked="0"/>
    </xf>
    <xf numFmtId="178" fontId="3" fillId="0" borderId="3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178" fontId="3" fillId="0" borderId="3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Protection="1">
      <protection locked="0"/>
    </xf>
    <xf numFmtId="0" fontId="2" fillId="0" borderId="30" xfId="0" applyFont="1" applyBorder="1" applyProtection="1">
      <protection locked="0"/>
    </xf>
    <xf numFmtId="178" fontId="3" fillId="0" borderId="55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wrapText="1" shrinkToFit="1"/>
      <protection locked="0"/>
    </xf>
    <xf numFmtId="179" fontId="3" fillId="0" borderId="0" xfId="0" applyNumberFormat="1" applyFont="1" applyAlignment="1" applyProtection="1">
      <alignment horizontal="right" vertical="center" shrinkToFit="1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8" fillId="0" borderId="1" xfId="1" applyFont="1" applyBorder="1">
      <alignment vertical="center"/>
    </xf>
    <xf numFmtId="0" fontId="20" fillId="0" borderId="48" xfId="1" applyFont="1" applyBorder="1" applyAlignment="1">
      <alignment vertical="center" shrinkToFit="1"/>
    </xf>
    <xf numFmtId="0" fontId="20" fillId="0" borderId="16" xfId="1" applyFont="1" applyBorder="1" applyAlignment="1">
      <alignment vertical="center" shrinkToFit="1"/>
    </xf>
    <xf numFmtId="0" fontId="20" fillId="0" borderId="16" xfId="1" applyFont="1" applyBorder="1" applyAlignment="1">
      <alignment horizontal="center" vertical="center" textRotation="255" shrinkToFit="1"/>
    </xf>
    <xf numFmtId="0" fontId="20" fillId="0" borderId="51" xfId="1" applyFont="1" applyBorder="1" applyAlignment="1">
      <alignment vertical="center" shrinkToFit="1"/>
    </xf>
    <xf numFmtId="178" fontId="7" fillId="0" borderId="0" xfId="1" applyNumberFormat="1" applyFont="1">
      <alignment vertical="center"/>
    </xf>
    <xf numFmtId="0" fontId="20" fillId="0" borderId="48" xfId="1" applyFont="1" applyBorder="1" applyAlignment="1">
      <alignment vertical="center" textRotation="255" shrinkToFit="1"/>
    </xf>
    <xf numFmtId="0" fontId="20" fillId="0" borderId="30" xfId="1" applyFont="1" applyBorder="1" applyAlignment="1">
      <alignment horizontal="center" vertical="center" textRotation="255" shrinkToFit="1"/>
    </xf>
    <xf numFmtId="0" fontId="20" fillId="0" borderId="1" xfId="1" applyFont="1" applyBorder="1" applyAlignment="1">
      <alignment horizontal="center" vertical="center" textRotation="255" shrinkToFit="1"/>
    </xf>
    <xf numFmtId="0" fontId="19" fillId="0" borderId="0" xfId="1" applyFont="1">
      <alignment vertical="center"/>
    </xf>
    <xf numFmtId="0" fontId="2" fillId="0" borderId="0" xfId="0" applyFont="1" applyAlignment="1">
      <alignment shrinkToFit="1"/>
    </xf>
    <xf numFmtId="0" fontId="2" fillId="0" borderId="0" xfId="0" applyFont="1" applyAlignment="1" applyProtection="1">
      <alignment shrinkToFit="1"/>
      <protection locked="0"/>
    </xf>
    <xf numFmtId="0" fontId="22" fillId="0" borderId="0" xfId="0" applyFont="1"/>
    <xf numFmtId="0" fontId="2" fillId="0" borderId="0" xfId="0" applyFont="1" applyAlignment="1" applyProtection="1">
      <alignment horizontal="right" shrinkToFit="1"/>
      <protection locked="0"/>
    </xf>
    <xf numFmtId="0" fontId="4" fillId="0" borderId="0" xfId="0" applyFont="1" applyAlignment="1">
      <alignment shrinkToFit="1"/>
    </xf>
    <xf numFmtId="0" fontId="14" fillId="0" borderId="0" xfId="0" applyFont="1" applyAlignment="1" applyProtection="1">
      <alignment horizontal="right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shrinkToFit="1"/>
    </xf>
    <xf numFmtId="0" fontId="23" fillId="0" borderId="51" xfId="0" applyFont="1" applyBorder="1" applyAlignment="1" applyProtection="1">
      <alignment horizontal="center" shrinkToFit="1"/>
      <protection locked="0"/>
    </xf>
    <xf numFmtId="0" fontId="3" fillId="0" borderId="39" xfId="0" applyFont="1" applyBorder="1" applyAlignment="1" applyProtection="1">
      <alignment horizontal="distributed"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3" fillId="0" borderId="51" xfId="0" applyFont="1" applyBorder="1" applyAlignment="1" applyProtection="1">
      <alignment horizontal="center" shrinkToFit="1"/>
      <protection locked="0"/>
    </xf>
    <xf numFmtId="0" fontId="3" fillId="0" borderId="52" xfId="0" applyFont="1" applyBorder="1" applyAlignment="1" applyProtection="1">
      <alignment horizontal="distributed" vertical="center" indent="1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>
      <alignment horizontal="center" shrinkToFit="1"/>
    </xf>
    <xf numFmtId="0" fontId="3" fillId="0" borderId="52" xfId="0" applyFont="1" applyBorder="1" applyAlignment="1">
      <alignment horizontal="distributed" vertical="center" indent="1"/>
    </xf>
    <xf numFmtId="0" fontId="22" fillId="0" borderId="2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 indent="1"/>
    </xf>
    <xf numFmtId="0" fontId="3" fillId="0" borderId="75" xfId="0" applyFont="1" applyBorder="1" applyAlignment="1">
      <alignment horizontal="distributed" vertical="center" indent="1"/>
    </xf>
    <xf numFmtId="0" fontId="22" fillId="0" borderId="64" xfId="0" applyFont="1" applyBorder="1" applyAlignment="1">
      <alignment horizontal="left" vertical="center"/>
    </xf>
    <xf numFmtId="0" fontId="23" fillId="0" borderId="35" xfId="0" applyFont="1" applyBorder="1" applyAlignment="1" applyProtection="1">
      <alignment horizontal="center" shrinkToFit="1"/>
      <protection locked="0"/>
    </xf>
    <xf numFmtId="0" fontId="3" fillId="0" borderId="79" xfId="0" applyFont="1" applyBorder="1" applyAlignment="1" applyProtection="1">
      <alignment horizontal="distributed" vertical="center"/>
      <protection locked="0"/>
    </xf>
    <xf numFmtId="0" fontId="22" fillId="0" borderId="79" xfId="0" applyFont="1" applyBorder="1" applyAlignment="1" applyProtection="1">
      <alignment horizontal="left" vertical="center"/>
      <protection locked="0"/>
    </xf>
    <xf numFmtId="0" fontId="3" fillId="0" borderId="82" xfId="0" applyFont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right" shrinkToFit="1"/>
    </xf>
    <xf numFmtId="0" fontId="9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2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51" xfId="0" applyFont="1" applyBorder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83" fontId="4" fillId="0" borderId="19" xfId="0" applyNumberFormat="1" applyFont="1" applyBorder="1" applyAlignment="1" applyProtection="1">
      <alignment horizontal="center" vertical="center"/>
      <protection locked="0"/>
    </xf>
    <xf numFmtId="183" fontId="4" fillId="0" borderId="1" xfId="0" applyNumberFormat="1" applyFont="1" applyBorder="1" applyAlignment="1" applyProtection="1">
      <alignment horizontal="center" vertical="center"/>
      <protection locked="0"/>
    </xf>
    <xf numFmtId="183" fontId="4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vertical="top" wrapText="1"/>
    </xf>
    <xf numFmtId="3" fontId="11" fillId="0" borderId="0" xfId="3" applyNumberFormat="1" applyFont="1" applyAlignment="1">
      <alignment vertical="center" wrapText="1"/>
    </xf>
    <xf numFmtId="0" fontId="11" fillId="0" borderId="0" xfId="3" applyFont="1">
      <alignment vertical="center"/>
    </xf>
    <xf numFmtId="0" fontId="4" fillId="0" borderId="0" xfId="3" applyFont="1">
      <alignment vertical="center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vertical="center" wrapText="1"/>
    </xf>
    <xf numFmtId="0" fontId="27" fillId="0" borderId="0" xfId="3" applyFont="1" applyAlignment="1">
      <alignment vertical="center" wrapText="1"/>
    </xf>
    <xf numFmtId="3" fontId="26" fillId="0" borderId="0" xfId="3" applyNumberFormat="1" applyFont="1" applyAlignment="1">
      <alignment vertical="center" wrapText="1"/>
    </xf>
    <xf numFmtId="3" fontId="27" fillId="0" borderId="0" xfId="3" applyNumberFormat="1" applyFont="1" applyAlignment="1">
      <alignment vertical="center" wrapText="1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3" fillId="0" borderId="0" xfId="4" applyFont="1" applyAlignment="1">
      <alignment vertical="center" wrapText="1"/>
    </xf>
    <xf numFmtId="0" fontId="4" fillId="0" borderId="0" xfId="3" applyFont="1" applyAlignment="1">
      <alignment horizontal="right"/>
    </xf>
    <xf numFmtId="176" fontId="11" fillId="0" borderId="0" xfId="0" applyNumberFormat="1" applyFont="1" applyAlignment="1" applyProtection="1">
      <alignment vertical="center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2" xfId="0" quotePrefix="1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>
      <alignment horizontal="right" vertical="center"/>
    </xf>
    <xf numFmtId="0" fontId="4" fillId="0" borderId="1" xfId="0" quotePrefix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176" fontId="3" fillId="0" borderId="49" xfId="0" applyNumberFormat="1" applyFont="1" applyBorder="1" applyAlignment="1">
      <alignment horizontal="right" vertical="center" shrinkToFit="1"/>
    </xf>
    <xf numFmtId="176" fontId="3" fillId="0" borderId="70" xfId="0" applyNumberFormat="1" applyFont="1" applyBorder="1" applyAlignment="1">
      <alignment horizontal="right" vertical="center" shrinkToFit="1"/>
    </xf>
    <xf numFmtId="176" fontId="3" fillId="0" borderId="77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 applyProtection="1">
      <alignment horizontal="right" vertical="center" shrinkToFit="1"/>
      <protection locked="0"/>
    </xf>
    <xf numFmtId="176" fontId="3" fillId="0" borderId="28" xfId="0" applyNumberFormat="1" applyFont="1" applyBorder="1" applyAlignment="1" applyProtection="1">
      <alignment horizontal="right" vertical="center" shrinkToFit="1"/>
      <protection locked="0"/>
    </xf>
    <xf numFmtId="41" fontId="3" fillId="0" borderId="4" xfId="0" applyNumberFormat="1" applyFont="1" applyBorder="1" applyAlignment="1" applyProtection="1">
      <alignment horizontal="right" vertical="center" shrinkToFit="1"/>
      <protection locked="0"/>
    </xf>
    <xf numFmtId="176" fontId="3" fillId="0" borderId="76" xfId="0" applyNumberFormat="1" applyFont="1" applyBorder="1" applyAlignment="1" applyProtection="1">
      <alignment horizontal="right" vertical="center" shrinkToFit="1"/>
      <protection locked="0"/>
    </xf>
    <xf numFmtId="176" fontId="3" fillId="0" borderId="78" xfId="0" applyNumberFormat="1" applyFont="1" applyBorder="1" applyAlignment="1" applyProtection="1">
      <alignment horizontal="right" vertical="center" shrinkToFit="1"/>
      <protection locked="0"/>
    </xf>
    <xf numFmtId="176" fontId="3" fillId="0" borderId="80" xfId="0" applyNumberFormat="1" applyFont="1" applyBorder="1" applyAlignment="1">
      <alignment horizontal="right" vertical="center" shrinkToFit="1"/>
    </xf>
    <xf numFmtId="176" fontId="3" fillId="0" borderId="81" xfId="0" applyNumberFormat="1" applyFont="1" applyBorder="1" applyAlignment="1">
      <alignment horizontal="right" vertical="center" shrinkToFit="1"/>
    </xf>
    <xf numFmtId="41" fontId="3" fillId="0" borderId="28" xfId="0" applyNumberFormat="1" applyFont="1" applyBorder="1" applyAlignment="1" applyProtection="1">
      <alignment horizontal="right" vertical="center" shrinkToFit="1"/>
      <protection locked="0"/>
    </xf>
    <xf numFmtId="176" fontId="3" fillId="0" borderId="84" xfId="0" applyNumberFormat="1" applyFont="1" applyBorder="1" applyAlignment="1" applyProtection="1">
      <alignment horizontal="right" vertical="center" shrinkToFit="1"/>
      <protection locked="0"/>
    </xf>
    <xf numFmtId="176" fontId="3" fillId="0" borderId="85" xfId="0" applyNumberFormat="1" applyFont="1" applyBorder="1" applyAlignment="1" applyProtection="1">
      <alignment horizontal="right" vertical="center" shrinkToFit="1"/>
      <protection locked="0"/>
    </xf>
    <xf numFmtId="0" fontId="4" fillId="0" borderId="54" xfId="0" quotePrefix="1" applyFont="1" applyBorder="1" applyAlignment="1">
      <alignment horizontal="center" vertical="center"/>
    </xf>
    <xf numFmtId="0" fontId="4" fillId="0" borderId="55" xfId="0" applyFont="1" applyBorder="1" applyAlignment="1" applyProtection="1">
      <alignment horizontal="left" vertical="center"/>
      <protection locked="0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2" fillId="2" borderId="0" xfId="0" applyFont="1" applyFill="1"/>
    <xf numFmtId="0" fontId="4" fillId="0" borderId="54" xfId="0" quotePrefix="1" applyFont="1" applyBorder="1" applyAlignment="1" applyProtection="1">
      <alignment horizontal="center" vertical="center"/>
      <protection locked="0"/>
    </xf>
    <xf numFmtId="0" fontId="4" fillId="0" borderId="1" xfId="0" quotePrefix="1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177" fontId="4" fillId="0" borderId="55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176" fontId="4" fillId="0" borderId="4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21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0" fontId="4" fillId="0" borderId="0" xfId="1" applyFont="1">
      <alignment vertical="center"/>
    </xf>
    <xf numFmtId="183" fontId="4" fillId="0" borderId="98" xfId="0" applyNumberFormat="1" applyFont="1" applyBorder="1" applyAlignment="1" applyProtection="1">
      <alignment horizontal="center" vertical="center"/>
      <protection locked="0"/>
    </xf>
    <xf numFmtId="0" fontId="4" fillId="0" borderId="0" xfId="0" quotePrefix="1" applyFont="1" applyAlignment="1" applyProtection="1">
      <alignment horizontal="center" vertical="center"/>
      <protection locked="0"/>
    </xf>
    <xf numFmtId="38" fontId="30" fillId="0" borderId="0" xfId="5" applyFont="1" applyAlignment="1"/>
    <xf numFmtId="38" fontId="30" fillId="0" borderId="6" xfId="5" applyFont="1" applyBorder="1" applyAlignment="1"/>
    <xf numFmtId="38" fontId="31" fillId="0" borderId="6" xfId="5" applyFont="1" applyBorder="1" applyAlignment="1" applyProtection="1">
      <alignment vertical="center"/>
      <protection locked="0"/>
    </xf>
    <xf numFmtId="38" fontId="31" fillId="0" borderId="0" xfId="5" applyFont="1" applyAlignment="1" applyProtection="1">
      <alignment horizontal="center" vertical="center"/>
      <protection locked="0"/>
    </xf>
    <xf numFmtId="38" fontId="31" fillId="0" borderId="0" xfId="5" applyFont="1" applyAlignment="1" applyProtection="1">
      <alignment vertical="center"/>
      <protection locked="0"/>
    </xf>
    <xf numFmtId="38" fontId="32" fillId="0" borderId="6" xfId="5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20" fillId="0" borderId="37" xfId="1" applyFont="1" applyBorder="1" applyAlignment="1">
      <alignment horizontal="center" vertical="center" textRotation="255" shrinkToFit="1"/>
    </xf>
    <xf numFmtId="180" fontId="3" fillId="0" borderId="22" xfId="0" applyNumberFormat="1" applyFont="1" applyBorder="1" applyAlignment="1" applyProtection="1">
      <alignment horizontal="right" vertical="center" shrinkToFit="1"/>
      <protection locked="0"/>
    </xf>
    <xf numFmtId="180" fontId="3" fillId="0" borderId="24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20" fillId="0" borderId="0" xfId="1" applyFont="1" applyBorder="1" applyAlignment="1">
      <alignment horizontal="center" vertical="center" textRotation="255" shrinkToFit="1"/>
    </xf>
    <xf numFmtId="0" fontId="14" fillId="0" borderId="0" xfId="1" applyFont="1" applyBorder="1" applyAlignment="1">
      <alignment horizontal="center" vertical="center" textRotation="255" shrinkToFit="1"/>
    </xf>
    <xf numFmtId="0" fontId="2" fillId="0" borderId="0" xfId="0" applyFont="1" applyAlignment="1">
      <alignment vertical="center" shrinkToFit="1"/>
    </xf>
    <xf numFmtId="183" fontId="4" fillId="0" borderId="20" xfId="0" applyNumberFormat="1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14" fillId="0" borderId="24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11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176" fontId="4" fillId="0" borderId="20" xfId="0" applyNumberFormat="1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176" fontId="4" fillId="0" borderId="14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55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96" xfId="0" applyFont="1" applyBorder="1" applyAlignment="1" applyProtection="1">
      <alignment vertical="center" shrinkToFit="1"/>
      <protection locked="0"/>
    </xf>
    <xf numFmtId="0" fontId="4" fillId="0" borderId="97" xfId="0" applyFont="1" applyBorder="1" applyAlignment="1" applyProtection="1">
      <alignment vertical="center" shrinkToFit="1"/>
      <protection locked="0"/>
    </xf>
    <xf numFmtId="0" fontId="20" fillId="0" borderId="37" xfId="1" applyFont="1" applyBorder="1" applyAlignment="1">
      <alignment horizontal="center" vertical="center" textRotation="255" shrinkToFit="1"/>
    </xf>
    <xf numFmtId="0" fontId="2" fillId="0" borderId="0" xfId="0" applyFont="1" applyAlignment="1" applyProtection="1">
      <alignment vertical="center"/>
      <protection locked="0"/>
    </xf>
    <xf numFmtId="0" fontId="14" fillId="0" borderId="9" xfId="0" applyFont="1" applyBorder="1" applyAlignment="1" applyProtection="1">
      <alignment horizontal="center" vertical="center" wrapText="1" shrinkToFit="1"/>
      <protection locked="0"/>
    </xf>
    <xf numFmtId="0" fontId="14" fillId="0" borderId="92" xfId="0" applyFont="1" applyBorder="1" applyAlignment="1" applyProtection="1">
      <alignment horizontal="center" vertical="center" wrapText="1" shrinkToFit="1"/>
      <protection locked="0"/>
    </xf>
    <xf numFmtId="176" fontId="19" fillId="0" borderId="6" xfId="5" applyNumberFormat="1" applyFont="1" applyBorder="1">
      <alignment vertical="center"/>
    </xf>
    <xf numFmtId="176" fontId="19" fillId="0" borderId="6" xfId="5" applyNumberFormat="1" applyFont="1" applyBorder="1" applyAlignment="1">
      <alignment horizontal="right" vertical="center"/>
    </xf>
    <xf numFmtId="176" fontId="3" fillId="0" borderId="6" xfId="5" applyNumberFormat="1" applyFont="1" applyBorder="1">
      <alignment vertical="center"/>
    </xf>
    <xf numFmtId="176" fontId="3" fillId="0" borderId="92" xfId="5" applyNumberFormat="1" applyFont="1" applyBorder="1">
      <alignment vertical="center"/>
    </xf>
    <xf numFmtId="176" fontId="19" fillId="0" borderId="70" xfId="5" applyNumberFormat="1" applyFont="1" applyBorder="1">
      <alignment vertical="center"/>
    </xf>
    <xf numFmtId="176" fontId="3" fillId="0" borderId="95" xfId="5" applyNumberFormat="1" applyFont="1" applyBorder="1">
      <alignment vertical="center"/>
    </xf>
    <xf numFmtId="176" fontId="3" fillId="0" borderId="41" xfId="5" applyNumberFormat="1" applyFont="1" applyBorder="1">
      <alignment vertical="center"/>
    </xf>
    <xf numFmtId="176" fontId="19" fillId="0" borderId="74" xfId="5" applyNumberFormat="1" applyFont="1" applyBorder="1" applyAlignment="1">
      <alignment horizontal="right" vertical="center"/>
    </xf>
    <xf numFmtId="176" fontId="3" fillId="0" borderId="74" xfId="5" applyNumberFormat="1" applyFont="1" applyBorder="1">
      <alignment vertical="center"/>
    </xf>
    <xf numFmtId="176" fontId="3" fillId="0" borderId="100" xfId="5" applyNumberFormat="1" applyFont="1" applyBorder="1">
      <alignment vertical="center"/>
    </xf>
    <xf numFmtId="176" fontId="19" fillId="0" borderId="70" xfId="5" applyNumberFormat="1" applyFont="1" applyBorder="1" applyAlignment="1">
      <alignment horizontal="right" vertical="center"/>
    </xf>
    <xf numFmtId="176" fontId="19" fillId="0" borderId="4" xfId="5" applyNumberFormat="1" applyFont="1" applyBorder="1" applyAlignment="1">
      <alignment horizontal="right" vertical="center"/>
    </xf>
    <xf numFmtId="176" fontId="3" fillId="0" borderId="101" xfId="5" applyNumberFormat="1" applyFont="1" applyBorder="1" applyAlignment="1">
      <alignment horizontal="right" vertical="center"/>
    </xf>
    <xf numFmtId="176" fontId="3" fillId="0" borderId="102" xfId="5" applyNumberFormat="1" applyFont="1" applyBorder="1" applyAlignment="1">
      <alignment horizontal="right" vertical="center"/>
    </xf>
    <xf numFmtId="176" fontId="19" fillId="0" borderId="49" xfId="5" applyNumberFormat="1" applyFont="1" applyBorder="1" applyAlignment="1">
      <alignment horizontal="right" vertical="center"/>
    </xf>
    <xf numFmtId="176" fontId="3" fillId="0" borderId="4" xfId="5" applyNumberFormat="1" applyFont="1" applyBorder="1">
      <alignment vertical="center"/>
    </xf>
    <xf numFmtId="176" fontId="3" fillId="0" borderId="28" xfId="5" applyNumberFormat="1" applyFont="1" applyBorder="1">
      <alignment vertical="center"/>
    </xf>
    <xf numFmtId="176" fontId="19" fillId="0" borderId="10" xfId="5" applyNumberFormat="1" applyFont="1" applyBorder="1" applyAlignment="1">
      <alignment horizontal="right" vertical="center"/>
    </xf>
    <xf numFmtId="176" fontId="3" fillId="0" borderId="4" xfId="5" applyNumberFormat="1" applyFont="1" applyBorder="1" applyAlignment="1">
      <alignment horizontal="right" vertical="center"/>
    </xf>
    <xf numFmtId="176" fontId="3" fillId="0" borderId="28" xfId="5" applyNumberFormat="1" applyFont="1" applyBorder="1" applyAlignment="1">
      <alignment horizontal="right" vertical="center"/>
    </xf>
    <xf numFmtId="176" fontId="3" fillId="0" borderId="29" xfId="5" applyNumberFormat="1" applyFont="1" applyBorder="1" applyAlignment="1">
      <alignment horizontal="right" vertical="center"/>
    </xf>
    <xf numFmtId="176" fontId="19" fillId="0" borderId="76" xfId="5" applyNumberFormat="1" applyFont="1" applyBorder="1" applyAlignment="1">
      <alignment horizontal="right" vertical="center"/>
    </xf>
    <xf numFmtId="176" fontId="19" fillId="0" borderId="90" xfId="5" applyNumberFormat="1" applyFont="1" applyBorder="1" applyAlignment="1">
      <alignment horizontal="right" vertical="center"/>
    </xf>
    <xf numFmtId="176" fontId="3" fillId="0" borderId="76" xfId="5" applyNumberFormat="1" applyFont="1" applyBorder="1">
      <alignment vertical="center"/>
    </xf>
    <xf numFmtId="176" fontId="3" fillId="0" borderId="78" xfId="5" applyNumberFormat="1" applyFont="1" applyBorder="1">
      <alignment vertical="center"/>
    </xf>
    <xf numFmtId="176" fontId="19" fillId="0" borderId="29" xfId="5" applyNumberFormat="1" applyFont="1" applyBorder="1" applyAlignment="1">
      <alignment horizontal="right" vertical="center"/>
    </xf>
    <xf numFmtId="176" fontId="3" fillId="0" borderId="76" xfId="5" applyNumberFormat="1" applyFont="1" applyBorder="1" applyAlignment="1">
      <alignment horizontal="right" vertical="center"/>
    </xf>
    <xf numFmtId="176" fontId="3" fillId="0" borderId="95" xfId="5" applyNumberFormat="1" applyFont="1" applyBorder="1" applyAlignment="1">
      <alignment horizontal="right" vertical="center"/>
    </xf>
    <xf numFmtId="176" fontId="3" fillId="0" borderId="71" xfId="5" applyNumberFormat="1" applyFont="1" applyBorder="1" applyAlignment="1">
      <alignment horizontal="right" vertical="center"/>
    </xf>
    <xf numFmtId="176" fontId="19" fillId="0" borderId="56" xfId="5" applyNumberFormat="1" applyFont="1" applyBorder="1" applyAlignment="1">
      <alignment horizontal="right" vertical="center"/>
    </xf>
    <xf numFmtId="176" fontId="3" fillId="0" borderId="56" xfId="5" applyNumberFormat="1" applyFont="1" applyBorder="1" applyAlignment="1">
      <alignment horizontal="right" vertical="center"/>
    </xf>
    <xf numFmtId="176" fontId="3" fillId="0" borderId="57" xfId="5" applyNumberFormat="1" applyFont="1" applyBorder="1" applyAlignment="1">
      <alignment horizontal="right" vertical="center"/>
    </xf>
    <xf numFmtId="0" fontId="3" fillId="0" borderId="42" xfId="0" applyFont="1" applyBorder="1" applyAlignment="1" applyProtection="1">
      <alignment vertical="center" shrinkToFit="1"/>
      <protection locked="0"/>
    </xf>
    <xf numFmtId="0" fontId="3" fillId="0" borderId="40" xfId="0" applyFont="1" applyBorder="1" applyAlignment="1" applyProtection="1">
      <alignment vertical="center" shrinkToFit="1"/>
      <protection locked="0"/>
    </xf>
    <xf numFmtId="0" fontId="14" fillId="0" borderId="86" xfId="0" applyFont="1" applyBorder="1" applyAlignment="1" applyProtection="1">
      <alignment horizontal="right" vertical="center" shrinkToFit="1"/>
      <protection locked="0"/>
    </xf>
    <xf numFmtId="0" fontId="14" fillId="0" borderId="14" xfId="0" applyFont="1" applyBorder="1" applyAlignment="1" applyProtection="1">
      <alignment horizontal="right" vertical="center" shrinkToFit="1"/>
      <protection locked="0"/>
    </xf>
    <xf numFmtId="180" fontId="14" fillId="0" borderId="86" xfId="0" applyNumberFormat="1" applyFont="1" applyBorder="1" applyAlignment="1" applyProtection="1">
      <alignment horizontal="right" vertical="center" shrinkToFit="1"/>
      <protection locked="0"/>
    </xf>
    <xf numFmtId="180" fontId="14" fillId="0" borderId="14" xfId="0" applyNumberFormat="1" applyFont="1" applyBorder="1" applyAlignment="1" applyProtection="1">
      <alignment horizontal="right" vertical="center" shrinkToFit="1"/>
      <protection locked="0"/>
    </xf>
    <xf numFmtId="0" fontId="14" fillId="0" borderId="77" xfId="0" applyFont="1" applyBorder="1" applyAlignment="1" applyProtection="1">
      <alignment horizontal="right" vertical="center" shrinkToFit="1"/>
      <protection locked="0"/>
    </xf>
    <xf numFmtId="0" fontId="4" fillId="0" borderId="0" xfId="3" applyFont="1" applyAlignment="1">
      <alignment horizontal="right" vertical="center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8" fontId="4" fillId="0" borderId="88" xfId="0" applyNumberFormat="1" applyFont="1" applyBorder="1" applyAlignment="1">
      <alignment horizontal="right" vertical="center" shrinkToFit="1"/>
    </xf>
    <xf numFmtId="178" fontId="4" fillId="0" borderId="54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42" xfId="0" applyFont="1" applyBorder="1" applyAlignment="1" applyProtection="1">
      <alignment horizontal="right" vertical="center" shrinkToFit="1"/>
      <protection locked="0"/>
    </xf>
    <xf numFmtId="0" fontId="4" fillId="0" borderId="39" xfId="0" applyFont="1" applyBorder="1" applyAlignment="1" applyProtection="1">
      <alignment horizontal="right" vertical="center" shrinkToFit="1"/>
      <protection locked="0"/>
    </xf>
    <xf numFmtId="176" fontId="4" fillId="0" borderId="38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8" fontId="4" fillId="0" borderId="38" xfId="0" applyNumberFormat="1" applyFont="1" applyBorder="1" applyAlignment="1">
      <alignment horizontal="right" vertical="center" shrinkToFit="1"/>
    </xf>
    <xf numFmtId="178" fontId="4" fillId="0" borderId="39" xfId="0" applyNumberFormat="1" applyFont="1" applyBorder="1" applyAlignment="1">
      <alignment horizontal="right" vertical="center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8" fontId="4" fillId="0" borderId="38" xfId="0" applyNumberFormat="1" applyFont="1" applyBorder="1" applyAlignment="1">
      <alignment vertical="center" shrinkToFit="1"/>
    </xf>
    <xf numFmtId="178" fontId="4" fillId="0" borderId="39" xfId="0" applyNumberFormat="1" applyFont="1" applyBorder="1" applyAlignment="1">
      <alignment vertical="center" shrinkToFit="1"/>
    </xf>
    <xf numFmtId="178" fontId="4" fillId="0" borderId="40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vertical="center" shrinkToFit="1"/>
    </xf>
    <xf numFmtId="0" fontId="4" fillId="0" borderId="27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178" fontId="4" fillId="0" borderId="10" xfId="0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78" fontId="4" fillId="0" borderId="49" xfId="0" applyNumberFormat="1" applyFont="1" applyBorder="1" applyAlignment="1">
      <alignment horizontal="right" vertical="center" shrinkToFit="1"/>
    </xf>
    <xf numFmtId="178" fontId="4" fillId="0" borderId="86" xfId="0" applyNumberFormat="1" applyFont="1" applyBorder="1" applyAlignment="1">
      <alignment horizontal="right" vertical="center" shrinkToFit="1"/>
    </xf>
    <xf numFmtId="178" fontId="4" fillId="0" borderId="0" xfId="0" applyNumberFormat="1" applyFont="1" applyAlignment="1">
      <alignment horizontal="right" vertical="center" shrinkToFit="1"/>
    </xf>
    <xf numFmtId="178" fontId="4" fillId="0" borderId="14" xfId="0" applyNumberFormat="1" applyFont="1" applyBorder="1" applyAlignment="1">
      <alignment horizontal="right" vertical="center" shrinkToFit="1"/>
    </xf>
    <xf numFmtId="178" fontId="4" fillId="0" borderId="56" xfId="0" applyNumberFormat="1" applyFont="1" applyBorder="1" applyAlignment="1">
      <alignment horizontal="right" vertical="center" shrinkToFit="1"/>
    </xf>
    <xf numFmtId="178" fontId="4" fillId="0" borderId="55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vertical="center"/>
    </xf>
    <xf numFmtId="176" fontId="4" fillId="0" borderId="86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88" xfId="0" applyNumberFormat="1" applyFont="1" applyBorder="1" applyAlignment="1">
      <alignment horizontal="right" vertical="center"/>
    </xf>
    <xf numFmtId="176" fontId="4" fillId="0" borderId="54" xfId="0" applyNumberFormat="1" applyFont="1" applyBorder="1" applyAlignment="1">
      <alignment horizontal="right" vertical="center"/>
    </xf>
    <xf numFmtId="176" fontId="4" fillId="0" borderId="55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176" fontId="4" fillId="0" borderId="19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176" fontId="4" fillId="0" borderId="4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wrapText="1"/>
    </xf>
    <xf numFmtId="0" fontId="7" fillId="0" borderId="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0" fontId="3" fillId="0" borderId="48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Alignment="1" applyProtection="1">
      <alignment horizontal="left" vertical="center" indent="1"/>
      <protection locked="0"/>
    </xf>
    <xf numFmtId="176" fontId="4" fillId="0" borderId="38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89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right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4" xfId="0" applyNumberFormat="1" applyFont="1" applyBorder="1" applyAlignment="1" applyProtection="1">
      <alignment horizontal="right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14" fillId="0" borderId="52" xfId="0" applyFont="1" applyBorder="1" applyAlignment="1" applyProtection="1">
      <alignment horizontal="distributed" vertical="center"/>
      <protection locked="0"/>
    </xf>
    <xf numFmtId="0" fontId="14" fillId="0" borderId="2" xfId="0" applyFont="1" applyBorder="1" applyAlignment="1" applyProtection="1">
      <alignment horizontal="distributed" vertical="center"/>
      <protection locked="0"/>
    </xf>
    <xf numFmtId="0" fontId="3" fillId="0" borderId="53" xfId="0" applyFont="1" applyBorder="1" applyAlignment="1" applyProtection="1">
      <alignment horizontal="distributed" vertical="center"/>
      <protection locked="0"/>
    </xf>
    <xf numFmtId="0" fontId="3" fillId="0" borderId="54" xfId="0" applyFont="1" applyBorder="1" applyAlignment="1" applyProtection="1">
      <alignment horizontal="distributed" vertical="center"/>
      <protection locked="0"/>
    </xf>
    <xf numFmtId="176" fontId="4" fillId="0" borderId="88" xfId="0" applyNumberFormat="1" applyFont="1" applyBorder="1" applyAlignment="1" applyProtection="1">
      <alignment horizontal="right" vertical="center"/>
      <protection locked="0"/>
    </xf>
    <xf numFmtId="176" fontId="4" fillId="0" borderId="54" xfId="0" applyNumberFormat="1" applyFont="1" applyBorder="1" applyAlignment="1" applyProtection="1">
      <alignment horizontal="right" vertical="center"/>
      <protection locked="0"/>
    </xf>
    <xf numFmtId="176" fontId="4" fillId="0" borderId="55" xfId="0" applyNumberFormat="1" applyFont="1" applyBorder="1" applyAlignment="1" applyProtection="1">
      <alignment horizontal="right" vertical="center"/>
      <protection locked="0"/>
    </xf>
    <xf numFmtId="176" fontId="4" fillId="0" borderId="56" xfId="0" applyNumberFormat="1" applyFont="1" applyBorder="1" applyAlignment="1" applyProtection="1">
      <alignment horizontal="right" vertical="center"/>
      <protection locked="0"/>
    </xf>
    <xf numFmtId="176" fontId="4" fillId="0" borderId="57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wrapTex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0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wrapText="1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61" xfId="0" applyFont="1" applyBorder="1" applyAlignment="1" applyProtection="1">
      <alignment horizontal="center" vertical="center" wrapText="1" shrinkToFit="1"/>
      <protection locked="0"/>
    </xf>
    <xf numFmtId="0" fontId="4" fillId="0" borderId="0" xfId="0" quotePrefix="1" applyFont="1" applyBorder="1" applyAlignment="1" applyProtection="1">
      <alignment horizontal="center" vertical="center" wrapText="1" shrinkToFit="1"/>
      <protection locked="0"/>
    </xf>
    <xf numFmtId="0" fontId="4" fillId="0" borderId="61" xfId="0" quotePrefix="1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103" xfId="0" applyFont="1" applyBorder="1" applyAlignment="1" applyProtection="1">
      <alignment horizontal="center" vertical="center" shrinkToFit="1"/>
      <protection locked="0"/>
    </xf>
    <xf numFmtId="0" fontId="3" fillId="0" borderId="10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179" fontId="3" fillId="0" borderId="61" xfId="0" applyNumberFormat="1" applyFont="1" applyBorder="1" applyAlignment="1" applyProtection="1">
      <alignment horizontal="center" vertical="center" shrinkToFit="1"/>
      <protection locked="0"/>
    </xf>
    <xf numFmtId="179" fontId="3" fillId="0" borderId="66" xfId="0" applyNumberFormat="1" applyFont="1" applyBorder="1" applyAlignment="1" applyProtection="1">
      <alignment horizontal="center" vertical="center" shrinkToFit="1"/>
      <protection locked="0"/>
    </xf>
    <xf numFmtId="179" fontId="3" fillId="0" borderId="2" xfId="0" applyNumberFormat="1" applyFont="1" applyBorder="1" applyAlignment="1" applyProtection="1">
      <alignment horizontal="center" vertical="center" shrinkToFit="1"/>
      <protection locked="0"/>
    </xf>
    <xf numFmtId="17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103" xfId="0" applyFont="1" applyBorder="1" applyAlignment="1" applyProtection="1">
      <alignment horizontal="center" vertical="center" wrapText="1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104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62" xfId="0" applyFont="1" applyBorder="1" applyAlignment="1" applyProtection="1">
      <alignment horizontal="center" vertical="center" shrinkToFit="1"/>
      <protection locked="0"/>
    </xf>
    <xf numFmtId="179" fontId="3" fillId="0" borderId="67" xfId="0" applyNumberFormat="1" applyFont="1" applyBorder="1" applyAlignment="1" applyProtection="1">
      <alignment horizontal="center" vertical="center" shrinkToFit="1"/>
      <protection locked="0"/>
    </xf>
    <xf numFmtId="179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wrapText="1" shrinkToFit="1"/>
      <protection locked="0"/>
    </xf>
    <xf numFmtId="0" fontId="14" fillId="0" borderId="64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3" fillId="0" borderId="64" xfId="0" quotePrefix="1" applyFont="1" applyBorder="1" applyAlignment="1" applyProtection="1">
      <alignment horizontal="center" vertical="center" wrapText="1" shrinkToFit="1"/>
      <protection locked="0"/>
    </xf>
    <xf numFmtId="0" fontId="3" fillId="0" borderId="61" xfId="0" quotePrefix="1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wrapText="1" shrinkToFit="1"/>
      <protection locked="0"/>
    </xf>
    <xf numFmtId="0" fontId="14" fillId="0" borderId="2" xfId="0" applyFont="1" applyBorder="1" applyAlignment="1" applyProtection="1">
      <alignment horizontal="center" vertical="center" wrapText="1" shrinkToFit="1"/>
      <protection locked="0"/>
    </xf>
    <xf numFmtId="0" fontId="14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4" fillId="0" borderId="64" xfId="0" quotePrefix="1" applyFont="1" applyBorder="1" applyAlignment="1" applyProtection="1">
      <alignment horizontal="center" vertical="center" shrinkToFit="1"/>
      <protection locked="0"/>
    </xf>
    <xf numFmtId="0" fontId="4" fillId="0" borderId="61" xfId="0" quotePrefix="1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shrinkToFit="1"/>
      <protection locked="0"/>
    </xf>
    <xf numFmtId="179" fontId="3" fillId="0" borderId="75" xfId="0" applyNumberFormat="1" applyFont="1" applyBorder="1" applyAlignment="1" applyProtection="1">
      <alignment horizontal="center" vertical="center" shrinkToFit="1"/>
      <protection locked="0"/>
    </xf>
    <xf numFmtId="179" fontId="3" fillId="0" borderId="65" xfId="0" applyNumberFormat="1" applyFont="1" applyBorder="1" applyAlignment="1" applyProtection="1">
      <alignment horizontal="center" vertical="center" shrinkToFit="1"/>
      <protection locked="0"/>
    </xf>
    <xf numFmtId="179" fontId="3" fillId="0" borderId="99" xfId="0" applyNumberFormat="1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wrapText="1" shrinkToFit="1"/>
      <protection locked="0"/>
    </xf>
    <xf numFmtId="0" fontId="3" fillId="0" borderId="64" xfId="0" applyFont="1" applyBorder="1" applyAlignment="1" applyProtection="1">
      <alignment horizontal="center" vertical="center" wrapText="1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179" fontId="3" fillId="0" borderId="55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62" xfId="0" applyFont="1" applyBorder="1" applyAlignment="1" applyProtection="1">
      <alignment horizontal="center" vertical="center" wrapText="1" shrinkToFit="1"/>
      <protection locked="0"/>
    </xf>
    <xf numFmtId="179" fontId="3" fillId="0" borderId="68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0" fontId="4" fillId="0" borderId="1" xfId="0" quotePrefix="1" applyFont="1" applyBorder="1" applyAlignment="1" applyProtection="1">
      <alignment horizontal="center" vertical="center" shrinkToFit="1"/>
      <protection locked="0"/>
    </xf>
    <xf numFmtId="179" fontId="3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left" vertical="center"/>
    </xf>
    <xf numFmtId="0" fontId="7" fillId="0" borderId="35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 shrinkToFit="1"/>
    </xf>
    <xf numFmtId="0" fontId="18" fillId="0" borderId="46" xfId="1" applyFont="1" applyBorder="1" applyAlignment="1">
      <alignment horizontal="center" vertical="center" shrinkToFit="1"/>
    </xf>
    <xf numFmtId="0" fontId="28" fillId="0" borderId="45" xfId="1" applyFont="1" applyBorder="1" applyAlignment="1">
      <alignment horizontal="center" vertical="center" shrinkToFit="1"/>
    </xf>
    <xf numFmtId="0" fontId="28" fillId="0" borderId="47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20" fillId="0" borderId="23" xfId="1" applyFont="1" applyBorder="1" applyAlignment="1">
      <alignment horizontal="left" vertical="center" shrinkToFit="1"/>
    </xf>
    <xf numFmtId="0" fontId="20" fillId="0" borderId="24" xfId="1" applyFont="1" applyBorder="1" applyAlignment="1">
      <alignment horizontal="left" vertical="center" shrinkToFit="1"/>
    </xf>
    <xf numFmtId="0" fontId="20" fillId="0" borderId="72" xfId="1" applyFont="1" applyBorder="1" applyAlignment="1">
      <alignment horizontal="left" vertical="center" shrinkToFit="1"/>
    </xf>
    <xf numFmtId="0" fontId="20" fillId="0" borderId="73" xfId="1" applyFont="1" applyBorder="1" applyAlignment="1">
      <alignment horizontal="left" vertical="center" shrinkToFit="1"/>
    </xf>
    <xf numFmtId="0" fontId="20" fillId="0" borderId="37" xfId="1" applyFont="1" applyBorder="1" applyAlignment="1">
      <alignment horizontal="center" vertical="center" textRotation="255" shrinkToFit="1"/>
    </xf>
    <xf numFmtId="0" fontId="20" fillId="0" borderId="69" xfId="1" applyFont="1" applyBorder="1" applyAlignment="1">
      <alignment horizontal="center" vertical="center" textRotation="255" shrinkToFit="1"/>
    </xf>
    <xf numFmtId="0" fontId="20" fillId="0" borderId="52" xfId="1" applyFont="1" applyBorder="1" applyAlignment="1">
      <alignment horizontal="left" vertical="center" shrinkToFit="1"/>
    </xf>
    <xf numFmtId="0" fontId="20" fillId="0" borderId="3" xfId="1" applyFont="1" applyBorder="1" applyAlignment="1">
      <alignment horizontal="left" vertical="center" shrinkToFit="1"/>
    </xf>
    <xf numFmtId="0" fontId="20" fillId="0" borderId="48" xfId="1" applyFont="1" applyBorder="1" applyAlignment="1">
      <alignment horizontal="center" vertical="center" textRotation="255" shrinkToFit="1"/>
    </xf>
    <xf numFmtId="0" fontId="20" fillId="0" borderId="75" xfId="1" applyFont="1" applyBorder="1" applyAlignment="1">
      <alignment horizontal="left" vertical="center" shrinkToFit="1"/>
    </xf>
    <xf numFmtId="0" fontId="20" fillId="0" borderId="65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center" vertical="center" textRotation="255" shrinkToFit="1"/>
    </xf>
    <xf numFmtId="0" fontId="20" fillId="0" borderId="53" xfId="1" applyFont="1" applyBorder="1" applyAlignment="1">
      <alignment vertical="center" shrinkToFit="1"/>
    </xf>
    <xf numFmtId="0" fontId="20" fillId="0" borderId="54" xfId="1" applyFont="1" applyBorder="1" applyAlignment="1">
      <alignment vertical="center" shrinkToFit="1"/>
    </xf>
    <xf numFmtId="0" fontId="19" fillId="0" borderId="0" xfId="1" applyFont="1" applyAlignment="1">
      <alignment horizontal="left"/>
    </xf>
    <xf numFmtId="0" fontId="19" fillId="0" borderId="0" xfId="1" applyFont="1" applyAlignment="1"/>
    <xf numFmtId="0" fontId="7" fillId="0" borderId="18" xfId="1" applyFont="1" applyBorder="1" applyAlignment="1">
      <alignment horizontal="right" wrapText="1"/>
    </xf>
    <xf numFmtId="3" fontId="19" fillId="0" borderId="0" xfId="1" applyNumberFormat="1" applyFont="1" applyAlignment="1"/>
    <xf numFmtId="0" fontId="20" fillId="0" borderId="72" xfId="1" applyFont="1" applyBorder="1" applyAlignment="1">
      <alignment vertical="center" shrinkToFit="1"/>
    </xf>
    <xf numFmtId="0" fontId="20" fillId="0" borderId="73" xfId="1" applyFont="1" applyBorder="1" applyAlignment="1">
      <alignment vertical="center" shrinkToFit="1"/>
    </xf>
    <xf numFmtId="0" fontId="14" fillId="0" borderId="75" xfId="1" applyFont="1" applyBorder="1" applyAlignment="1">
      <alignment horizontal="left" vertical="center" shrinkToFit="1"/>
    </xf>
    <xf numFmtId="0" fontId="14" fillId="0" borderId="65" xfId="1" applyFont="1" applyBorder="1" applyAlignment="1">
      <alignment horizontal="left" vertical="center" shrinkToFit="1"/>
    </xf>
    <xf numFmtId="0" fontId="20" fillId="0" borderId="23" xfId="1" applyFont="1" applyBorder="1" applyAlignment="1">
      <alignment vertical="center" shrinkToFit="1"/>
    </xf>
    <xf numFmtId="0" fontId="20" fillId="0" borderId="24" xfId="1" applyFont="1" applyBorder="1" applyAlignment="1">
      <alignment vertical="center" shrinkToFit="1"/>
    </xf>
    <xf numFmtId="0" fontId="3" fillId="0" borderId="52" xfId="0" applyFont="1" applyBorder="1" applyAlignment="1" applyProtection="1">
      <alignment horizontal="distributed" vertical="center" indent="1"/>
      <protection locked="0"/>
    </xf>
    <xf numFmtId="0" fontId="3" fillId="0" borderId="2" xfId="0" applyFont="1" applyBorder="1" applyAlignment="1" applyProtection="1">
      <alignment horizontal="distributed" vertical="center" inden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left" vertical="center"/>
      <protection locked="0"/>
    </xf>
    <xf numFmtId="0" fontId="3" fillId="0" borderId="75" xfId="0" applyFont="1" applyBorder="1" applyAlignment="1" applyProtection="1">
      <alignment horizontal="distributed" vertical="center" indent="1"/>
      <protection locked="0"/>
    </xf>
    <xf numFmtId="0" fontId="3" fillId="0" borderId="64" xfId="0" applyFont="1" applyBorder="1" applyAlignment="1" applyProtection="1">
      <alignment horizontal="distributed" vertical="center" indent="1"/>
      <protection locked="0"/>
    </xf>
    <xf numFmtId="0" fontId="3" fillId="0" borderId="0" xfId="0" applyFont="1" applyAlignment="1">
      <alignment horizontal="left" shrinkToFit="1"/>
    </xf>
    <xf numFmtId="3" fontId="4" fillId="0" borderId="18" xfId="0" applyNumberFormat="1" applyFont="1" applyBorder="1" applyAlignment="1" applyProtection="1">
      <alignment horizontal="right" wrapText="1" shrinkToFit="1"/>
      <protection locked="0"/>
    </xf>
    <xf numFmtId="0" fontId="3" fillId="0" borderId="0" xfId="0" applyFont="1" applyAlignment="1" applyProtection="1">
      <alignment horizontal="left" wrapText="1" shrinkToFit="1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4" fillId="0" borderId="63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49" fontId="4" fillId="0" borderId="64" xfId="0" quotePrefix="1" applyNumberFormat="1" applyFont="1" applyBorder="1" applyAlignment="1">
      <alignment horizontal="center" vertical="center" shrinkToFit="1"/>
    </xf>
    <xf numFmtId="49" fontId="4" fillId="0" borderId="0" xfId="0" quotePrefix="1" applyNumberFormat="1" applyFont="1" applyAlignment="1">
      <alignment horizontal="center" vertical="center" shrinkToFit="1"/>
    </xf>
    <xf numFmtId="49" fontId="4" fillId="0" borderId="16" xfId="0" quotePrefix="1" applyNumberFormat="1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3" fontId="4" fillId="0" borderId="90" xfId="0" applyNumberFormat="1" applyFont="1" applyBorder="1" applyAlignment="1" applyProtection="1">
      <alignment horizontal="center" vertical="center" shrinkToFit="1"/>
      <protection locked="0"/>
    </xf>
    <xf numFmtId="3" fontId="4" fillId="0" borderId="65" xfId="0" applyNumberFormat="1" applyFont="1" applyBorder="1" applyAlignment="1" applyProtection="1">
      <alignment horizontal="center" vertical="center" shrinkToFit="1"/>
      <protection locked="0"/>
    </xf>
    <xf numFmtId="3" fontId="4" fillId="0" borderId="86" xfId="0" applyNumberFormat="1" applyFont="1" applyBorder="1" applyAlignment="1" applyProtection="1">
      <alignment horizontal="center" vertical="center" shrinkToFit="1"/>
      <protection locked="0"/>
    </xf>
    <xf numFmtId="3" fontId="4" fillId="0" borderId="14" xfId="0" applyNumberFormat="1" applyFont="1" applyBorder="1" applyAlignment="1" applyProtection="1">
      <alignment horizontal="center" vertical="center" shrinkToFit="1"/>
      <protection locked="0"/>
    </xf>
    <xf numFmtId="3" fontId="4" fillId="0" borderId="15" xfId="0" applyNumberFormat="1" applyFont="1" applyBorder="1" applyAlignment="1" applyProtection="1">
      <alignment horizontal="center" vertical="center" shrinkToFit="1"/>
      <protection locked="0"/>
    </xf>
    <xf numFmtId="3" fontId="4" fillId="0" borderId="17" xfId="0" applyNumberFormat="1" applyFont="1" applyBorder="1" applyAlignment="1" applyProtection="1">
      <alignment horizontal="center" vertical="center" shrinkToFit="1"/>
      <protection locked="0"/>
    </xf>
    <xf numFmtId="180" fontId="4" fillId="0" borderId="90" xfId="0" applyNumberFormat="1" applyFont="1" applyBorder="1" applyAlignment="1">
      <alignment horizontal="center" vertical="center" shrinkToFit="1"/>
    </xf>
    <xf numFmtId="180" fontId="4" fillId="0" borderId="65" xfId="0" applyNumberFormat="1" applyFont="1" applyBorder="1" applyAlignment="1">
      <alignment horizontal="center" vertical="center" shrinkToFit="1"/>
    </xf>
    <xf numFmtId="180" fontId="4" fillId="0" borderId="86" xfId="0" applyNumberFormat="1" applyFont="1" applyBorder="1" applyAlignment="1">
      <alignment horizontal="center" vertical="center" shrinkToFit="1"/>
    </xf>
    <xf numFmtId="180" fontId="4" fillId="0" borderId="14" xfId="0" applyNumberFormat="1" applyFont="1" applyBorder="1" applyAlignment="1">
      <alignment horizontal="center" vertical="center" shrinkToFit="1"/>
    </xf>
    <xf numFmtId="180" fontId="4" fillId="0" borderId="15" xfId="0" applyNumberFormat="1" applyFont="1" applyBorder="1" applyAlignment="1">
      <alignment horizontal="center" vertical="center" shrinkToFit="1"/>
    </xf>
    <xf numFmtId="180" fontId="4" fillId="0" borderId="17" xfId="0" applyNumberFormat="1" applyFont="1" applyBorder="1" applyAlignment="1">
      <alignment horizontal="center" vertical="center" shrinkToFit="1"/>
    </xf>
    <xf numFmtId="0" fontId="14" fillId="0" borderId="90" xfId="0" applyFont="1" applyBorder="1" applyAlignment="1" applyProtection="1">
      <alignment horizontal="center" shrinkToFit="1"/>
      <protection locked="0"/>
    </xf>
    <xf numFmtId="0" fontId="14" fillId="0" borderId="65" xfId="0" applyFont="1" applyBorder="1" applyAlignment="1" applyProtection="1">
      <alignment horizontal="center" shrinkToFit="1"/>
      <protection locked="0"/>
    </xf>
    <xf numFmtId="0" fontId="14" fillId="0" borderId="86" xfId="0" applyFont="1" applyBorder="1" applyAlignment="1" applyProtection="1">
      <alignment horizontal="center" shrinkToFit="1"/>
      <protection locked="0"/>
    </xf>
    <xf numFmtId="0" fontId="14" fillId="0" borderId="14" xfId="0" applyFont="1" applyBorder="1" applyAlignment="1" applyProtection="1">
      <alignment horizontal="center" shrinkToFit="1"/>
      <protection locked="0"/>
    </xf>
    <xf numFmtId="0" fontId="14" fillId="0" borderId="90" xfId="0" applyFont="1" applyBorder="1" applyAlignment="1">
      <alignment horizontal="center" shrinkToFit="1"/>
    </xf>
    <xf numFmtId="0" fontId="14" fillId="0" borderId="64" xfId="0" applyFont="1" applyBorder="1" applyAlignment="1">
      <alignment horizontal="center" shrinkToFit="1"/>
    </xf>
    <xf numFmtId="0" fontId="14" fillId="0" borderId="65" xfId="0" applyFont="1" applyBorder="1" applyAlignment="1">
      <alignment horizontal="center" shrinkToFit="1"/>
    </xf>
    <xf numFmtId="176" fontId="4" fillId="0" borderId="28" xfId="0" applyNumberFormat="1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wrapText="1" shrinkToFit="1"/>
      <protection locked="0"/>
    </xf>
    <xf numFmtId="0" fontId="3" fillId="0" borderId="36" xfId="0" applyFont="1" applyBorder="1" applyAlignment="1" applyProtection="1">
      <alignment horizontal="center" vertical="center" wrapText="1" shrinkToFit="1"/>
      <protection locked="0"/>
    </xf>
    <xf numFmtId="0" fontId="3" fillId="0" borderId="15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14" fillId="0" borderId="44" xfId="0" applyFont="1" applyBorder="1" applyAlignment="1" applyProtection="1">
      <alignment horizontal="center" vertical="center" wrapText="1" shrinkToFit="1"/>
      <protection locked="0"/>
    </xf>
    <xf numFmtId="0" fontId="14" fillId="0" borderId="36" xfId="0" applyFont="1" applyBorder="1" applyAlignment="1" applyProtection="1">
      <alignment horizontal="center" vertical="center" wrapText="1" shrinkToFit="1"/>
      <protection locked="0"/>
    </xf>
    <xf numFmtId="0" fontId="14" fillId="0" borderId="15" xfId="0" applyFont="1" applyBorder="1" applyAlignment="1" applyProtection="1">
      <alignment horizontal="center" vertical="center" wrapText="1" shrinkToFit="1"/>
      <protection locked="0"/>
    </xf>
    <xf numFmtId="0" fontId="14" fillId="0" borderId="17" xfId="0" applyFont="1" applyBorder="1" applyAlignment="1" applyProtection="1">
      <alignment horizontal="center" vertical="center" wrapText="1" shrinkToFit="1"/>
      <protection locked="0"/>
    </xf>
    <xf numFmtId="176" fontId="4" fillId="0" borderId="19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20" xfId="0" applyNumberFormat="1" applyFont="1" applyBorder="1" applyAlignment="1" applyProtection="1">
      <alignment horizontal="right" vertical="center"/>
      <protection locked="0"/>
    </xf>
    <xf numFmtId="176" fontId="4" fillId="0" borderId="98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14" fillId="0" borderId="5" xfId="0" applyFont="1" applyBorder="1" applyAlignment="1" applyProtection="1">
      <alignment horizontal="center" vertical="center" wrapText="1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right" vertical="center" shrinkToFit="1"/>
      <protection locked="0"/>
    </xf>
    <xf numFmtId="0" fontId="14" fillId="0" borderId="40" xfId="0" applyFont="1" applyBorder="1" applyAlignment="1" applyProtection="1">
      <alignment horizontal="right" vertical="center" shrinkToFit="1"/>
      <protection locked="0"/>
    </xf>
    <xf numFmtId="0" fontId="4" fillId="0" borderId="86" xfId="0" applyFont="1" applyBorder="1" applyAlignment="1" applyProtection="1">
      <alignment horizontal="right"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 applyProtection="1">
      <alignment horizontal="right" vertical="center" shrinkToFit="1"/>
      <protection locked="0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4" fillId="0" borderId="77" xfId="0" applyFont="1" applyBorder="1" applyAlignment="1" applyProtection="1">
      <alignment horizontal="right" vertical="center" shrinkToFit="1"/>
      <protection locked="0"/>
    </xf>
    <xf numFmtId="0" fontId="4" fillId="0" borderId="91" xfId="0" applyFont="1" applyBorder="1" applyAlignment="1" applyProtection="1">
      <alignment horizontal="right" vertical="center" shrinkToFit="1"/>
      <protection locked="0"/>
    </xf>
    <xf numFmtId="0" fontId="3" fillId="0" borderId="103" xfId="0" applyFont="1" applyBorder="1" applyAlignment="1" applyProtection="1">
      <alignment horizontal="right" vertical="center" shrinkToFit="1"/>
      <protection locked="0"/>
    </xf>
    <xf numFmtId="0" fontId="3" fillId="0" borderId="66" xfId="0" applyFont="1" applyBorder="1" applyAlignment="1" applyProtection="1">
      <alignment horizontal="right" vertical="center" shrinkToFit="1"/>
      <protection locked="0"/>
    </xf>
    <xf numFmtId="49" fontId="3" fillId="0" borderId="49" xfId="0" applyNumberFormat="1" applyFont="1" applyBorder="1" applyAlignment="1" applyProtection="1">
      <alignment horizontal="center" vertical="center" shrinkToFit="1"/>
      <protection locked="0"/>
    </xf>
    <xf numFmtId="180" fontId="3" fillId="0" borderId="90" xfId="0" applyNumberFormat="1" applyFont="1" applyBorder="1" applyAlignment="1" applyProtection="1">
      <alignment horizontal="right" vertical="center" shrinkToFit="1"/>
      <protection locked="0"/>
    </xf>
    <xf numFmtId="180" fontId="3" fillId="0" borderId="65" xfId="0" applyNumberFormat="1" applyFont="1" applyBorder="1" applyAlignment="1" applyProtection="1">
      <alignment horizontal="right" vertical="center" shrinkToFit="1"/>
      <protection locked="0"/>
    </xf>
    <xf numFmtId="180" fontId="14" fillId="0" borderId="38" xfId="0" applyNumberFormat="1" applyFont="1" applyBorder="1" applyAlignment="1" applyProtection="1">
      <alignment horizontal="right" vertical="center" shrinkToFit="1"/>
      <protection locked="0"/>
    </xf>
    <xf numFmtId="180" fontId="14" fillId="0" borderId="40" xfId="0" applyNumberFormat="1" applyFont="1" applyBorder="1" applyAlignment="1" applyProtection="1">
      <alignment horizontal="right" vertical="center" shrinkToFit="1"/>
      <protection locked="0"/>
    </xf>
    <xf numFmtId="0" fontId="14" fillId="0" borderId="95" xfId="0" applyFont="1" applyBorder="1" applyAlignment="1">
      <alignment horizontal="center" shrinkToFit="1"/>
    </xf>
    <xf numFmtId="0" fontId="14" fillId="0" borderId="95" xfId="0" applyFont="1" applyBorder="1" applyAlignment="1" applyProtection="1">
      <alignment horizontal="right" vertical="center" shrinkToFit="1"/>
      <protection locked="0"/>
    </xf>
    <xf numFmtId="0" fontId="14" fillId="0" borderId="71" xfId="0" applyFont="1" applyBorder="1" applyAlignment="1" applyProtection="1">
      <alignment horizontal="right" vertical="center" shrinkToFit="1"/>
      <protection locked="0"/>
    </xf>
    <xf numFmtId="0" fontId="4" fillId="0" borderId="48" xfId="0" applyFont="1" applyBorder="1" applyAlignment="1">
      <alignment horizontal="right" vertical="center" shrinkToFit="1"/>
    </xf>
    <xf numFmtId="0" fontId="4" fillId="0" borderId="51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right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3" fontId="4" fillId="0" borderId="22" xfId="0" applyNumberFormat="1" applyFont="1" applyBorder="1" applyAlignment="1" applyProtection="1">
      <alignment horizontal="right" vertical="center" shrinkToFit="1"/>
      <protection locked="0"/>
    </xf>
    <xf numFmtId="3" fontId="4" fillId="0" borderId="24" xfId="0" applyNumberFormat="1" applyFont="1" applyBorder="1" applyAlignment="1" applyProtection="1">
      <alignment horizontal="right" vertical="center" shrinkToFit="1"/>
      <protection locked="0"/>
    </xf>
    <xf numFmtId="3" fontId="4" fillId="0" borderId="86" xfId="0" applyNumberFormat="1" applyFont="1" applyBorder="1" applyAlignment="1" applyProtection="1">
      <alignment horizontal="right" vertical="center" shrinkToFit="1"/>
      <protection locked="0"/>
    </xf>
    <xf numFmtId="3" fontId="4" fillId="0" borderId="14" xfId="0" applyNumberFormat="1" applyFont="1" applyBorder="1" applyAlignment="1" applyProtection="1">
      <alignment horizontal="right" vertical="center" shrinkToFit="1"/>
      <protection locked="0"/>
    </xf>
    <xf numFmtId="3" fontId="4" fillId="0" borderId="15" xfId="0" applyNumberFormat="1" applyFont="1" applyBorder="1" applyAlignment="1" applyProtection="1">
      <alignment horizontal="right" vertical="center" shrinkToFit="1"/>
      <protection locked="0"/>
    </xf>
    <xf numFmtId="3" fontId="4" fillId="0" borderId="17" xfId="0" applyNumberFormat="1" applyFont="1" applyBorder="1" applyAlignment="1" applyProtection="1">
      <alignment horizontal="right" vertical="center" shrinkToFit="1"/>
      <protection locked="0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right" vertical="center" shrinkToFit="1"/>
    </xf>
    <xf numFmtId="3" fontId="4" fillId="0" borderId="86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0" fontId="3" fillId="0" borderId="76" xfId="0" applyFont="1" applyBorder="1" applyAlignment="1" applyProtection="1">
      <alignment horizontal="center" shrinkToFit="1"/>
      <protection locked="0"/>
    </xf>
    <xf numFmtId="180" fontId="3" fillId="0" borderId="86" xfId="0" applyNumberFormat="1" applyFont="1" applyBorder="1" applyAlignment="1" applyProtection="1">
      <alignment horizontal="right" vertical="center" shrinkToFit="1"/>
      <protection locked="0"/>
    </xf>
    <xf numFmtId="180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86" xfId="0" applyFont="1" applyBorder="1" applyAlignment="1" applyProtection="1">
      <alignment horizontal="right" vertical="center" shrinkToFit="1"/>
      <protection locked="0"/>
    </xf>
    <xf numFmtId="0" fontId="3" fillId="0" borderId="14" xfId="0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 applyProtection="1">
      <alignment horizontal="right" vertical="center" shrinkToFit="1"/>
      <protection locked="0"/>
    </xf>
    <xf numFmtId="0" fontId="3" fillId="0" borderId="17" xfId="0" applyFont="1" applyBorder="1" applyAlignment="1" applyProtection="1">
      <alignment horizontal="right" vertical="center" shrinkToFit="1"/>
      <protection locked="0"/>
    </xf>
    <xf numFmtId="0" fontId="3" fillId="0" borderId="49" xfId="0" applyFont="1" applyBorder="1" applyAlignment="1" applyProtection="1">
      <alignment horizontal="center" shrinkToFit="1"/>
      <protection locked="0"/>
    </xf>
    <xf numFmtId="181" fontId="4" fillId="0" borderId="86" xfId="0" applyNumberFormat="1" applyFont="1" applyBorder="1" applyAlignment="1">
      <alignment horizontal="center" vertical="center" shrinkToFit="1"/>
    </xf>
    <xf numFmtId="181" fontId="4" fillId="0" borderId="14" xfId="0" applyNumberFormat="1" applyFont="1" applyBorder="1" applyAlignment="1">
      <alignment horizontal="center" vertical="center" shrinkToFit="1"/>
    </xf>
    <xf numFmtId="180" fontId="3" fillId="0" borderId="22" xfId="0" applyNumberFormat="1" applyFont="1" applyBorder="1" applyAlignment="1" applyProtection="1">
      <alignment horizontal="right" vertical="center" shrinkToFit="1"/>
      <protection locked="0"/>
    </xf>
    <xf numFmtId="180" fontId="3" fillId="0" borderId="24" xfId="0" applyNumberFormat="1" applyFont="1" applyBorder="1" applyAlignment="1" applyProtection="1">
      <alignment horizontal="right" vertical="center" shrinkToFit="1"/>
      <protection locked="0"/>
    </xf>
    <xf numFmtId="0" fontId="2" fillId="0" borderId="70" xfId="0" applyFont="1" applyBorder="1" applyAlignment="1">
      <alignment horizont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22" xfId="0" applyFont="1" applyBorder="1" applyAlignment="1" applyProtection="1">
      <alignment horizontal="right" vertical="center" shrinkToFit="1"/>
      <protection locked="0"/>
    </xf>
    <xf numFmtId="0" fontId="4" fillId="0" borderId="59" xfId="0" applyFont="1" applyBorder="1" applyAlignment="1" applyProtection="1">
      <alignment horizontal="right" vertical="center" shrinkToFit="1"/>
      <protection locked="0"/>
    </xf>
    <xf numFmtId="0" fontId="4" fillId="0" borderId="24" xfId="0" applyFont="1" applyBorder="1" applyAlignment="1" applyProtection="1">
      <alignment horizontal="right" vertical="center" shrinkToFit="1"/>
      <protection locked="0"/>
    </xf>
    <xf numFmtId="0" fontId="4" fillId="0" borderId="19" xfId="0" applyFont="1" applyBorder="1" applyAlignment="1" applyProtection="1">
      <alignment horizontal="right" vertical="center" shrinkToFit="1"/>
      <protection locked="0"/>
    </xf>
    <xf numFmtId="0" fontId="4" fillId="0" borderId="20" xfId="0" applyFont="1" applyBorder="1" applyAlignment="1" applyProtection="1">
      <alignment horizontal="right" vertical="center" shrinkToFit="1"/>
      <protection locked="0"/>
    </xf>
    <xf numFmtId="0" fontId="4" fillId="0" borderId="98" xfId="0" applyFont="1" applyBorder="1" applyAlignment="1" applyProtection="1">
      <alignment horizontal="right" vertical="center" shrinkToFit="1"/>
      <protection locked="0"/>
    </xf>
    <xf numFmtId="187" fontId="3" fillId="0" borderId="49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3" fontId="4" fillId="0" borderId="19" xfId="0" applyNumberFormat="1" applyFont="1" applyBorder="1" applyAlignment="1" applyProtection="1">
      <alignment horizontal="right" vertical="center" shrinkToFit="1"/>
      <protection locked="0"/>
    </xf>
    <xf numFmtId="3" fontId="4" fillId="0" borderId="20" xfId="0" applyNumberFormat="1" applyFont="1" applyBorder="1" applyAlignment="1" applyProtection="1">
      <alignment horizontal="right" vertical="center" shrinkToFit="1"/>
      <protection locked="0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 applyProtection="1">
      <alignment horizontal="right" vertical="center" shrinkToFit="1"/>
      <protection locked="0"/>
    </xf>
    <xf numFmtId="180" fontId="3" fillId="0" borderId="19" xfId="0" applyNumberFormat="1" applyFont="1" applyBorder="1" applyAlignment="1" applyProtection="1">
      <alignment horizontal="right" vertical="center" shrinkToFit="1"/>
      <protection locked="0"/>
    </xf>
    <xf numFmtId="180" fontId="3" fillId="0" borderId="20" xfId="0" applyNumberFormat="1" applyFont="1" applyBorder="1" applyAlignment="1" applyProtection="1">
      <alignment horizontal="right" vertical="center" shrinkToFit="1"/>
      <protection locked="0"/>
    </xf>
    <xf numFmtId="187" fontId="3" fillId="0" borderId="21" xfId="0" applyNumberFormat="1" applyFont="1" applyBorder="1" applyAlignment="1" applyProtection="1">
      <alignment horizontal="center" vertical="center" shrinkToFit="1"/>
      <protection locked="0"/>
    </xf>
    <xf numFmtId="181" fontId="4" fillId="0" borderId="22" xfId="0" applyNumberFormat="1" applyFont="1" applyBorder="1" applyAlignment="1">
      <alignment horizontal="center" vertical="center" shrinkToFit="1"/>
    </xf>
    <xf numFmtId="181" fontId="4" fillId="0" borderId="24" xfId="0" applyNumberFormat="1" applyFont="1" applyBorder="1" applyAlignment="1">
      <alignment horizontal="center" vertical="center" shrinkToFit="1"/>
    </xf>
    <xf numFmtId="181" fontId="4" fillId="0" borderId="19" xfId="0" applyNumberFormat="1" applyFont="1" applyBorder="1" applyAlignment="1">
      <alignment horizontal="center" vertical="center" shrinkToFit="1"/>
    </xf>
    <xf numFmtId="181" fontId="4" fillId="0" borderId="20" xfId="0" applyNumberFormat="1" applyFont="1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center" shrinkToFit="1"/>
      <protection locked="0"/>
    </xf>
    <xf numFmtId="0" fontId="14" fillId="0" borderId="24" xfId="0" applyFont="1" applyBorder="1" applyAlignment="1" applyProtection="1">
      <alignment horizontal="center" shrinkToFi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182" fontId="4" fillId="0" borderId="86" xfId="0" applyNumberFormat="1" applyFont="1" applyBorder="1" applyAlignment="1" applyProtection="1">
      <alignment horizontal="right"/>
      <protection locked="0"/>
    </xf>
    <xf numFmtId="182" fontId="4" fillId="0" borderId="0" xfId="0" applyNumberFormat="1" applyFont="1" applyAlignment="1" applyProtection="1">
      <alignment horizontal="right"/>
      <protection locked="0"/>
    </xf>
    <xf numFmtId="182" fontId="4" fillId="0" borderId="14" xfId="0" applyNumberFormat="1" applyFont="1" applyBorder="1" applyAlignment="1" applyProtection="1">
      <alignment horizontal="right"/>
      <protection locked="0"/>
    </xf>
    <xf numFmtId="182" fontId="4" fillId="0" borderId="22" xfId="0" applyNumberFormat="1" applyFont="1" applyBorder="1" applyAlignment="1" applyProtection="1">
      <alignment horizontal="right"/>
      <protection locked="0"/>
    </xf>
    <xf numFmtId="182" fontId="4" fillId="0" borderId="23" xfId="0" applyNumberFormat="1" applyFont="1" applyBorder="1" applyAlignment="1" applyProtection="1">
      <alignment horizontal="right"/>
      <protection locked="0"/>
    </xf>
    <xf numFmtId="182" fontId="4" fillId="0" borderId="24" xfId="0" applyNumberFormat="1" applyFont="1" applyBorder="1" applyAlignment="1" applyProtection="1">
      <alignment horizontal="right"/>
      <protection locked="0"/>
    </xf>
    <xf numFmtId="182" fontId="4" fillId="0" borderId="77" xfId="0" applyNumberFormat="1" applyFont="1" applyBorder="1" applyAlignment="1" applyProtection="1">
      <alignment horizontal="right"/>
      <protection locked="0"/>
    </xf>
    <xf numFmtId="183" fontId="3" fillId="0" borderId="86" xfId="2" applyNumberFormat="1" applyFont="1" applyFill="1" applyBorder="1" applyAlignment="1" applyProtection="1">
      <alignment horizontal="right" vertical="center"/>
      <protection locked="0"/>
    </xf>
    <xf numFmtId="183" fontId="3" fillId="0" borderId="0" xfId="2" applyNumberFormat="1" applyFont="1" applyFill="1" applyBorder="1" applyAlignment="1" applyProtection="1">
      <alignment horizontal="right" vertical="center"/>
      <protection locked="0"/>
    </xf>
    <xf numFmtId="183" fontId="3" fillId="0" borderId="14" xfId="2" applyNumberFormat="1" applyFont="1" applyFill="1" applyBorder="1" applyAlignment="1" applyProtection="1">
      <alignment horizontal="right" vertical="center"/>
      <protection locked="0"/>
    </xf>
    <xf numFmtId="183" fontId="3" fillId="0" borderId="86" xfId="0" applyNumberFormat="1" applyFont="1" applyBorder="1" applyAlignment="1" applyProtection="1">
      <alignment horizontal="right" vertical="center"/>
      <protection locked="0"/>
    </xf>
    <xf numFmtId="183" fontId="3" fillId="0" borderId="0" xfId="0" applyNumberFormat="1" applyFont="1" applyAlignment="1" applyProtection="1">
      <alignment horizontal="right" vertical="center"/>
      <protection locked="0"/>
    </xf>
    <xf numFmtId="183" fontId="3" fillId="0" borderId="14" xfId="0" applyNumberFormat="1" applyFont="1" applyBorder="1" applyAlignment="1" applyProtection="1">
      <alignment horizontal="right" vertical="center"/>
      <protection locked="0"/>
    </xf>
    <xf numFmtId="183" fontId="3" fillId="0" borderId="77" xfId="0" applyNumberFormat="1" applyFont="1" applyBorder="1" applyAlignment="1" applyProtection="1">
      <alignment horizontal="right" vertical="center"/>
      <protection locked="0"/>
    </xf>
    <xf numFmtId="0" fontId="4" fillId="0" borderId="0" xfId="3" applyFont="1" applyAlignment="1">
      <alignment horizontal="left" vertical="center"/>
    </xf>
    <xf numFmtId="0" fontId="4" fillId="0" borderId="3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92" xfId="3" applyFont="1" applyBorder="1" applyAlignment="1">
      <alignment horizontal="center" vertical="center" wrapText="1"/>
    </xf>
    <xf numFmtId="184" fontId="4" fillId="0" borderId="4" xfId="2" applyNumberFormat="1" applyFont="1" applyFill="1" applyBorder="1" applyAlignment="1">
      <alignment horizontal="right" vertical="center"/>
    </xf>
    <xf numFmtId="184" fontId="4" fillId="0" borderId="29" xfId="2" applyNumberFormat="1" applyFont="1" applyFill="1" applyBorder="1" applyAlignment="1">
      <alignment horizontal="right" vertical="center"/>
    </xf>
    <xf numFmtId="0" fontId="11" fillId="0" borderId="0" xfId="3" applyFont="1" applyAlignment="1">
      <alignment horizontal="center" vertical="center" wrapText="1"/>
    </xf>
    <xf numFmtId="184" fontId="4" fillId="0" borderId="10" xfId="2" applyNumberFormat="1" applyFont="1" applyFill="1" applyBorder="1" applyAlignment="1">
      <alignment horizontal="right" vertical="center"/>
    </xf>
    <xf numFmtId="184" fontId="4" fillId="0" borderId="3" xfId="2" applyNumberFormat="1" applyFont="1" applyFill="1" applyBorder="1" applyAlignment="1">
      <alignment horizontal="right" vertical="center"/>
    </xf>
    <xf numFmtId="184" fontId="4" fillId="0" borderId="19" xfId="2" applyNumberFormat="1" applyFont="1" applyFill="1" applyBorder="1" applyAlignment="1">
      <alignment horizontal="right" vertical="center"/>
    </xf>
    <xf numFmtId="184" fontId="4" fillId="0" borderId="98" xfId="2" applyNumberFormat="1" applyFont="1" applyFill="1" applyBorder="1" applyAlignment="1">
      <alignment horizontal="right" vertical="center"/>
    </xf>
    <xf numFmtId="184" fontId="4" fillId="0" borderId="90" xfId="2" applyNumberFormat="1" applyFont="1" applyFill="1" applyBorder="1" applyAlignment="1">
      <alignment horizontal="right" vertical="center"/>
    </xf>
    <xf numFmtId="184" fontId="4" fillId="0" borderId="65" xfId="2" applyNumberFormat="1" applyFont="1" applyFill="1" applyBorder="1" applyAlignment="1">
      <alignment horizontal="right" vertical="center"/>
    </xf>
    <xf numFmtId="184" fontId="4" fillId="0" borderId="86" xfId="2" applyNumberFormat="1" applyFont="1" applyFill="1" applyBorder="1" applyAlignment="1">
      <alignment horizontal="right" vertical="center"/>
    </xf>
    <xf numFmtId="184" fontId="4" fillId="0" borderId="0" xfId="2" applyNumberFormat="1" applyFont="1" applyFill="1" applyBorder="1" applyAlignment="1">
      <alignment horizontal="right" vertical="center"/>
    </xf>
    <xf numFmtId="184" fontId="4" fillId="0" borderId="14" xfId="2" applyNumberFormat="1" applyFont="1" applyFill="1" applyBorder="1" applyAlignment="1">
      <alignment horizontal="right" vertical="center"/>
    </xf>
    <xf numFmtId="184" fontId="4" fillId="0" borderId="20" xfId="2" applyNumberFormat="1" applyFont="1" applyFill="1" applyBorder="1" applyAlignment="1">
      <alignment horizontal="right" vertical="center"/>
    </xf>
    <xf numFmtId="184" fontId="4" fillId="0" borderId="88" xfId="2" applyNumberFormat="1" applyFont="1" applyFill="1" applyBorder="1" applyAlignment="1">
      <alignment horizontal="right" vertical="center"/>
    </xf>
    <xf numFmtId="184" fontId="4" fillId="0" borderId="54" xfId="2" applyNumberFormat="1" applyFont="1" applyFill="1" applyBorder="1" applyAlignment="1">
      <alignment horizontal="right" vertical="center"/>
    </xf>
    <xf numFmtId="184" fontId="4" fillId="0" borderId="55" xfId="2" applyNumberFormat="1" applyFont="1" applyFill="1" applyBorder="1" applyAlignment="1">
      <alignment horizontal="right" vertical="center"/>
    </xf>
    <xf numFmtId="0" fontId="4" fillId="0" borderId="18" xfId="3" applyFont="1" applyBorder="1" applyAlignment="1">
      <alignment horizontal="right" wrapText="1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8" xfId="0" applyNumberFormat="1" applyFont="1" applyBorder="1" applyAlignment="1" applyProtection="1">
      <alignment horizontal="center"/>
      <protection locked="0"/>
    </xf>
    <xf numFmtId="176" fontId="4" fillId="0" borderId="39" xfId="0" applyNumberFormat="1" applyFont="1" applyBorder="1" applyAlignment="1" applyProtection="1">
      <alignment horizontal="center"/>
      <protection locked="0"/>
    </xf>
    <xf numFmtId="176" fontId="4" fillId="0" borderId="40" xfId="0" applyNumberFormat="1" applyFont="1" applyBorder="1" applyAlignment="1" applyProtection="1">
      <alignment horizontal="center"/>
      <protection locked="0"/>
    </xf>
    <xf numFmtId="176" fontId="4" fillId="0" borderId="38" xfId="0" applyNumberFormat="1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176" fontId="4" fillId="0" borderId="40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95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4" fillId="0" borderId="35" xfId="0" applyFont="1" applyBorder="1" applyAlignment="1">
      <alignment horizontal="right" vertical="center" indent="1"/>
    </xf>
    <xf numFmtId="0" fontId="14" fillId="0" borderId="18" xfId="0" applyFont="1" applyBorder="1" applyAlignment="1">
      <alignment horizontal="right" vertical="center" indent="1"/>
    </xf>
    <xf numFmtId="0" fontId="14" fillId="0" borderId="36" xfId="0" applyFont="1" applyBorder="1" applyAlignment="1">
      <alignment horizontal="right" vertical="center" inden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1"/>
    </xf>
    <xf numFmtId="0" fontId="4" fillId="0" borderId="8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/>
      <protection locked="0"/>
    </xf>
    <xf numFmtId="176" fontId="4" fillId="0" borderId="2" xfId="0" applyNumberFormat="1" applyFont="1" applyBorder="1" applyAlignment="1" applyProtection="1">
      <alignment horizontal="center"/>
      <protection locked="0"/>
    </xf>
    <xf numFmtId="176" fontId="4" fillId="0" borderId="3" xfId="0" applyNumberFormat="1" applyFont="1" applyBorder="1" applyAlignment="1" applyProtection="1">
      <alignment horizontal="center"/>
      <protection locked="0"/>
    </xf>
    <xf numFmtId="176" fontId="4" fillId="0" borderId="88" xfId="0" applyNumberFormat="1" applyFont="1" applyBorder="1" applyAlignment="1" applyProtection="1">
      <alignment horizontal="center" vertical="center"/>
      <protection locked="0"/>
    </xf>
    <xf numFmtId="176" fontId="4" fillId="0" borderId="54" xfId="0" applyNumberFormat="1" applyFont="1" applyBorder="1" applyAlignment="1" applyProtection="1">
      <alignment horizontal="center" vertical="center"/>
      <protection locked="0"/>
    </xf>
    <xf numFmtId="176" fontId="4" fillId="0" borderId="55" xfId="0" applyNumberFormat="1" applyFont="1" applyBorder="1" applyAlignment="1" applyProtection="1">
      <alignment horizontal="center" vertical="center"/>
      <protection locked="0"/>
    </xf>
    <xf numFmtId="176" fontId="4" fillId="0" borderId="56" xfId="0" applyNumberFormat="1" applyFont="1" applyBorder="1" applyAlignment="1">
      <alignment horizontal="center" vertical="center"/>
    </xf>
    <xf numFmtId="176" fontId="4" fillId="0" borderId="57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85" fontId="4" fillId="0" borderId="10" xfId="0" applyNumberFormat="1" applyFont="1" applyBorder="1" applyAlignment="1" applyProtection="1">
      <alignment vertical="center"/>
      <protection locked="0"/>
    </xf>
    <xf numFmtId="185" fontId="4" fillId="0" borderId="2" xfId="0" applyNumberFormat="1" applyFont="1" applyBorder="1" applyAlignment="1" applyProtection="1">
      <alignment vertical="center"/>
      <protection locked="0"/>
    </xf>
    <xf numFmtId="185" fontId="4" fillId="0" borderId="28" xfId="0" applyNumberFormat="1" applyFont="1" applyBorder="1" applyAlignment="1" applyProtection="1">
      <alignment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85" fontId="4" fillId="0" borderId="38" xfId="0" applyNumberFormat="1" applyFont="1" applyBorder="1" applyAlignment="1" applyProtection="1">
      <alignment vertical="center"/>
      <protection locked="0"/>
    </xf>
    <xf numFmtId="185" fontId="4" fillId="0" borderId="39" xfId="0" applyNumberFormat="1" applyFont="1" applyBorder="1" applyAlignment="1" applyProtection="1">
      <alignment vertical="center"/>
      <protection locked="0"/>
    </xf>
    <xf numFmtId="185" fontId="4" fillId="0" borderId="3" xfId="0" applyNumberFormat="1" applyFont="1" applyBorder="1" applyAlignment="1" applyProtection="1">
      <alignment vertical="center"/>
      <protection locked="0"/>
    </xf>
    <xf numFmtId="185" fontId="4" fillId="0" borderId="41" xfId="0" applyNumberFormat="1" applyFont="1" applyBorder="1" applyAlignment="1" applyProtection="1">
      <alignment vertical="center"/>
      <protection locked="0"/>
    </xf>
    <xf numFmtId="185" fontId="4" fillId="0" borderId="4" xfId="0" applyNumberFormat="1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85" fontId="4" fillId="0" borderId="86" xfId="0" applyNumberFormat="1" applyFont="1" applyBorder="1" applyAlignment="1" applyProtection="1">
      <alignment vertical="center"/>
      <protection locked="0"/>
    </xf>
    <xf numFmtId="185" fontId="4" fillId="0" borderId="0" xfId="0" applyNumberFormat="1" applyFont="1" applyAlignment="1" applyProtection="1">
      <alignment vertical="center"/>
      <protection locked="0"/>
    </xf>
    <xf numFmtId="185" fontId="4" fillId="0" borderId="14" xfId="0" applyNumberFormat="1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right" wrapText="1" shrinkToFit="1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185" fontId="4" fillId="3" borderId="88" xfId="0" applyNumberFormat="1" applyFont="1" applyFill="1" applyBorder="1" applyAlignment="1" applyProtection="1">
      <alignment vertical="center"/>
      <protection locked="0"/>
    </xf>
    <xf numFmtId="185" fontId="4" fillId="3" borderId="54" xfId="0" applyNumberFormat="1" applyFont="1" applyFill="1" applyBorder="1" applyAlignment="1" applyProtection="1">
      <alignment vertical="center"/>
      <protection locked="0"/>
    </xf>
    <xf numFmtId="185" fontId="4" fillId="3" borderId="55" xfId="0" applyNumberFormat="1" applyFont="1" applyFill="1" applyBorder="1" applyAlignment="1" applyProtection="1">
      <alignment vertical="center"/>
      <protection locked="0"/>
    </xf>
    <xf numFmtId="185" fontId="4" fillId="3" borderId="68" xfId="0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9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9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right" vertical="center"/>
      <protection locked="0"/>
    </xf>
    <xf numFmtId="0" fontId="14" fillId="0" borderId="40" xfId="0" applyFont="1" applyBorder="1" applyAlignment="1" applyProtection="1">
      <alignment horizontal="right" vertical="center"/>
      <protection locked="0"/>
    </xf>
    <xf numFmtId="0" fontId="14" fillId="0" borderId="70" xfId="0" applyFont="1" applyBorder="1" applyAlignment="1" applyProtection="1">
      <alignment horizontal="right" vertical="center"/>
      <protection locked="0"/>
    </xf>
    <xf numFmtId="0" fontId="14" fillId="0" borderId="23" xfId="0" applyFont="1" applyBorder="1" applyAlignment="1" applyProtection="1">
      <alignment horizontal="right" vertical="center"/>
      <protection locked="0"/>
    </xf>
    <xf numFmtId="0" fontId="14" fillId="0" borderId="59" xfId="0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86" fontId="4" fillId="0" borderId="10" xfId="0" applyNumberFormat="1" applyFont="1" applyBorder="1" applyAlignment="1" applyProtection="1">
      <alignment horizontal="right" vertical="center"/>
      <protection locked="0"/>
    </xf>
    <xf numFmtId="186" fontId="4" fillId="0" borderId="2" xfId="0" applyNumberFormat="1" applyFont="1" applyBorder="1" applyAlignment="1" applyProtection="1">
      <alignment horizontal="right" vertical="center"/>
      <protection locked="0"/>
    </xf>
    <xf numFmtId="186" fontId="4" fillId="0" borderId="28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51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86" fontId="4" fillId="0" borderId="4" xfId="0" applyNumberFormat="1" applyFont="1" applyBorder="1" applyAlignment="1" applyProtection="1">
      <alignment horizontal="right" vertical="center"/>
      <protection locked="0"/>
    </xf>
    <xf numFmtId="186" fontId="4" fillId="0" borderId="29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4" fillId="0" borderId="87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horizontal="right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186" fontId="4" fillId="0" borderId="19" xfId="0" applyNumberFormat="1" applyFont="1" applyBorder="1" applyAlignment="1" applyProtection="1">
      <alignment horizontal="right" vertical="center"/>
      <protection locked="0"/>
    </xf>
    <xf numFmtId="186" fontId="4" fillId="0" borderId="1" xfId="0" applyNumberFormat="1" applyFont="1" applyBorder="1" applyAlignment="1" applyProtection="1">
      <alignment horizontal="right" vertical="center"/>
      <protection locked="0"/>
    </xf>
    <xf numFmtId="186" fontId="4" fillId="0" borderId="98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 wrapText="1"/>
      <protection locked="0"/>
    </xf>
    <xf numFmtId="0" fontId="14" fillId="0" borderId="89" xfId="0" applyFont="1" applyBorder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86" fontId="4" fillId="0" borderId="21" xfId="0" applyNumberFormat="1" applyFont="1" applyBorder="1" applyAlignment="1" applyProtection="1">
      <alignment horizontal="right" vertical="center"/>
      <protection locked="0"/>
    </xf>
    <xf numFmtId="186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176" fontId="4" fillId="0" borderId="38" xfId="0" applyNumberFormat="1" applyFont="1" applyBorder="1" applyAlignment="1" applyProtection="1">
      <alignment vertical="center" shrinkToFit="1"/>
      <protection locked="0"/>
    </xf>
    <xf numFmtId="176" fontId="4" fillId="0" borderId="39" xfId="0" applyNumberFormat="1" applyFont="1" applyBorder="1" applyAlignment="1" applyProtection="1">
      <alignment vertical="center" shrinkToFit="1"/>
      <protection locked="0"/>
    </xf>
    <xf numFmtId="176" fontId="4" fillId="0" borderId="40" xfId="0" applyNumberFormat="1" applyFont="1" applyBorder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176" fontId="4" fillId="0" borderId="14" xfId="0" applyNumberFormat="1" applyFont="1" applyBorder="1" applyAlignment="1" applyProtection="1">
      <alignment vertical="center" shrinkToFit="1"/>
      <protection locked="0"/>
    </xf>
    <xf numFmtId="176" fontId="4" fillId="3" borderId="38" xfId="0" applyNumberFormat="1" applyFont="1" applyFill="1" applyBorder="1" applyAlignment="1" applyProtection="1">
      <alignment vertical="center" shrinkToFit="1"/>
      <protection locked="0"/>
    </xf>
    <xf numFmtId="176" fontId="4" fillId="3" borderId="39" xfId="0" applyNumberFormat="1" applyFont="1" applyFill="1" applyBorder="1" applyAlignment="1" applyProtection="1">
      <alignment vertical="center" shrinkToFit="1"/>
      <protection locked="0"/>
    </xf>
    <xf numFmtId="176" fontId="4" fillId="3" borderId="41" xfId="0" applyNumberFormat="1" applyFont="1" applyFill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distributed" vertical="center" shrinkToFit="1"/>
      <protection locked="0"/>
    </xf>
    <xf numFmtId="0" fontId="4" fillId="0" borderId="2" xfId="0" applyFont="1" applyBorder="1" applyAlignment="1" applyProtection="1">
      <alignment horizontal="distributed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4" fillId="0" borderId="2" xfId="0" applyNumberFormat="1" applyFont="1" applyBorder="1" applyAlignment="1" applyProtection="1">
      <alignment vertical="center" shrinkToFit="1"/>
      <protection locked="0"/>
    </xf>
    <xf numFmtId="176" fontId="4" fillId="0" borderId="3" xfId="0" applyNumberFormat="1" applyFont="1" applyBorder="1" applyAlignment="1" applyProtection="1">
      <alignment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4" fillId="3" borderId="10" xfId="0" applyNumberFormat="1" applyFont="1" applyFill="1" applyBorder="1" applyAlignment="1" applyProtection="1">
      <alignment vertical="center" shrinkToFit="1"/>
      <protection locked="0"/>
    </xf>
    <xf numFmtId="176" fontId="4" fillId="3" borderId="2" xfId="0" applyNumberFormat="1" applyFont="1" applyFill="1" applyBorder="1" applyAlignment="1" applyProtection="1">
      <alignment vertical="center" shrinkToFit="1"/>
      <protection locked="0"/>
    </xf>
    <xf numFmtId="176" fontId="4" fillId="3" borderId="28" xfId="0" applyNumberFormat="1" applyFont="1" applyFill="1" applyBorder="1" applyAlignment="1" applyProtection="1">
      <alignment vertical="center" shrinkToFit="1"/>
      <protection locked="0"/>
    </xf>
    <xf numFmtId="176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2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3" xfId="0" quotePrefix="1" applyNumberFormat="1" applyFont="1" applyBorder="1" applyAlignment="1" applyProtection="1">
      <alignment horizontal="right" vertical="center" shrinkToFit="1"/>
      <protection locked="0"/>
    </xf>
    <xf numFmtId="176" fontId="4" fillId="3" borderId="10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2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28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0" borderId="4" xfId="0" quotePrefix="1" applyNumberFormat="1" applyFont="1" applyBorder="1" applyAlignment="1" applyProtection="1">
      <alignment horizontal="right" vertical="center" shrinkToFit="1"/>
      <protection locked="0"/>
    </xf>
    <xf numFmtId="0" fontId="4" fillId="0" borderId="18" xfId="0" applyFont="1" applyBorder="1" applyAlignment="1" applyProtection="1">
      <alignment horizontal="right" vertical="center" wrapText="1" shrinkToFit="1"/>
      <protection locked="0"/>
    </xf>
    <xf numFmtId="0" fontId="4" fillId="0" borderId="53" xfId="0" applyFont="1" applyBorder="1" applyAlignment="1" applyProtection="1">
      <alignment horizontal="distributed" vertical="center" shrinkToFit="1"/>
      <protection locked="0"/>
    </xf>
    <xf numFmtId="0" fontId="4" fillId="0" borderId="54" xfId="0" applyFont="1" applyBorder="1" applyAlignment="1" applyProtection="1">
      <alignment horizontal="distributed" vertical="center" shrinkToFit="1"/>
      <protection locked="0"/>
    </xf>
    <xf numFmtId="176" fontId="4" fillId="0" borderId="88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54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55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56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88" xfId="0" applyNumberFormat="1" applyFont="1" applyBorder="1" applyAlignment="1" applyProtection="1">
      <alignment horizontal="right" vertical="center" shrinkToFit="1"/>
      <protection locked="0"/>
    </xf>
    <xf numFmtId="176" fontId="4" fillId="0" borderId="54" xfId="0" applyNumberFormat="1" applyFont="1" applyBorder="1" applyAlignment="1" applyProtection="1">
      <alignment horizontal="right" vertical="center" shrinkToFit="1"/>
      <protection locked="0"/>
    </xf>
    <xf numFmtId="176" fontId="4" fillId="0" borderId="55" xfId="0" applyNumberFormat="1" applyFont="1" applyBorder="1" applyAlignment="1" applyProtection="1">
      <alignment horizontal="right" vertical="center" shrinkToFit="1"/>
      <protection locked="0"/>
    </xf>
    <xf numFmtId="176" fontId="4" fillId="0" borderId="1" xfId="0" quotePrefix="1" applyNumberFormat="1" applyFont="1" applyBorder="1" applyAlignment="1" applyProtection="1">
      <alignment horizontal="right" vertical="center" shrinkToFit="1"/>
      <protection locked="0"/>
    </xf>
    <xf numFmtId="176" fontId="4" fillId="0" borderId="20" xfId="0" quotePrefix="1" applyNumberFormat="1" applyFont="1" applyBorder="1" applyAlignment="1" applyProtection="1">
      <alignment horizontal="right" vertical="center" shrinkToFit="1"/>
      <protection locked="0"/>
    </xf>
    <xf numFmtId="176" fontId="4" fillId="3" borderId="88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54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3" borderId="68" xfId="0" quotePrefix="1" applyNumberFormat="1" applyFont="1" applyFill="1" applyBorder="1" applyAlignment="1" applyProtection="1">
      <alignment horizontal="right" vertical="center" shrinkToFit="1"/>
      <protection locked="0"/>
    </xf>
    <xf numFmtId="176" fontId="4" fillId="0" borderId="10" xfId="0" applyNumberFormat="1" applyFont="1" applyBorder="1" applyAlignment="1" applyProtection="1">
      <alignment horizontal="right" vertical="center" shrinkToFit="1"/>
      <protection locked="0"/>
    </xf>
    <xf numFmtId="176" fontId="4" fillId="0" borderId="2" xfId="0" applyNumberFormat="1" applyFont="1" applyBorder="1" applyAlignment="1" applyProtection="1">
      <alignment horizontal="right" vertical="center" shrinkToFit="1"/>
      <protection locked="0"/>
    </xf>
    <xf numFmtId="176" fontId="4" fillId="0" borderId="3" xfId="0" applyNumberFormat="1" applyFont="1" applyBorder="1" applyAlignment="1" applyProtection="1">
      <alignment horizontal="right" vertical="center" shrinkToFit="1"/>
      <protection locked="0"/>
    </xf>
    <xf numFmtId="176" fontId="4" fillId="0" borderId="4" xfId="0" applyNumberFormat="1" applyFont="1" applyBorder="1" applyAlignment="1" applyProtection="1">
      <alignment horizontal="right" vertical="center" shrinkToFit="1"/>
      <protection locked="0"/>
    </xf>
    <xf numFmtId="176" fontId="4" fillId="3" borderId="10" xfId="0" applyNumberFormat="1" applyFont="1" applyFill="1" applyBorder="1" applyAlignment="1" applyProtection="1">
      <alignment horizontal="right" vertical="center" shrinkToFit="1"/>
      <protection locked="0"/>
    </xf>
    <xf numFmtId="176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76" fontId="4" fillId="3" borderId="28" xfId="0" applyNumberFormat="1" applyFont="1" applyFill="1" applyBorder="1" applyAlignment="1" applyProtection="1">
      <alignment horizontal="right" vertical="center" shrinkToFit="1"/>
      <protection locked="0"/>
    </xf>
  </cellXfs>
  <cellStyles count="6">
    <cellStyle name="桁区切り" xfId="5" builtinId="6"/>
    <cellStyle name="桁区切り 2" xfId="2" xr:uid="{00000000-0005-0000-0000-000000000000}"/>
    <cellStyle name="標準" xfId="0" builtinId="0"/>
    <cellStyle name="標準 18" xfId="4" xr:uid="{00000000-0005-0000-0000-000002000000}"/>
    <cellStyle name="標準 2" xfId="1" xr:uid="{00000000-0005-0000-0000-000003000000}"/>
    <cellStyle name="標準_決算に関する報告書（エクセル版）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0</xdr:rowOff>
    </xdr:from>
    <xdr:to>
      <xdr:col>3</xdr:col>
      <xdr:colOff>0</xdr:colOff>
      <xdr:row>15</xdr:row>
      <xdr:rowOff>323850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C6633A-7891-4F4A-B809-231B0E57D139}"/>
            </a:ext>
          </a:extLst>
        </xdr:cNvPr>
        <xdr:cNvCxnSpPr/>
      </xdr:nvCxnSpPr>
      <xdr:spPr>
        <a:xfrm flipH="1" flipV="1">
          <a:off x="19050" y="3533775"/>
          <a:ext cx="933450" cy="6572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DA21-F5DC-4381-85B0-C9C548D1ED0C}">
  <dimension ref="A1:H12"/>
  <sheetViews>
    <sheetView workbookViewId="0">
      <selection activeCell="E33" sqref="E33"/>
    </sheetView>
  </sheetViews>
  <sheetFormatPr defaultColWidth="9" defaultRowHeight="14.25"/>
  <cols>
    <col min="1" max="1" width="16.375" style="151" customWidth="1"/>
    <col min="2" max="6" width="12.75" style="151" bestFit="1" customWidth="1"/>
    <col min="7" max="8" width="9" style="151"/>
    <col min="9" max="9" width="13.75" style="151" customWidth="1"/>
    <col min="10" max="16384" width="9" style="151"/>
  </cols>
  <sheetData>
    <row r="1" spans="1:8">
      <c r="A1" s="151" t="s">
        <v>297</v>
      </c>
    </row>
    <row r="2" spans="1:8">
      <c r="A2" s="152"/>
      <c r="B2" s="152" t="s">
        <v>298</v>
      </c>
      <c r="C2" s="152" t="s">
        <v>299</v>
      </c>
      <c r="D2" s="152" t="s">
        <v>300</v>
      </c>
      <c r="E2" s="152" t="s">
        <v>301</v>
      </c>
      <c r="F2" s="152" t="s">
        <v>302</v>
      </c>
    </row>
    <row r="3" spans="1:8">
      <c r="A3" s="152" t="s">
        <v>303</v>
      </c>
      <c r="B3" s="153">
        <v>558</v>
      </c>
      <c r="C3" s="153">
        <v>578</v>
      </c>
      <c r="D3" s="152">
        <v>569</v>
      </c>
      <c r="E3" s="152">
        <v>543</v>
      </c>
      <c r="F3" s="152">
        <v>544</v>
      </c>
      <c r="G3" s="154"/>
    </row>
    <row r="4" spans="1:8">
      <c r="A4" s="152" t="s">
        <v>304</v>
      </c>
      <c r="B4" s="153">
        <v>272</v>
      </c>
      <c r="C4" s="153">
        <v>253</v>
      </c>
      <c r="D4" s="152">
        <v>315</v>
      </c>
      <c r="E4" s="152">
        <v>317</v>
      </c>
      <c r="F4" s="152">
        <v>277</v>
      </c>
      <c r="G4" s="154"/>
    </row>
    <row r="5" spans="1:8">
      <c r="A5" s="152" t="s">
        <v>305</v>
      </c>
      <c r="B5" s="153">
        <v>171</v>
      </c>
      <c r="C5" s="153">
        <v>236</v>
      </c>
      <c r="D5" s="152">
        <v>261</v>
      </c>
      <c r="E5" s="152">
        <v>253</v>
      </c>
      <c r="F5" s="152">
        <v>318</v>
      </c>
      <c r="G5" s="154"/>
    </row>
    <row r="6" spans="1:8">
      <c r="A6" s="152" t="s">
        <v>306</v>
      </c>
      <c r="B6" s="153">
        <v>116</v>
      </c>
      <c r="C6" s="153">
        <v>119</v>
      </c>
      <c r="D6" s="152">
        <v>99</v>
      </c>
      <c r="E6" s="152">
        <v>106</v>
      </c>
      <c r="F6" s="152">
        <v>112</v>
      </c>
      <c r="G6" s="154"/>
    </row>
    <row r="7" spans="1:8">
      <c r="A7" s="152" t="s">
        <v>307</v>
      </c>
      <c r="B7" s="153">
        <v>69</v>
      </c>
      <c r="C7" s="153">
        <v>68</v>
      </c>
      <c r="D7" s="152">
        <v>71</v>
      </c>
      <c r="E7" s="152">
        <v>91</v>
      </c>
      <c r="F7" s="152">
        <v>113</v>
      </c>
      <c r="G7" s="154"/>
    </row>
    <row r="8" spans="1:8">
      <c r="A8" s="151" t="s">
        <v>194</v>
      </c>
      <c r="B8" s="155" t="s">
        <v>194</v>
      </c>
      <c r="C8" s="155" t="s">
        <v>194</v>
      </c>
      <c r="D8" s="155" t="s">
        <v>194</v>
      </c>
      <c r="E8" s="155" t="s">
        <v>194</v>
      </c>
      <c r="F8" s="155" t="s">
        <v>194</v>
      </c>
      <c r="H8" s="154"/>
    </row>
    <row r="9" spans="1:8">
      <c r="A9" s="151" t="s">
        <v>308</v>
      </c>
      <c r="H9" s="154"/>
    </row>
    <row r="10" spans="1:8">
      <c r="A10" s="152"/>
      <c r="B10" s="152" t="s">
        <v>309</v>
      </c>
      <c r="C10" s="152" t="s">
        <v>310</v>
      </c>
      <c r="D10" s="152" t="s">
        <v>311</v>
      </c>
      <c r="E10" s="152" t="s">
        <v>312</v>
      </c>
      <c r="F10" s="152" t="s">
        <v>313</v>
      </c>
      <c r="G10" s="154"/>
    </row>
    <row r="11" spans="1:8">
      <c r="A11" s="152" t="s">
        <v>314</v>
      </c>
      <c r="B11" s="156">
        <v>350</v>
      </c>
      <c r="C11" s="156">
        <v>385</v>
      </c>
      <c r="D11" s="152">
        <v>347</v>
      </c>
      <c r="E11" s="152">
        <v>347</v>
      </c>
      <c r="F11" s="152">
        <v>330</v>
      </c>
    </row>
    <row r="12" spans="1:8">
      <c r="A12" s="152" t="s">
        <v>315</v>
      </c>
      <c r="B12" s="156">
        <v>51390</v>
      </c>
      <c r="C12" s="156">
        <v>51120</v>
      </c>
      <c r="D12" s="152">
        <v>50017</v>
      </c>
      <c r="E12" s="152">
        <v>48391</v>
      </c>
      <c r="F12" s="152">
        <v>47708</v>
      </c>
    </row>
  </sheetData>
  <phoneticPr fontId="12"/>
  <pageMargins left="1.3779527559055118" right="0.78740157480314965" top="1.7716535433070868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37"/>
  <sheetViews>
    <sheetView tabSelected="1" view="pageBreakPreview" topLeftCell="A19" zoomScaleNormal="100" zoomScaleSheetLayoutView="100" workbookViewId="0">
      <selection activeCell="Z34" sqref="Z34"/>
    </sheetView>
  </sheetViews>
  <sheetFormatPr defaultColWidth="11" defaultRowHeight="14.25"/>
  <cols>
    <col min="1" max="2" width="2.75" style="1" customWidth="1"/>
    <col min="3" max="3" width="3.875" style="1" customWidth="1"/>
    <col min="4" max="4" width="5.125" style="1" customWidth="1"/>
    <col min="5" max="5" width="9.25" style="1" customWidth="1"/>
    <col min="6" max="6" width="1.875" style="1" customWidth="1"/>
    <col min="7" max="7" width="3.875" style="1" customWidth="1"/>
    <col min="8" max="9" width="1.875" style="1" customWidth="1"/>
    <col min="10" max="10" width="3" style="1" customWidth="1"/>
    <col min="11" max="11" width="6.5" style="1" customWidth="1"/>
    <col min="12" max="13" width="2.25" style="1" customWidth="1"/>
    <col min="14" max="14" width="4.875" style="1" customWidth="1"/>
    <col min="15" max="15" width="0.875" style="1" customWidth="1"/>
    <col min="16" max="16" width="5" style="1" customWidth="1"/>
    <col min="17" max="17" width="3.25" style="1" customWidth="1"/>
    <col min="18" max="19" width="1.875" style="1" customWidth="1"/>
    <col min="20" max="20" width="3.875" style="1" customWidth="1"/>
    <col min="21" max="21" width="1.625" style="1" customWidth="1"/>
    <col min="22" max="22" width="9.25" style="1" customWidth="1"/>
    <col min="23" max="23" width="9" style="4" customWidth="1"/>
    <col min="24" max="32" width="9" style="1" customWidth="1"/>
    <col min="33" max="35" width="11" style="1" customWidth="1"/>
    <col min="36" max="36" width="16" style="1" customWidth="1"/>
    <col min="37" max="16384" width="11" style="1"/>
  </cols>
  <sheetData>
    <row r="1" spans="1:32" s="15" customFormat="1" ht="22.5" customHeight="1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4"/>
    </row>
    <row r="2" spans="1:32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45"/>
      <c r="Q2" s="245"/>
      <c r="R2" s="245"/>
      <c r="S2" s="9"/>
      <c r="T2" s="9"/>
      <c r="U2" s="9"/>
      <c r="V2" s="2"/>
    </row>
    <row r="3" spans="1:32" ht="22.5" customHeight="1">
      <c r="A3" s="235" t="s">
        <v>8</v>
      </c>
      <c r="B3" s="236"/>
      <c r="C3" s="236"/>
      <c r="D3" s="237"/>
      <c r="E3" s="254" t="s">
        <v>9</v>
      </c>
      <c r="F3" s="254"/>
      <c r="G3" s="254" t="s">
        <v>10</v>
      </c>
      <c r="H3" s="254"/>
      <c r="I3" s="254"/>
      <c r="J3" s="254"/>
      <c r="K3" s="303" t="s">
        <v>11</v>
      </c>
      <c r="L3" s="236"/>
      <c r="M3" s="237"/>
      <c r="N3" s="254" t="s">
        <v>12</v>
      </c>
      <c r="O3" s="254"/>
      <c r="P3" s="254"/>
      <c r="Q3" s="303" t="s">
        <v>13</v>
      </c>
      <c r="R3" s="236"/>
      <c r="S3" s="236"/>
      <c r="T3" s="237"/>
      <c r="U3" s="254" t="s">
        <v>14</v>
      </c>
      <c r="V3" s="306"/>
    </row>
    <row r="4" spans="1:32" ht="26.25" customHeight="1">
      <c r="A4" s="246" t="s">
        <v>6</v>
      </c>
      <c r="B4" s="247"/>
      <c r="C4" s="10">
        <v>2</v>
      </c>
      <c r="D4" s="11" t="s">
        <v>16</v>
      </c>
      <c r="E4" s="255">
        <v>99</v>
      </c>
      <c r="F4" s="257"/>
      <c r="G4" s="255">
        <v>273</v>
      </c>
      <c r="H4" s="256"/>
      <c r="I4" s="256"/>
      <c r="J4" s="257"/>
      <c r="K4" s="255">
        <v>16</v>
      </c>
      <c r="L4" s="256"/>
      <c r="M4" s="257"/>
      <c r="N4" s="252">
        <v>88</v>
      </c>
      <c r="O4" s="253"/>
      <c r="P4" s="12">
        <v>58</v>
      </c>
      <c r="Q4" s="248">
        <v>4</v>
      </c>
      <c r="R4" s="249"/>
      <c r="S4" s="249"/>
      <c r="T4" s="250"/>
      <c r="U4" s="248">
        <v>4</v>
      </c>
      <c r="V4" s="251"/>
    </row>
    <row r="5" spans="1:32" ht="26.25" customHeight="1">
      <c r="A5" s="261" t="s">
        <v>6</v>
      </c>
      <c r="B5" s="262"/>
      <c r="C5" s="10">
        <v>3</v>
      </c>
      <c r="D5" s="11" t="s">
        <v>16</v>
      </c>
      <c r="E5" s="258">
        <v>100</v>
      </c>
      <c r="F5" s="260"/>
      <c r="G5" s="258">
        <v>278</v>
      </c>
      <c r="H5" s="259"/>
      <c r="I5" s="259"/>
      <c r="J5" s="260"/>
      <c r="K5" s="258">
        <v>16</v>
      </c>
      <c r="L5" s="259"/>
      <c r="M5" s="260"/>
      <c r="N5" s="258">
        <v>83</v>
      </c>
      <c r="O5" s="259"/>
      <c r="P5" s="13">
        <v>53</v>
      </c>
      <c r="Q5" s="238">
        <v>4</v>
      </c>
      <c r="R5" s="239"/>
      <c r="S5" s="239"/>
      <c r="T5" s="240"/>
      <c r="U5" s="238">
        <v>4</v>
      </c>
      <c r="V5" s="289"/>
    </row>
    <row r="6" spans="1:32" ht="26.25" customHeight="1">
      <c r="A6" s="261" t="s">
        <v>6</v>
      </c>
      <c r="B6" s="262"/>
      <c r="C6" s="10">
        <v>4</v>
      </c>
      <c r="D6" s="11" t="s">
        <v>16</v>
      </c>
      <c r="E6" s="258">
        <v>96</v>
      </c>
      <c r="F6" s="260"/>
      <c r="G6" s="258">
        <v>286</v>
      </c>
      <c r="H6" s="259"/>
      <c r="I6" s="259"/>
      <c r="J6" s="260"/>
      <c r="K6" s="258">
        <v>15</v>
      </c>
      <c r="L6" s="259"/>
      <c r="M6" s="260"/>
      <c r="N6" s="258">
        <v>82</v>
      </c>
      <c r="O6" s="259"/>
      <c r="P6" s="12">
        <v>52</v>
      </c>
      <c r="Q6" s="238">
        <v>4</v>
      </c>
      <c r="R6" s="239"/>
      <c r="S6" s="239"/>
      <c r="T6" s="240"/>
      <c r="U6" s="238">
        <v>4</v>
      </c>
      <c r="V6" s="289"/>
    </row>
    <row r="7" spans="1:32" ht="26.25" customHeight="1">
      <c r="A7" s="261" t="s">
        <v>6</v>
      </c>
      <c r="B7" s="262"/>
      <c r="C7" s="14">
        <v>5</v>
      </c>
      <c r="D7" s="11" t="s">
        <v>16</v>
      </c>
      <c r="E7" s="263">
        <v>95</v>
      </c>
      <c r="F7" s="264"/>
      <c r="G7" s="265">
        <v>293</v>
      </c>
      <c r="H7" s="265"/>
      <c r="I7" s="265"/>
      <c r="J7" s="265"/>
      <c r="K7" s="266">
        <v>14</v>
      </c>
      <c r="L7" s="267"/>
      <c r="M7" s="268"/>
      <c r="N7" s="266">
        <v>76</v>
      </c>
      <c r="O7" s="267"/>
      <c r="P7" s="13">
        <v>47</v>
      </c>
      <c r="Q7" s="290">
        <v>2</v>
      </c>
      <c r="R7" s="291"/>
      <c r="S7" s="291"/>
      <c r="T7" s="292"/>
      <c r="U7" s="304">
        <v>4</v>
      </c>
      <c r="V7" s="305"/>
    </row>
    <row r="8" spans="1:32" ht="26.25" customHeight="1" thickBot="1">
      <c r="A8" s="287" t="s">
        <v>6</v>
      </c>
      <c r="B8" s="288"/>
      <c r="C8" s="139">
        <v>6</v>
      </c>
      <c r="D8" s="140" t="s">
        <v>16</v>
      </c>
      <c r="E8" s="269">
        <v>92</v>
      </c>
      <c r="F8" s="269"/>
      <c r="G8" s="269">
        <v>299</v>
      </c>
      <c r="H8" s="269"/>
      <c r="I8" s="269"/>
      <c r="J8" s="269"/>
      <c r="K8" s="241">
        <v>14</v>
      </c>
      <c r="L8" s="242"/>
      <c r="M8" s="270"/>
      <c r="N8" s="241">
        <v>73</v>
      </c>
      <c r="O8" s="242"/>
      <c r="P8" s="141">
        <v>46</v>
      </c>
      <c r="Q8" s="293">
        <v>2</v>
      </c>
      <c r="R8" s="294"/>
      <c r="S8" s="294"/>
      <c r="T8" s="295"/>
      <c r="U8" s="300">
        <v>4</v>
      </c>
      <c r="V8" s="301"/>
    </row>
    <row r="9" spans="1:32" ht="22.5" customHeight="1">
      <c r="A9" s="244" t="s">
        <v>1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</row>
    <row r="10" spans="1:32" ht="22.5" customHeight="1">
      <c r="A10" s="296" t="s">
        <v>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</row>
    <row r="11" spans="1:32" ht="26.25" customHeight="1"/>
    <row r="12" spans="1:32" ht="26.25" customHeight="1"/>
    <row r="13" spans="1:32" ht="26.25" customHeight="1">
      <c r="W13" s="5"/>
      <c r="X13" s="2"/>
      <c r="Y13" s="2"/>
      <c r="Z13" s="2"/>
      <c r="AA13" s="2"/>
      <c r="AB13" s="2"/>
      <c r="AC13" s="2"/>
      <c r="AD13" s="2"/>
      <c r="AE13" s="2"/>
      <c r="AF13" s="2"/>
    </row>
    <row r="14" spans="1:32" s="3" customFormat="1" ht="22.5" customHeight="1">
      <c r="A14" s="278" t="s">
        <v>4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6"/>
    </row>
    <row r="15" spans="1:32" s="3" customFormat="1" ht="15" customHeight="1" thickBot="1">
      <c r="A15" s="142"/>
      <c r="B15" s="142"/>
      <c r="C15" s="142"/>
      <c r="D15" s="142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6"/>
    </row>
    <row r="16" spans="1:32" s="3" customFormat="1" ht="15" customHeight="1">
      <c r="A16" s="279" t="s">
        <v>17</v>
      </c>
      <c r="B16" s="280"/>
      <c r="C16" s="280"/>
      <c r="D16" s="280"/>
      <c r="E16" s="280" t="s">
        <v>18</v>
      </c>
      <c r="F16" s="280"/>
      <c r="G16" s="280"/>
      <c r="H16" s="280"/>
      <c r="I16" s="280"/>
      <c r="J16" s="280"/>
      <c r="K16" s="280"/>
      <c r="L16" s="280" t="s">
        <v>19</v>
      </c>
      <c r="M16" s="280"/>
      <c r="N16" s="280"/>
      <c r="O16" s="280"/>
      <c r="P16" s="280"/>
      <c r="Q16" s="280"/>
      <c r="R16" s="280"/>
      <c r="S16" s="280"/>
      <c r="T16" s="280"/>
      <c r="U16" s="280"/>
      <c r="V16" s="283" t="s">
        <v>20</v>
      </c>
      <c r="W16" s="6"/>
    </row>
    <row r="17" spans="1:23" s="3" customFormat="1" ht="15" customHeight="1">
      <c r="A17" s="281"/>
      <c r="B17" s="282"/>
      <c r="C17" s="282"/>
      <c r="D17" s="282"/>
      <c r="E17" s="282" t="s">
        <v>21</v>
      </c>
      <c r="F17" s="282" t="s">
        <v>22</v>
      </c>
      <c r="G17" s="282"/>
      <c r="H17" s="282"/>
      <c r="I17" s="282"/>
      <c r="J17" s="282"/>
      <c r="K17" s="282"/>
      <c r="L17" s="282" t="s">
        <v>21</v>
      </c>
      <c r="M17" s="282"/>
      <c r="N17" s="282"/>
      <c r="O17" s="311" t="s">
        <v>23</v>
      </c>
      <c r="P17" s="312"/>
      <c r="Q17" s="313"/>
      <c r="R17" s="282" t="s">
        <v>24</v>
      </c>
      <c r="S17" s="282"/>
      <c r="T17" s="282"/>
      <c r="U17" s="282"/>
      <c r="V17" s="284"/>
      <c r="W17" s="6"/>
    </row>
    <row r="18" spans="1:23" s="3" customFormat="1" ht="26.25" customHeight="1">
      <c r="A18" s="281"/>
      <c r="B18" s="282"/>
      <c r="C18" s="282"/>
      <c r="D18" s="282"/>
      <c r="E18" s="282"/>
      <c r="F18" s="308" t="s">
        <v>25</v>
      </c>
      <c r="G18" s="309"/>
      <c r="H18" s="309"/>
      <c r="I18" s="310"/>
      <c r="J18" s="307" t="s">
        <v>26</v>
      </c>
      <c r="K18" s="307"/>
      <c r="L18" s="282"/>
      <c r="M18" s="282"/>
      <c r="N18" s="282"/>
      <c r="O18" s="314"/>
      <c r="P18" s="315"/>
      <c r="Q18" s="316"/>
      <c r="R18" s="282"/>
      <c r="S18" s="282"/>
      <c r="T18" s="282"/>
      <c r="U18" s="282"/>
      <c r="V18" s="284"/>
      <c r="W18" s="6"/>
    </row>
    <row r="19" spans="1:23" s="3" customFormat="1" ht="26.25" customHeight="1">
      <c r="A19" s="285" t="s">
        <v>6</v>
      </c>
      <c r="B19" s="286"/>
      <c r="C19" s="10">
        <v>2</v>
      </c>
      <c r="D19" s="11" t="s">
        <v>16</v>
      </c>
      <c r="E19" s="143">
        <v>10</v>
      </c>
      <c r="F19" s="271">
        <v>10</v>
      </c>
      <c r="G19" s="272"/>
      <c r="H19" s="272"/>
      <c r="I19" s="273"/>
      <c r="J19" s="275">
        <v>7</v>
      </c>
      <c r="K19" s="275"/>
      <c r="L19" s="275">
        <v>179</v>
      </c>
      <c r="M19" s="275"/>
      <c r="N19" s="275"/>
      <c r="O19" s="271">
        <v>9</v>
      </c>
      <c r="P19" s="272"/>
      <c r="Q19" s="273"/>
      <c r="R19" s="275">
        <v>170</v>
      </c>
      <c r="S19" s="275"/>
      <c r="T19" s="275"/>
      <c r="U19" s="275"/>
      <c r="V19" s="144">
        <v>114</v>
      </c>
      <c r="W19" s="6"/>
    </row>
    <row r="20" spans="1:23" s="3" customFormat="1" ht="26.25" customHeight="1">
      <c r="A20" s="276" t="s">
        <v>6</v>
      </c>
      <c r="B20" s="277"/>
      <c r="C20" s="10">
        <v>3</v>
      </c>
      <c r="D20" s="11" t="s">
        <v>16</v>
      </c>
      <c r="E20" s="143">
        <v>10</v>
      </c>
      <c r="F20" s="271">
        <v>10</v>
      </c>
      <c r="G20" s="272"/>
      <c r="H20" s="272"/>
      <c r="I20" s="273"/>
      <c r="J20" s="275">
        <v>6</v>
      </c>
      <c r="K20" s="275"/>
      <c r="L20" s="275">
        <v>183</v>
      </c>
      <c r="M20" s="275"/>
      <c r="N20" s="275"/>
      <c r="O20" s="271">
        <v>9</v>
      </c>
      <c r="P20" s="272"/>
      <c r="Q20" s="273"/>
      <c r="R20" s="275">
        <v>174</v>
      </c>
      <c r="S20" s="275"/>
      <c r="T20" s="275"/>
      <c r="U20" s="275"/>
      <c r="V20" s="144">
        <v>115</v>
      </c>
      <c r="W20" s="6"/>
    </row>
    <row r="21" spans="1:23" s="3" customFormat="1" ht="26.25" customHeight="1">
      <c r="A21" s="276" t="s">
        <v>6</v>
      </c>
      <c r="B21" s="277"/>
      <c r="C21" s="10">
        <v>4</v>
      </c>
      <c r="D21" s="11" t="s">
        <v>16</v>
      </c>
      <c r="E21" s="143">
        <v>10</v>
      </c>
      <c r="F21" s="271">
        <v>10</v>
      </c>
      <c r="G21" s="272"/>
      <c r="H21" s="272"/>
      <c r="I21" s="273"/>
      <c r="J21" s="275">
        <v>6</v>
      </c>
      <c r="K21" s="275"/>
      <c r="L21" s="275">
        <v>181</v>
      </c>
      <c r="M21" s="275"/>
      <c r="N21" s="275"/>
      <c r="O21" s="271">
        <v>9</v>
      </c>
      <c r="P21" s="272"/>
      <c r="Q21" s="273"/>
      <c r="R21" s="275">
        <v>172</v>
      </c>
      <c r="S21" s="275"/>
      <c r="T21" s="275"/>
      <c r="U21" s="275"/>
      <c r="V21" s="144">
        <v>114</v>
      </c>
      <c r="W21" s="6"/>
    </row>
    <row r="22" spans="1:23" s="3" customFormat="1" ht="26.25" customHeight="1">
      <c r="A22" s="276" t="s">
        <v>6</v>
      </c>
      <c r="B22" s="277"/>
      <c r="C22" s="10">
        <v>5</v>
      </c>
      <c r="D22" s="11" t="s">
        <v>16</v>
      </c>
      <c r="E22" s="143">
        <v>10</v>
      </c>
      <c r="F22" s="271">
        <v>10</v>
      </c>
      <c r="G22" s="272"/>
      <c r="H22" s="272"/>
      <c r="I22" s="273"/>
      <c r="J22" s="275">
        <v>5</v>
      </c>
      <c r="K22" s="275"/>
      <c r="L22" s="275">
        <v>184</v>
      </c>
      <c r="M22" s="275"/>
      <c r="N22" s="275"/>
      <c r="O22" s="271">
        <v>9</v>
      </c>
      <c r="P22" s="272"/>
      <c r="Q22" s="273"/>
      <c r="R22" s="275">
        <v>175</v>
      </c>
      <c r="S22" s="275"/>
      <c r="T22" s="275"/>
      <c r="U22" s="275"/>
      <c r="V22" s="144">
        <v>113</v>
      </c>
      <c r="W22" s="6"/>
    </row>
    <row r="23" spans="1:23" s="3" customFormat="1" ht="26.25" customHeight="1" thickBot="1">
      <c r="A23" s="328" t="s">
        <v>6</v>
      </c>
      <c r="B23" s="329"/>
      <c r="C23" s="145">
        <v>6</v>
      </c>
      <c r="D23" s="140" t="s">
        <v>16</v>
      </c>
      <c r="E23" s="146">
        <v>10</v>
      </c>
      <c r="F23" s="297">
        <v>10</v>
      </c>
      <c r="G23" s="298"/>
      <c r="H23" s="298"/>
      <c r="I23" s="299"/>
      <c r="J23" s="274">
        <v>6</v>
      </c>
      <c r="K23" s="274"/>
      <c r="L23" s="274">
        <v>187</v>
      </c>
      <c r="M23" s="274"/>
      <c r="N23" s="274"/>
      <c r="O23" s="297">
        <v>9</v>
      </c>
      <c r="P23" s="298"/>
      <c r="Q23" s="299"/>
      <c r="R23" s="274">
        <v>178</v>
      </c>
      <c r="S23" s="274"/>
      <c r="T23" s="274"/>
      <c r="U23" s="274"/>
      <c r="V23" s="147">
        <v>113</v>
      </c>
      <c r="W23" s="6"/>
    </row>
    <row r="24" spans="1:23" s="3" customFormat="1" ht="22.5" customHeight="1">
      <c r="A24" s="320" t="s">
        <v>2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6"/>
    </row>
    <row r="25" spans="1:23" s="3" customFormat="1" ht="26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6"/>
    </row>
    <row r="26" spans="1:23" s="3" customFormat="1" ht="26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6"/>
    </row>
    <row r="27" spans="1:23" ht="26.25" customHeight="1"/>
    <row r="28" spans="1:23" s="3" customFormat="1" ht="22.5" customHeight="1">
      <c r="A28" s="319" t="s">
        <v>5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6"/>
    </row>
    <row r="29" spans="1:23" s="3" customFormat="1" ht="15" customHeight="1" thickBot="1">
      <c r="A29" s="7"/>
      <c r="B29" s="7"/>
      <c r="C29" s="7"/>
      <c r="D29" s="7"/>
      <c r="E29" s="7"/>
      <c r="J29" s="15"/>
      <c r="K29" s="15"/>
      <c r="L29" s="15"/>
      <c r="M29" s="15"/>
      <c r="N29" s="15"/>
      <c r="O29" s="15"/>
      <c r="W29" s="6"/>
    </row>
    <row r="30" spans="1:23" s="3" customFormat="1" ht="22.5" customHeight="1">
      <c r="A30" s="322" t="s">
        <v>27</v>
      </c>
      <c r="B30" s="323"/>
      <c r="C30" s="323"/>
      <c r="D30" s="324"/>
      <c r="E30" s="333" t="s">
        <v>21</v>
      </c>
      <c r="F30" s="334"/>
      <c r="G30" s="334"/>
      <c r="H30" s="335"/>
      <c r="I30" s="330" t="s">
        <v>325</v>
      </c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2"/>
      <c r="W30" s="6"/>
    </row>
    <row r="31" spans="1:23" s="3" customFormat="1" ht="27" customHeight="1">
      <c r="A31" s="325"/>
      <c r="B31" s="326"/>
      <c r="C31" s="326"/>
      <c r="D31" s="327"/>
      <c r="E31" s="336"/>
      <c r="F31" s="337"/>
      <c r="G31" s="337"/>
      <c r="H31" s="338"/>
      <c r="I31" s="321" t="s">
        <v>28</v>
      </c>
      <c r="J31" s="321"/>
      <c r="K31" s="321"/>
      <c r="L31" s="321"/>
      <c r="M31" s="321"/>
      <c r="N31" s="317" t="s">
        <v>29</v>
      </c>
      <c r="O31" s="317"/>
      <c r="P31" s="317"/>
      <c r="Q31" s="317"/>
      <c r="R31" s="317"/>
      <c r="S31" s="317" t="s">
        <v>30</v>
      </c>
      <c r="T31" s="317"/>
      <c r="U31" s="317"/>
      <c r="V31" s="318"/>
      <c r="W31" s="6"/>
    </row>
    <row r="32" spans="1:23" s="3" customFormat="1" ht="26.25" customHeight="1">
      <c r="A32" s="276" t="s">
        <v>6</v>
      </c>
      <c r="B32" s="277"/>
      <c r="C32" s="10">
        <v>2</v>
      </c>
      <c r="D32" s="11" t="s">
        <v>16</v>
      </c>
      <c r="E32" s="302">
        <v>1898</v>
      </c>
      <c r="F32" s="302"/>
      <c r="G32" s="302"/>
      <c r="H32" s="302"/>
      <c r="I32" s="302">
        <v>232</v>
      </c>
      <c r="J32" s="302"/>
      <c r="K32" s="302"/>
      <c r="L32" s="302"/>
      <c r="M32" s="302"/>
      <c r="N32" s="302">
        <v>585</v>
      </c>
      <c r="O32" s="302"/>
      <c r="P32" s="302"/>
      <c r="Q32" s="302"/>
      <c r="R32" s="302"/>
      <c r="S32" s="302">
        <v>1081</v>
      </c>
      <c r="T32" s="302"/>
      <c r="U32" s="302"/>
      <c r="V32" s="339"/>
      <c r="W32" s="6"/>
    </row>
    <row r="33" spans="1:23" s="3" customFormat="1" ht="26.25" customHeight="1">
      <c r="A33" s="276" t="s">
        <v>6</v>
      </c>
      <c r="B33" s="277"/>
      <c r="C33" s="10">
        <v>3</v>
      </c>
      <c r="D33" s="11" t="s">
        <v>16</v>
      </c>
      <c r="E33" s="302">
        <v>1898</v>
      </c>
      <c r="F33" s="302"/>
      <c r="G33" s="302"/>
      <c r="H33" s="302"/>
      <c r="I33" s="302">
        <v>232</v>
      </c>
      <c r="J33" s="302"/>
      <c r="K33" s="302"/>
      <c r="L33" s="302"/>
      <c r="M33" s="302"/>
      <c r="N33" s="302">
        <v>585</v>
      </c>
      <c r="O33" s="302"/>
      <c r="P33" s="302"/>
      <c r="Q33" s="302"/>
      <c r="R33" s="302"/>
      <c r="S33" s="302">
        <v>1081</v>
      </c>
      <c r="T33" s="302"/>
      <c r="U33" s="302"/>
      <c r="V33" s="339"/>
      <c r="W33" s="6"/>
    </row>
    <row r="34" spans="1:23" s="3" customFormat="1" ht="26.25" customHeight="1">
      <c r="A34" s="276" t="s">
        <v>6</v>
      </c>
      <c r="B34" s="277"/>
      <c r="C34" s="10">
        <v>4</v>
      </c>
      <c r="D34" s="11" t="s">
        <v>16</v>
      </c>
      <c r="E34" s="302">
        <v>1898</v>
      </c>
      <c r="F34" s="302"/>
      <c r="G34" s="302"/>
      <c r="H34" s="302"/>
      <c r="I34" s="302">
        <v>232</v>
      </c>
      <c r="J34" s="302"/>
      <c r="K34" s="302"/>
      <c r="L34" s="302"/>
      <c r="M34" s="302"/>
      <c r="N34" s="302">
        <v>505</v>
      </c>
      <c r="O34" s="302"/>
      <c r="P34" s="302"/>
      <c r="Q34" s="302"/>
      <c r="R34" s="302"/>
      <c r="S34" s="302">
        <v>1161</v>
      </c>
      <c r="T34" s="302"/>
      <c r="U34" s="302"/>
      <c r="V34" s="339"/>
      <c r="W34" s="6"/>
    </row>
    <row r="35" spans="1:23" s="3" customFormat="1" ht="26.25" customHeight="1">
      <c r="A35" s="276" t="s">
        <v>6</v>
      </c>
      <c r="B35" s="277"/>
      <c r="C35" s="10">
        <v>5</v>
      </c>
      <c r="D35" s="11" t="s">
        <v>16</v>
      </c>
      <c r="E35" s="302">
        <v>1898</v>
      </c>
      <c r="F35" s="302"/>
      <c r="G35" s="302"/>
      <c r="H35" s="302"/>
      <c r="I35" s="302">
        <v>232</v>
      </c>
      <c r="J35" s="302"/>
      <c r="K35" s="302"/>
      <c r="L35" s="302"/>
      <c r="M35" s="302"/>
      <c r="N35" s="302">
        <v>345</v>
      </c>
      <c r="O35" s="302"/>
      <c r="P35" s="302"/>
      <c r="Q35" s="302"/>
      <c r="R35" s="302"/>
      <c r="S35" s="302">
        <v>1321</v>
      </c>
      <c r="T35" s="302"/>
      <c r="U35" s="302"/>
      <c r="V35" s="339"/>
      <c r="W35" s="6"/>
    </row>
    <row r="36" spans="1:23" s="3" customFormat="1" ht="26.25" customHeight="1" thickBot="1">
      <c r="A36" s="328" t="s">
        <v>6</v>
      </c>
      <c r="B36" s="329"/>
      <c r="C36" s="145">
        <v>6</v>
      </c>
      <c r="D36" s="140" t="s">
        <v>16</v>
      </c>
      <c r="E36" s="274">
        <v>1898</v>
      </c>
      <c r="F36" s="274"/>
      <c r="G36" s="274"/>
      <c r="H36" s="274"/>
      <c r="I36" s="274">
        <v>232</v>
      </c>
      <c r="J36" s="274"/>
      <c r="K36" s="274"/>
      <c r="L36" s="274"/>
      <c r="M36" s="274"/>
      <c r="N36" s="274">
        <v>505</v>
      </c>
      <c r="O36" s="274"/>
      <c r="P36" s="274"/>
      <c r="Q36" s="274"/>
      <c r="R36" s="274"/>
      <c r="S36" s="274">
        <v>1161</v>
      </c>
      <c r="T36" s="274"/>
      <c r="U36" s="274"/>
      <c r="V36" s="340"/>
      <c r="W36" s="78"/>
    </row>
    <row r="37" spans="1:23" s="3" customFormat="1" ht="22.5" customHeight="1">
      <c r="A37" s="320" t="s">
        <v>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6"/>
    </row>
  </sheetData>
  <mergeCells count="122">
    <mergeCell ref="A37:V37"/>
    <mergeCell ref="N33:R33"/>
    <mergeCell ref="I32:M32"/>
    <mergeCell ref="N32:R32"/>
    <mergeCell ref="A32:B32"/>
    <mergeCell ref="S33:V33"/>
    <mergeCell ref="S32:V32"/>
    <mergeCell ref="A34:B34"/>
    <mergeCell ref="E34:H34"/>
    <mergeCell ref="I34:M34"/>
    <mergeCell ref="N34:R34"/>
    <mergeCell ref="S34:V34"/>
    <mergeCell ref="E32:H32"/>
    <mergeCell ref="I33:M33"/>
    <mergeCell ref="E33:H33"/>
    <mergeCell ref="A36:B36"/>
    <mergeCell ref="A33:B33"/>
    <mergeCell ref="N36:R36"/>
    <mergeCell ref="I36:M36"/>
    <mergeCell ref="S36:V36"/>
    <mergeCell ref="A35:B35"/>
    <mergeCell ref="E35:H35"/>
    <mergeCell ref="S35:V35"/>
    <mergeCell ref="E36:H36"/>
    <mergeCell ref="S31:V31"/>
    <mergeCell ref="A28:V28"/>
    <mergeCell ref="A24:V24"/>
    <mergeCell ref="I31:M31"/>
    <mergeCell ref="N31:R31"/>
    <mergeCell ref="A22:B22"/>
    <mergeCell ref="O22:Q22"/>
    <mergeCell ref="F22:I22"/>
    <mergeCell ref="L22:N22"/>
    <mergeCell ref="R22:U22"/>
    <mergeCell ref="A30:D31"/>
    <mergeCell ref="A23:B23"/>
    <mergeCell ref="F23:I23"/>
    <mergeCell ref="J23:K23"/>
    <mergeCell ref="L23:N23"/>
    <mergeCell ref="I30:V30"/>
    <mergeCell ref="E30:H31"/>
    <mergeCell ref="A10:V10"/>
    <mergeCell ref="J22:K22"/>
    <mergeCell ref="O23:Q23"/>
    <mergeCell ref="O21:Q21"/>
    <mergeCell ref="E5:F5"/>
    <mergeCell ref="U8:V8"/>
    <mergeCell ref="I35:M35"/>
    <mergeCell ref="N35:R35"/>
    <mergeCell ref="K3:M3"/>
    <mergeCell ref="Q3:T3"/>
    <mergeCell ref="L19:N19"/>
    <mergeCell ref="L17:N18"/>
    <mergeCell ref="L16:U16"/>
    <mergeCell ref="N3:P3"/>
    <mergeCell ref="U7:V7"/>
    <mergeCell ref="U3:V3"/>
    <mergeCell ref="J18:K18"/>
    <mergeCell ref="F18:I18"/>
    <mergeCell ref="E16:K16"/>
    <mergeCell ref="F19:I19"/>
    <mergeCell ref="R19:U19"/>
    <mergeCell ref="O20:Q20"/>
    <mergeCell ref="O19:Q19"/>
    <mergeCell ref="O17:Q18"/>
    <mergeCell ref="N5:O5"/>
    <mergeCell ref="N6:O6"/>
    <mergeCell ref="A8:B8"/>
    <mergeCell ref="E8:F8"/>
    <mergeCell ref="U5:V5"/>
    <mergeCell ref="G6:J6"/>
    <mergeCell ref="K6:M6"/>
    <mergeCell ref="K5:M5"/>
    <mergeCell ref="A5:B5"/>
    <mergeCell ref="U6:V6"/>
    <mergeCell ref="E6:F6"/>
    <mergeCell ref="Q7:T7"/>
    <mergeCell ref="A6:B6"/>
    <mergeCell ref="Q8:T8"/>
    <mergeCell ref="A14:V14"/>
    <mergeCell ref="A16:D18"/>
    <mergeCell ref="J19:K19"/>
    <mergeCell ref="F17:K17"/>
    <mergeCell ref="V16:V18"/>
    <mergeCell ref="R17:U18"/>
    <mergeCell ref="E17:E18"/>
    <mergeCell ref="A19:B19"/>
    <mergeCell ref="A20:B20"/>
    <mergeCell ref="R20:U20"/>
    <mergeCell ref="F21:I21"/>
    <mergeCell ref="F20:I20"/>
    <mergeCell ref="R23:U23"/>
    <mergeCell ref="J21:K21"/>
    <mergeCell ref="L21:N21"/>
    <mergeCell ref="R21:U21"/>
    <mergeCell ref="J20:K20"/>
    <mergeCell ref="A21:B21"/>
    <mergeCell ref="L20:N20"/>
    <mergeCell ref="A3:D3"/>
    <mergeCell ref="Q5:T5"/>
    <mergeCell ref="N8:O8"/>
    <mergeCell ref="A1:V1"/>
    <mergeCell ref="A9:V9"/>
    <mergeCell ref="P2:R2"/>
    <mergeCell ref="A4:B4"/>
    <mergeCell ref="Q4:T4"/>
    <mergeCell ref="U4:V4"/>
    <mergeCell ref="N4:O4"/>
    <mergeCell ref="G3:J3"/>
    <mergeCell ref="E3:F3"/>
    <mergeCell ref="G4:J4"/>
    <mergeCell ref="E4:F4"/>
    <mergeCell ref="K4:M4"/>
    <mergeCell ref="Q6:T6"/>
    <mergeCell ref="G5:J5"/>
    <mergeCell ref="A7:B7"/>
    <mergeCell ref="E7:F7"/>
    <mergeCell ref="G7:J7"/>
    <mergeCell ref="K7:M7"/>
    <mergeCell ref="N7:O7"/>
    <mergeCell ref="G8:J8"/>
    <mergeCell ref="K8:M8"/>
  </mergeCells>
  <phoneticPr fontId="5"/>
  <printOptions horizontalCentered="1"/>
  <pageMargins left="0.78740157480314965" right="0.78740157480314965" top="0.59055118110236227" bottom="0.78740157480314965" header="0.19685039370078741" footer="0.39370078740157483"/>
  <pageSetup paperSize="9" firstPageNumber="6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2"/>
  <sheetViews>
    <sheetView showWhiteSpace="0" view="pageBreakPreview" zoomScaleNormal="100" zoomScaleSheetLayoutView="100" workbookViewId="0">
      <selection activeCell="AA26" sqref="AA26"/>
    </sheetView>
  </sheetViews>
  <sheetFormatPr defaultColWidth="11" defaultRowHeight="14.25"/>
  <cols>
    <col min="1" max="2" width="2.625" style="17" customWidth="1"/>
    <col min="3" max="4" width="2" style="17" customWidth="1"/>
    <col min="5" max="5" width="4.375" style="17" customWidth="1"/>
    <col min="6" max="7" width="4.25" style="17" customWidth="1"/>
    <col min="8" max="8" width="2" style="17" customWidth="1"/>
    <col min="9" max="9" width="2.375" style="17" customWidth="1"/>
    <col min="10" max="11" width="4.25" style="17" customWidth="1"/>
    <col min="12" max="12" width="4.875" style="17" customWidth="1"/>
    <col min="13" max="13" width="4.25" style="17" customWidth="1"/>
    <col min="14" max="15" width="2.125" style="17" customWidth="1"/>
    <col min="16" max="16" width="4.875" style="17" customWidth="1"/>
    <col min="17" max="18" width="4.25" style="17" customWidth="1"/>
    <col min="19" max="19" width="4.875" style="17" customWidth="1"/>
    <col min="20" max="21" width="2.125" style="17" customWidth="1"/>
    <col min="22" max="22" width="4.25" style="17" customWidth="1"/>
    <col min="23" max="23" width="4.875" style="17" customWidth="1"/>
    <col min="24" max="24" width="7.25" style="17" customWidth="1"/>
    <col min="25" max="25" width="8.25" style="17" customWidth="1"/>
    <col min="26" max="26" width="7.875" style="17" customWidth="1"/>
    <col min="27" max="27" width="8.5" style="17" customWidth="1"/>
    <col min="28" max="28" width="10" style="17" customWidth="1"/>
    <col min="29" max="29" width="10.125" style="17" customWidth="1"/>
    <col min="30" max="30" width="8.625" style="17" customWidth="1"/>
    <col min="31" max="16384" width="11" style="17"/>
  </cols>
  <sheetData>
    <row r="1" spans="1:30" s="79" customFormat="1" ht="22.5" customHeight="1">
      <c r="A1" s="349" t="s">
        <v>31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164"/>
    </row>
    <row r="2" spans="1:30" ht="11.25" customHeight="1">
      <c r="F2" s="2"/>
      <c r="G2" s="2"/>
      <c r="H2" s="2"/>
      <c r="I2" s="2"/>
      <c r="J2" s="2"/>
      <c r="K2" s="2"/>
      <c r="L2" s="2"/>
      <c r="M2" s="2"/>
      <c r="N2" s="2"/>
      <c r="O2" s="2"/>
      <c r="Q2" s="18"/>
      <c r="R2" s="18"/>
      <c r="S2" s="18"/>
    </row>
    <row r="3" spans="1:30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9"/>
      <c r="N3" s="9"/>
      <c r="O3" s="9"/>
      <c r="S3" s="350" t="s">
        <v>32</v>
      </c>
      <c r="T3" s="350"/>
      <c r="U3" s="350"/>
      <c r="V3" s="350"/>
      <c r="W3" s="350"/>
      <c r="X3" s="19"/>
    </row>
    <row r="4" spans="1:30" ht="22.5" customHeight="1">
      <c r="A4" s="351" t="s">
        <v>33</v>
      </c>
      <c r="B4" s="352"/>
      <c r="C4" s="352"/>
      <c r="D4" s="352"/>
      <c r="E4" s="352"/>
      <c r="F4" s="352"/>
      <c r="G4" s="352"/>
      <c r="H4" s="353"/>
      <c r="I4" s="357" t="s">
        <v>34</v>
      </c>
      <c r="J4" s="358"/>
      <c r="K4" s="359"/>
      <c r="L4" s="363" t="s">
        <v>35</v>
      </c>
      <c r="M4" s="364"/>
      <c r="N4" s="365"/>
      <c r="O4" s="369" t="s">
        <v>36</v>
      </c>
      <c r="P4" s="370"/>
      <c r="Q4" s="357"/>
      <c r="R4" s="369" t="s">
        <v>254</v>
      </c>
      <c r="S4" s="370"/>
      <c r="T4" s="357"/>
      <c r="U4" s="369" t="s">
        <v>283</v>
      </c>
      <c r="V4" s="370"/>
      <c r="W4" s="372"/>
      <c r="X4" s="20"/>
      <c r="Z4" s="21"/>
      <c r="AA4" s="21"/>
      <c r="AB4" s="21"/>
      <c r="AC4" s="21"/>
      <c r="AD4" s="21"/>
    </row>
    <row r="5" spans="1:30" ht="22.5" customHeight="1">
      <c r="A5" s="354"/>
      <c r="B5" s="355"/>
      <c r="C5" s="355"/>
      <c r="D5" s="355"/>
      <c r="E5" s="355"/>
      <c r="F5" s="355"/>
      <c r="G5" s="355"/>
      <c r="H5" s="356"/>
      <c r="I5" s="360"/>
      <c r="J5" s="361"/>
      <c r="K5" s="362"/>
      <c r="L5" s="366"/>
      <c r="M5" s="367"/>
      <c r="N5" s="368"/>
      <c r="O5" s="371"/>
      <c r="P5" s="371"/>
      <c r="Q5" s="360"/>
      <c r="R5" s="371"/>
      <c r="S5" s="371"/>
      <c r="T5" s="360"/>
      <c r="U5" s="371"/>
      <c r="V5" s="371"/>
      <c r="W5" s="373"/>
      <c r="X5" s="20"/>
      <c r="Z5" s="20"/>
    </row>
    <row r="6" spans="1:30" ht="26.25" customHeight="1">
      <c r="A6" s="341" t="s">
        <v>37</v>
      </c>
      <c r="B6" s="342"/>
      <c r="C6" s="342"/>
      <c r="D6" s="342"/>
      <c r="E6" s="342"/>
      <c r="F6" s="342"/>
      <c r="G6" s="342"/>
      <c r="H6" s="22"/>
      <c r="I6" s="343">
        <v>1797</v>
      </c>
      <c r="J6" s="344"/>
      <c r="K6" s="345"/>
      <c r="L6" s="343">
        <v>1897</v>
      </c>
      <c r="M6" s="344"/>
      <c r="N6" s="345"/>
      <c r="O6" s="304">
        <v>2120</v>
      </c>
      <c r="P6" s="304"/>
      <c r="Q6" s="290"/>
      <c r="R6" s="346">
        <v>2099</v>
      </c>
      <c r="S6" s="346"/>
      <c r="T6" s="347"/>
      <c r="U6" s="346">
        <v>2274</v>
      </c>
      <c r="V6" s="346"/>
      <c r="W6" s="348"/>
      <c r="X6" s="23" t="s">
        <v>38</v>
      </c>
      <c r="Z6" s="24"/>
    </row>
    <row r="7" spans="1:30" ht="26.25" customHeight="1">
      <c r="A7" s="25"/>
      <c r="B7" s="374" t="s">
        <v>39</v>
      </c>
      <c r="C7" s="375"/>
      <c r="D7" s="375"/>
      <c r="E7" s="375"/>
      <c r="F7" s="375"/>
      <c r="G7" s="375"/>
      <c r="H7" s="26"/>
      <c r="I7" s="376">
        <v>558</v>
      </c>
      <c r="J7" s="377"/>
      <c r="K7" s="378"/>
      <c r="L7" s="376">
        <v>578</v>
      </c>
      <c r="M7" s="377"/>
      <c r="N7" s="378"/>
      <c r="O7" s="379">
        <v>569</v>
      </c>
      <c r="P7" s="379"/>
      <c r="Q7" s="376"/>
      <c r="R7" s="379">
        <v>543</v>
      </c>
      <c r="S7" s="379"/>
      <c r="T7" s="376"/>
      <c r="U7" s="379">
        <v>544</v>
      </c>
      <c r="V7" s="379"/>
      <c r="W7" s="380"/>
      <c r="X7" s="27"/>
      <c r="Z7" s="28"/>
    </row>
    <row r="8" spans="1:30" ht="26.25" customHeight="1">
      <c r="A8" s="25"/>
      <c r="B8" s="374" t="s">
        <v>40</v>
      </c>
      <c r="C8" s="375"/>
      <c r="D8" s="375"/>
      <c r="E8" s="375"/>
      <c r="F8" s="375"/>
      <c r="G8" s="375"/>
      <c r="H8" s="26"/>
      <c r="I8" s="376">
        <v>116</v>
      </c>
      <c r="J8" s="377"/>
      <c r="K8" s="378"/>
      <c r="L8" s="376">
        <v>119</v>
      </c>
      <c r="M8" s="377"/>
      <c r="N8" s="378"/>
      <c r="O8" s="379">
        <v>99</v>
      </c>
      <c r="P8" s="379"/>
      <c r="Q8" s="376"/>
      <c r="R8" s="379">
        <v>106</v>
      </c>
      <c r="S8" s="379"/>
      <c r="T8" s="376"/>
      <c r="U8" s="379">
        <v>112</v>
      </c>
      <c r="V8" s="379"/>
      <c r="W8" s="380"/>
      <c r="X8" s="27"/>
      <c r="Z8" s="29"/>
    </row>
    <row r="9" spans="1:30" ht="26.25" customHeight="1">
      <c r="A9" s="25"/>
      <c r="B9" s="381" t="s">
        <v>41</v>
      </c>
      <c r="C9" s="382"/>
      <c r="D9" s="382"/>
      <c r="E9" s="382"/>
      <c r="F9" s="382"/>
      <c r="G9" s="382"/>
      <c r="H9" s="26"/>
      <c r="I9" s="376">
        <v>272</v>
      </c>
      <c r="J9" s="377"/>
      <c r="K9" s="378"/>
      <c r="L9" s="376">
        <v>253</v>
      </c>
      <c r="M9" s="377"/>
      <c r="N9" s="378"/>
      <c r="O9" s="379">
        <v>315</v>
      </c>
      <c r="P9" s="379"/>
      <c r="Q9" s="376"/>
      <c r="R9" s="379">
        <v>317</v>
      </c>
      <c r="S9" s="379"/>
      <c r="T9" s="376"/>
      <c r="U9" s="379">
        <v>277</v>
      </c>
      <c r="V9" s="379"/>
      <c r="W9" s="380"/>
      <c r="X9" s="27"/>
      <c r="Z9" s="28"/>
    </row>
    <row r="10" spans="1:30" ht="26.25" customHeight="1">
      <c r="A10" s="25"/>
      <c r="B10" s="374" t="s">
        <v>42</v>
      </c>
      <c r="C10" s="375"/>
      <c r="D10" s="375"/>
      <c r="E10" s="375"/>
      <c r="F10" s="375"/>
      <c r="G10" s="375"/>
      <c r="H10" s="26"/>
      <c r="I10" s="376">
        <v>69</v>
      </c>
      <c r="J10" s="377"/>
      <c r="K10" s="378"/>
      <c r="L10" s="376">
        <v>68</v>
      </c>
      <c r="M10" s="377"/>
      <c r="N10" s="378"/>
      <c r="O10" s="379">
        <v>71</v>
      </c>
      <c r="P10" s="379"/>
      <c r="Q10" s="376"/>
      <c r="R10" s="379">
        <v>91</v>
      </c>
      <c r="S10" s="379"/>
      <c r="T10" s="376"/>
      <c r="U10" s="379">
        <v>113</v>
      </c>
      <c r="V10" s="379"/>
      <c r="W10" s="380"/>
      <c r="X10" s="27"/>
      <c r="Z10" s="28"/>
    </row>
    <row r="11" spans="1:30" ht="26.25" customHeight="1">
      <c r="A11" s="25"/>
      <c r="B11" s="374" t="s">
        <v>43</v>
      </c>
      <c r="C11" s="375"/>
      <c r="D11" s="375"/>
      <c r="E11" s="375"/>
      <c r="F11" s="375"/>
      <c r="G11" s="375"/>
      <c r="H11" s="26"/>
      <c r="I11" s="376">
        <v>34</v>
      </c>
      <c r="J11" s="377"/>
      <c r="K11" s="378"/>
      <c r="L11" s="376">
        <v>34</v>
      </c>
      <c r="M11" s="377"/>
      <c r="N11" s="378"/>
      <c r="O11" s="379">
        <v>54</v>
      </c>
      <c r="P11" s="379"/>
      <c r="Q11" s="376"/>
      <c r="R11" s="379">
        <v>55</v>
      </c>
      <c r="S11" s="379"/>
      <c r="T11" s="376"/>
      <c r="U11" s="379">
        <v>40</v>
      </c>
      <c r="V11" s="379"/>
      <c r="W11" s="380"/>
      <c r="X11" s="27"/>
      <c r="Z11" s="29"/>
    </row>
    <row r="12" spans="1:30" ht="26.25" customHeight="1">
      <c r="A12" s="25"/>
      <c r="B12" s="374" t="s">
        <v>44</v>
      </c>
      <c r="C12" s="375"/>
      <c r="D12" s="375"/>
      <c r="E12" s="375"/>
      <c r="F12" s="375"/>
      <c r="G12" s="375"/>
      <c r="H12" s="26"/>
      <c r="I12" s="376">
        <v>28</v>
      </c>
      <c r="J12" s="377"/>
      <c r="K12" s="378"/>
      <c r="L12" s="376">
        <v>55</v>
      </c>
      <c r="M12" s="377"/>
      <c r="N12" s="378"/>
      <c r="O12" s="379">
        <v>52</v>
      </c>
      <c r="P12" s="379"/>
      <c r="Q12" s="376"/>
      <c r="R12" s="379">
        <v>26</v>
      </c>
      <c r="S12" s="379"/>
      <c r="T12" s="376"/>
      <c r="U12" s="379">
        <v>44</v>
      </c>
      <c r="V12" s="379"/>
      <c r="W12" s="380"/>
      <c r="X12" s="27"/>
      <c r="Z12" s="29"/>
    </row>
    <row r="13" spans="1:30" ht="26.25" customHeight="1">
      <c r="A13" s="25"/>
      <c r="B13" s="374" t="s">
        <v>45</v>
      </c>
      <c r="C13" s="375"/>
      <c r="D13" s="375"/>
      <c r="E13" s="375"/>
      <c r="F13" s="375"/>
      <c r="G13" s="375"/>
      <c r="H13" s="26"/>
      <c r="I13" s="376">
        <v>22</v>
      </c>
      <c r="J13" s="377"/>
      <c r="K13" s="378"/>
      <c r="L13" s="376">
        <v>24</v>
      </c>
      <c r="M13" s="377"/>
      <c r="N13" s="378"/>
      <c r="O13" s="379">
        <v>36</v>
      </c>
      <c r="P13" s="379"/>
      <c r="Q13" s="376"/>
      <c r="R13" s="379">
        <v>24</v>
      </c>
      <c r="S13" s="379"/>
      <c r="T13" s="376"/>
      <c r="U13" s="379">
        <v>27</v>
      </c>
      <c r="V13" s="379"/>
      <c r="W13" s="380"/>
      <c r="X13" s="27"/>
      <c r="Z13" s="29"/>
    </row>
    <row r="14" spans="1:30" ht="26.25" customHeight="1">
      <c r="A14" s="25"/>
      <c r="B14" s="374" t="s">
        <v>46</v>
      </c>
      <c r="C14" s="375"/>
      <c r="D14" s="375"/>
      <c r="E14" s="375"/>
      <c r="F14" s="375"/>
      <c r="G14" s="375"/>
      <c r="H14" s="26"/>
      <c r="I14" s="376">
        <v>21</v>
      </c>
      <c r="J14" s="377"/>
      <c r="K14" s="378"/>
      <c r="L14" s="376">
        <v>14</v>
      </c>
      <c r="M14" s="377"/>
      <c r="N14" s="378"/>
      <c r="O14" s="379">
        <v>12</v>
      </c>
      <c r="P14" s="379"/>
      <c r="Q14" s="376"/>
      <c r="R14" s="379">
        <v>9</v>
      </c>
      <c r="S14" s="379"/>
      <c r="T14" s="376"/>
      <c r="U14" s="379">
        <v>21</v>
      </c>
      <c r="V14" s="379"/>
      <c r="W14" s="380"/>
      <c r="X14" s="27"/>
      <c r="Z14" s="29"/>
    </row>
    <row r="15" spans="1:30" ht="26.25" customHeight="1">
      <c r="A15" s="25"/>
      <c r="B15" s="374" t="s">
        <v>47</v>
      </c>
      <c r="C15" s="375"/>
      <c r="D15" s="375"/>
      <c r="E15" s="375"/>
      <c r="F15" s="375"/>
      <c r="G15" s="375"/>
      <c r="H15" s="26"/>
      <c r="I15" s="376">
        <v>171</v>
      </c>
      <c r="J15" s="377"/>
      <c r="K15" s="378"/>
      <c r="L15" s="376">
        <v>236</v>
      </c>
      <c r="M15" s="377"/>
      <c r="N15" s="378"/>
      <c r="O15" s="379">
        <v>261</v>
      </c>
      <c r="P15" s="379"/>
      <c r="Q15" s="376"/>
      <c r="R15" s="379">
        <v>253</v>
      </c>
      <c r="S15" s="379"/>
      <c r="T15" s="376"/>
      <c r="U15" s="379">
        <v>318</v>
      </c>
      <c r="V15" s="379"/>
      <c r="W15" s="380"/>
      <c r="X15" s="27"/>
    </row>
    <row r="16" spans="1:30" ht="26.25" customHeight="1">
      <c r="A16" s="25"/>
      <c r="B16" s="374" t="s">
        <v>48</v>
      </c>
      <c r="C16" s="375"/>
      <c r="D16" s="375"/>
      <c r="E16" s="375"/>
      <c r="F16" s="375"/>
      <c r="G16" s="375"/>
      <c r="H16" s="30"/>
      <c r="I16" s="376">
        <v>34</v>
      </c>
      <c r="J16" s="377"/>
      <c r="K16" s="378"/>
      <c r="L16" s="376">
        <v>34</v>
      </c>
      <c r="M16" s="377"/>
      <c r="N16" s="378"/>
      <c r="O16" s="379">
        <v>47</v>
      </c>
      <c r="P16" s="379"/>
      <c r="Q16" s="376"/>
      <c r="R16" s="379">
        <v>48</v>
      </c>
      <c r="S16" s="379"/>
      <c r="T16" s="376"/>
      <c r="U16" s="379">
        <v>60</v>
      </c>
      <c r="V16" s="379"/>
      <c r="W16" s="380"/>
      <c r="X16" s="27"/>
    </row>
    <row r="17" spans="1:31" ht="26.25" customHeight="1">
      <c r="A17" s="25"/>
      <c r="B17" s="374" t="s">
        <v>49</v>
      </c>
      <c r="C17" s="375"/>
      <c r="D17" s="375"/>
      <c r="E17" s="375"/>
      <c r="F17" s="375"/>
      <c r="G17" s="375"/>
      <c r="H17" s="26"/>
      <c r="I17" s="376">
        <v>22</v>
      </c>
      <c r="J17" s="377"/>
      <c r="K17" s="378"/>
      <c r="L17" s="376">
        <v>29</v>
      </c>
      <c r="M17" s="377"/>
      <c r="N17" s="378"/>
      <c r="O17" s="379">
        <v>37</v>
      </c>
      <c r="P17" s="379"/>
      <c r="Q17" s="376"/>
      <c r="R17" s="379">
        <v>31</v>
      </c>
      <c r="S17" s="379"/>
      <c r="T17" s="376"/>
      <c r="U17" s="379">
        <v>26</v>
      </c>
      <c r="V17" s="379"/>
      <c r="W17" s="380"/>
      <c r="X17" s="27"/>
      <c r="Z17" s="31"/>
    </row>
    <row r="18" spans="1:31" ht="26.25" customHeight="1" thickBot="1">
      <c r="A18" s="32"/>
      <c r="B18" s="383" t="s">
        <v>50</v>
      </c>
      <c r="C18" s="384"/>
      <c r="D18" s="384"/>
      <c r="E18" s="384"/>
      <c r="F18" s="384"/>
      <c r="G18" s="384"/>
      <c r="H18" s="33"/>
      <c r="I18" s="385">
        <v>450</v>
      </c>
      <c r="J18" s="386"/>
      <c r="K18" s="387"/>
      <c r="L18" s="385">
        <v>453</v>
      </c>
      <c r="M18" s="386"/>
      <c r="N18" s="387"/>
      <c r="O18" s="388">
        <f>O6-(O7+O8+O9+O10+O11+O12+O13+O14+O15+O16+O17)</f>
        <v>567</v>
      </c>
      <c r="P18" s="388"/>
      <c r="Q18" s="385"/>
      <c r="R18" s="388">
        <v>596</v>
      </c>
      <c r="S18" s="388"/>
      <c r="T18" s="385"/>
      <c r="U18" s="388">
        <v>692</v>
      </c>
      <c r="V18" s="388"/>
      <c r="W18" s="389"/>
      <c r="X18" s="27"/>
      <c r="Y18" s="31"/>
      <c r="Z18" s="31"/>
      <c r="AA18" s="31"/>
      <c r="AB18" s="31"/>
      <c r="AC18" s="31"/>
      <c r="AD18" s="31"/>
      <c r="AE18" s="31"/>
    </row>
    <row r="19" spans="1:31" ht="22.5" customHeight="1">
      <c r="A19" s="390" t="s">
        <v>51</v>
      </c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16"/>
    </row>
    <row r="20" spans="1:31" ht="22.5" customHeight="1"/>
    <row r="21" spans="1:31" ht="22.5" customHeight="1"/>
    <row r="22" spans="1:31" ht="22.5" customHeight="1"/>
    <row r="23" spans="1:31" s="79" customFormat="1" ht="22.5" customHeight="1">
      <c r="A23" s="349" t="s">
        <v>52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164"/>
    </row>
    <row r="24" spans="1:31" ht="11.25" customHeight="1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1" ht="15" customHeight="1" thickBot="1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50" t="s">
        <v>32</v>
      </c>
      <c r="T25" s="350"/>
      <c r="U25" s="350"/>
      <c r="V25" s="350"/>
      <c r="W25" s="350"/>
      <c r="X25" s="19"/>
    </row>
    <row r="26" spans="1:31" ht="30" customHeight="1">
      <c r="A26" s="391" t="s">
        <v>53</v>
      </c>
      <c r="B26" s="392"/>
      <c r="C26" s="392"/>
      <c r="D26" s="392"/>
      <c r="E26" s="393"/>
      <c r="F26" s="397" t="s">
        <v>327</v>
      </c>
      <c r="G26" s="398"/>
      <c r="H26" s="398"/>
      <c r="I26" s="399"/>
      <c r="J26" s="397" t="s">
        <v>328</v>
      </c>
      <c r="K26" s="398"/>
      <c r="L26" s="399"/>
      <c r="M26" s="397" t="s">
        <v>329</v>
      </c>
      <c r="N26" s="398"/>
      <c r="O26" s="398"/>
      <c r="P26" s="399"/>
      <c r="Q26" s="397" t="s">
        <v>330</v>
      </c>
      <c r="R26" s="398"/>
      <c r="S26" s="399"/>
      <c r="T26" s="397" t="s">
        <v>331</v>
      </c>
      <c r="U26" s="398"/>
      <c r="V26" s="398"/>
      <c r="W26" s="400"/>
      <c r="X26" s="34"/>
    </row>
    <row r="27" spans="1:31" ht="30" customHeight="1">
      <c r="A27" s="394"/>
      <c r="B27" s="395"/>
      <c r="C27" s="395"/>
      <c r="D27" s="395"/>
      <c r="E27" s="396"/>
      <c r="F27" s="401" t="s">
        <v>54</v>
      </c>
      <c r="G27" s="402"/>
      <c r="H27" s="403" t="s">
        <v>55</v>
      </c>
      <c r="I27" s="404"/>
      <c r="J27" s="401" t="s">
        <v>54</v>
      </c>
      <c r="K27" s="402"/>
      <c r="L27" s="193" t="s">
        <v>55</v>
      </c>
      <c r="M27" s="401" t="s">
        <v>54</v>
      </c>
      <c r="N27" s="405"/>
      <c r="O27" s="402"/>
      <c r="P27" s="193" t="s">
        <v>55</v>
      </c>
      <c r="Q27" s="401" t="s">
        <v>54</v>
      </c>
      <c r="R27" s="402"/>
      <c r="S27" s="193" t="s">
        <v>55</v>
      </c>
      <c r="T27" s="401" t="s">
        <v>56</v>
      </c>
      <c r="U27" s="405"/>
      <c r="V27" s="402"/>
      <c r="W27" s="194" t="s">
        <v>55</v>
      </c>
      <c r="X27" s="35"/>
    </row>
    <row r="28" spans="1:31" ht="18.75" customHeight="1">
      <c r="A28" s="406" t="s">
        <v>255</v>
      </c>
      <c r="B28" s="407"/>
      <c r="C28" s="410" t="s">
        <v>256</v>
      </c>
      <c r="D28" s="410"/>
      <c r="E28" s="412" t="s">
        <v>257</v>
      </c>
      <c r="F28" s="414" t="s">
        <v>39</v>
      </c>
      <c r="G28" s="415"/>
      <c r="H28" s="418">
        <v>577</v>
      </c>
      <c r="I28" s="419"/>
      <c r="J28" s="414" t="s">
        <v>58</v>
      </c>
      <c r="K28" s="415"/>
      <c r="L28" s="419">
        <v>232</v>
      </c>
      <c r="M28" s="414" t="s">
        <v>59</v>
      </c>
      <c r="N28" s="437"/>
      <c r="O28" s="415"/>
      <c r="P28" s="419">
        <v>145</v>
      </c>
      <c r="Q28" s="414" t="s">
        <v>60</v>
      </c>
      <c r="R28" s="415"/>
      <c r="S28" s="419">
        <v>94</v>
      </c>
      <c r="T28" s="422" t="s">
        <v>61</v>
      </c>
      <c r="U28" s="423"/>
      <c r="V28" s="424"/>
      <c r="W28" s="428">
        <v>70</v>
      </c>
      <c r="X28" s="36"/>
      <c r="Z28" s="37"/>
    </row>
    <row r="29" spans="1:31" ht="18.75" customHeight="1">
      <c r="A29" s="408"/>
      <c r="B29" s="409"/>
      <c r="C29" s="411"/>
      <c r="D29" s="411"/>
      <c r="E29" s="413"/>
      <c r="F29" s="416"/>
      <c r="G29" s="417"/>
      <c r="H29" s="420"/>
      <c r="I29" s="421"/>
      <c r="J29" s="416"/>
      <c r="K29" s="417"/>
      <c r="L29" s="421"/>
      <c r="M29" s="416"/>
      <c r="N29" s="436"/>
      <c r="O29" s="417"/>
      <c r="P29" s="421"/>
      <c r="Q29" s="416"/>
      <c r="R29" s="417"/>
      <c r="S29" s="421"/>
      <c r="T29" s="425"/>
      <c r="U29" s="426"/>
      <c r="V29" s="427"/>
      <c r="W29" s="429"/>
      <c r="X29" s="36"/>
      <c r="Z29" s="38"/>
    </row>
    <row r="30" spans="1:31" ht="18.75" customHeight="1">
      <c r="A30" s="430" t="s">
        <v>62</v>
      </c>
      <c r="B30" s="431"/>
      <c r="C30" s="433">
        <v>2</v>
      </c>
      <c r="D30" s="433"/>
      <c r="E30" s="413" t="s">
        <v>57</v>
      </c>
      <c r="F30" s="416" t="s">
        <v>39</v>
      </c>
      <c r="G30" s="417"/>
      <c r="H30" s="420">
        <v>558</v>
      </c>
      <c r="I30" s="421"/>
      <c r="J30" s="416" t="s">
        <v>58</v>
      </c>
      <c r="K30" s="417"/>
      <c r="L30" s="421">
        <v>272</v>
      </c>
      <c r="M30" s="416" t="s">
        <v>59</v>
      </c>
      <c r="N30" s="436"/>
      <c r="O30" s="417"/>
      <c r="P30" s="421">
        <v>171</v>
      </c>
      <c r="Q30" s="416" t="s">
        <v>60</v>
      </c>
      <c r="R30" s="417"/>
      <c r="S30" s="421">
        <v>116</v>
      </c>
      <c r="T30" s="438" t="s">
        <v>61</v>
      </c>
      <c r="U30" s="439"/>
      <c r="V30" s="440"/>
      <c r="W30" s="429">
        <v>69</v>
      </c>
      <c r="X30" s="36"/>
      <c r="Z30" s="37"/>
    </row>
    <row r="31" spans="1:31" ht="18.75" customHeight="1">
      <c r="A31" s="432"/>
      <c r="B31" s="423"/>
      <c r="C31" s="434"/>
      <c r="D31" s="434"/>
      <c r="E31" s="435"/>
      <c r="F31" s="416"/>
      <c r="G31" s="417"/>
      <c r="H31" s="420"/>
      <c r="I31" s="421"/>
      <c r="J31" s="416"/>
      <c r="K31" s="417"/>
      <c r="L31" s="421"/>
      <c r="M31" s="416"/>
      <c r="N31" s="436"/>
      <c r="O31" s="417"/>
      <c r="P31" s="421"/>
      <c r="Q31" s="416"/>
      <c r="R31" s="417"/>
      <c r="S31" s="421"/>
      <c r="T31" s="438"/>
      <c r="U31" s="439"/>
      <c r="V31" s="440"/>
      <c r="W31" s="429"/>
      <c r="X31" s="36"/>
      <c r="Z31" s="38"/>
    </row>
    <row r="32" spans="1:31" ht="18.75" customHeight="1">
      <c r="A32" s="430" t="s">
        <v>62</v>
      </c>
      <c r="B32" s="431"/>
      <c r="C32" s="433">
        <v>3</v>
      </c>
      <c r="D32" s="433"/>
      <c r="E32" s="413" t="s">
        <v>57</v>
      </c>
      <c r="F32" s="416" t="s">
        <v>39</v>
      </c>
      <c r="G32" s="417"/>
      <c r="H32" s="420">
        <v>578</v>
      </c>
      <c r="I32" s="421"/>
      <c r="J32" s="416" t="s">
        <v>58</v>
      </c>
      <c r="K32" s="417"/>
      <c r="L32" s="421">
        <v>253</v>
      </c>
      <c r="M32" s="416" t="s">
        <v>59</v>
      </c>
      <c r="N32" s="436"/>
      <c r="O32" s="417"/>
      <c r="P32" s="421">
        <v>236</v>
      </c>
      <c r="Q32" s="416" t="s">
        <v>60</v>
      </c>
      <c r="R32" s="417"/>
      <c r="S32" s="421">
        <v>119</v>
      </c>
      <c r="T32" s="438" t="s">
        <v>61</v>
      </c>
      <c r="U32" s="439"/>
      <c r="V32" s="440"/>
      <c r="W32" s="429">
        <v>68</v>
      </c>
      <c r="X32" s="36"/>
      <c r="Z32" s="37"/>
    </row>
    <row r="33" spans="1:26" ht="18.75" customHeight="1">
      <c r="A33" s="432"/>
      <c r="B33" s="423"/>
      <c r="C33" s="434"/>
      <c r="D33" s="434"/>
      <c r="E33" s="435"/>
      <c r="F33" s="416"/>
      <c r="G33" s="417"/>
      <c r="H33" s="420"/>
      <c r="I33" s="421"/>
      <c r="J33" s="416"/>
      <c r="K33" s="417"/>
      <c r="L33" s="421"/>
      <c r="M33" s="416"/>
      <c r="N33" s="436"/>
      <c r="O33" s="417"/>
      <c r="P33" s="421"/>
      <c r="Q33" s="416"/>
      <c r="R33" s="417"/>
      <c r="S33" s="421"/>
      <c r="T33" s="438"/>
      <c r="U33" s="439"/>
      <c r="V33" s="440"/>
      <c r="W33" s="429"/>
      <c r="X33" s="36"/>
      <c r="Z33" s="38"/>
    </row>
    <row r="34" spans="1:26" ht="18.75" customHeight="1">
      <c r="A34" s="451" t="s">
        <v>62</v>
      </c>
      <c r="B34" s="452"/>
      <c r="C34" s="433">
        <v>4</v>
      </c>
      <c r="D34" s="433"/>
      <c r="E34" s="453" t="s">
        <v>57</v>
      </c>
      <c r="F34" s="416" t="s">
        <v>39</v>
      </c>
      <c r="G34" s="417"/>
      <c r="H34" s="420">
        <v>569</v>
      </c>
      <c r="I34" s="421"/>
      <c r="J34" s="416" t="s">
        <v>58</v>
      </c>
      <c r="K34" s="417"/>
      <c r="L34" s="421">
        <v>315</v>
      </c>
      <c r="M34" s="416" t="s">
        <v>59</v>
      </c>
      <c r="N34" s="436"/>
      <c r="O34" s="417"/>
      <c r="P34" s="421">
        <v>261</v>
      </c>
      <c r="Q34" s="416" t="s">
        <v>60</v>
      </c>
      <c r="R34" s="417"/>
      <c r="S34" s="421">
        <v>99</v>
      </c>
      <c r="T34" s="438" t="s">
        <v>61</v>
      </c>
      <c r="U34" s="439"/>
      <c r="V34" s="440"/>
      <c r="W34" s="429">
        <v>71</v>
      </c>
      <c r="X34" s="36"/>
      <c r="Z34" s="37"/>
    </row>
    <row r="35" spans="1:26" ht="18.75" customHeight="1">
      <c r="A35" s="408"/>
      <c r="B35" s="409"/>
      <c r="C35" s="434"/>
      <c r="D35" s="434"/>
      <c r="E35" s="412"/>
      <c r="F35" s="416"/>
      <c r="G35" s="417"/>
      <c r="H35" s="420"/>
      <c r="I35" s="421"/>
      <c r="J35" s="416"/>
      <c r="K35" s="417"/>
      <c r="L35" s="421"/>
      <c r="M35" s="416"/>
      <c r="N35" s="436"/>
      <c r="O35" s="417"/>
      <c r="P35" s="421"/>
      <c r="Q35" s="416"/>
      <c r="R35" s="417"/>
      <c r="S35" s="421"/>
      <c r="T35" s="438"/>
      <c r="U35" s="439"/>
      <c r="V35" s="440"/>
      <c r="W35" s="429"/>
      <c r="X35" s="36"/>
      <c r="Z35" s="38"/>
    </row>
    <row r="36" spans="1:26" ht="18.75" customHeight="1">
      <c r="A36" s="441" t="s">
        <v>62</v>
      </c>
      <c r="B36" s="442"/>
      <c r="C36" s="444">
        <v>5</v>
      </c>
      <c r="D36" s="444"/>
      <c r="E36" s="446" t="s">
        <v>57</v>
      </c>
      <c r="F36" s="416" t="s">
        <v>39</v>
      </c>
      <c r="G36" s="417"/>
      <c r="H36" s="448">
        <v>543</v>
      </c>
      <c r="I36" s="449"/>
      <c r="J36" s="416" t="s">
        <v>58</v>
      </c>
      <c r="K36" s="417"/>
      <c r="L36" s="421">
        <v>317</v>
      </c>
      <c r="M36" s="416" t="s">
        <v>59</v>
      </c>
      <c r="N36" s="436"/>
      <c r="O36" s="417"/>
      <c r="P36" s="421">
        <v>253</v>
      </c>
      <c r="Q36" s="416" t="s">
        <v>60</v>
      </c>
      <c r="R36" s="417"/>
      <c r="S36" s="421">
        <v>106</v>
      </c>
      <c r="T36" s="438" t="s">
        <v>61</v>
      </c>
      <c r="U36" s="439"/>
      <c r="V36" s="440"/>
      <c r="W36" s="429">
        <v>91</v>
      </c>
      <c r="X36" s="36"/>
      <c r="Z36" s="37"/>
    </row>
    <row r="37" spans="1:26" ht="18.75" customHeight="1">
      <c r="A37" s="443"/>
      <c r="B37" s="437"/>
      <c r="C37" s="445"/>
      <c r="D37" s="445"/>
      <c r="E37" s="447"/>
      <c r="F37" s="416"/>
      <c r="G37" s="417"/>
      <c r="H37" s="450"/>
      <c r="I37" s="419"/>
      <c r="J37" s="416"/>
      <c r="K37" s="417"/>
      <c r="L37" s="421"/>
      <c r="M37" s="416"/>
      <c r="N37" s="436"/>
      <c r="O37" s="417"/>
      <c r="P37" s="421"/>
      <c r="Q37" s="416"/>
      <c r="R37" s="417"/>
      <c r="S37" s="421"/>
      <c r="T37" s="438"/>
      <c r="U37" s="439"/>
      <c r="V37" s="440"/>
      <c r="W37" s="429"/>
      <c r="X37" s="36"/>
      <c r="Z37" s="38"/>
    </row>
    <row r="38" spans="1:26" ht="18.75" customHeight="1">
      <c r="A38" s="441" t="s">
        <v>62</v>
      </c>
      <c r="B38" s="442"/>
      <c r="C38" s="458">
        <v>6</v>
      </c>
      <c r="D38" s="458"/>
      <c r="E38" s="446" t="s">
        <v>57</v>
      </c>
      <c r="F38" s="416" t="s">
        <v>39</v>
      </c>
      <c r="G38" s="417"/>
      <c r="H38" s="418">
        <v>544</v>
      </c>
      <c r="I38" s="419"/>
      <c r="J38" s="416" t="s">
        <v>292</v>
      </c>
      <c r="K38" s="417"/>
      <c r="L38" s="419">
        <v>318</v>
      </c>
      <c r="M38" s="416" t="s">
        <v>293</v>
      </c>
      <c r="N38" s="436"/>
      <c r="O38" s="417"/>
      <c r="P38" s="419">
        <v>277</v>
      </c>
      <c r="Q38" s="455" t="s">
        <v>294</v>
      </c>
      <c r="R38" s="456"/>
      <c r="S38" s="419">
        <v>113</v>
      </c>
      <c r="T38" s="438" t="s">
        <v>295</v>
      </c>
      <c r="U38" s="439"/>
      <c r="V38" s="440"/>
      <c r="W38" s="428">
        <v>112</v>
      </c>
      <c r="X38" s="36"/>
      <c r="Z38" s="38"/>
    </row>
    <row r="39" spans="1:26" ht="18.75" customHeight="1" thickBot="1">
      <c r="A39" s="443"/>
      <c r="B39" s="437"/>
      <c r="C39" s="459"/>
      <c r="D39" s="459"/>
      <c r="E39" s="447"/>
      <c r="F39" s="416"/>
      <c r="G39" s="417"/>
      <c r="H39" s="460"/>
      <c r="I39" s="454"/>
      <c r="J39" s="416"/>
      <c r="K39" s="417"/>
      <c r="L39" s="454"/>
      <c r="M39" s="416"/>
      <c r="N39" s="436"/>
      <c r="O39" s="417"/>
      <c r="P39" s="454"/>
      <c r="Q39" s="455"/>
      <c r="R39" s="456"/>
      <c r="S39" s="454"/>
      <c r="T39" s="438"/>
      <c r="U39" s="439"/>
      <c r="V39" s="440"/>
      <c r="W39" s="457"/>
      <c r="X39" s="36"/>
      <c r="Z39" s="38"/>
    </row>
    <row r="40" spans="1:26" ht="22.5" customHeight="1">
      <c r="A40" s="390" t="s">
        <v>63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16"/>
    </row>
    <row r="41" spans="1:26">
      <c r="U41" s="16"/>
    </row>
    <row r="42" spans="1:26">
      <c r="U42" s="16"/>
    </row>
  </sheetData>
  <mergeCells count="180">
    <mergeCell ref="P38:P39"/>
    <mergeCell ref="Q38:R39"/>
    <mergeCell ref="S38:S39"/>
    <mergeCell ref="T38:V39"/>
    <mergeCell ref="W38:W39"/>
    <mergeCell ref="A40:W40"/>
    <mergeCell ref="T36:V37"/>
    <mergeCell ref="W36:W37"/>
    <mergeCell ref="A38:B39"/>
    <mergeCell ref="C38:D39"/>
    <mergeCell ref="E38:E39"/>
    <mergeCell ref="F38:G39"/>
    <mergeCell ref="H38:I39"/>
    <mergeCell ref="J38:K39"/>
    <mergeCell ref="L38:L39"/>
    <mergeCell ref="M38:O39"/>
    <mergeCell ref="J36:K37"/>
    <mergeCell ref="L36:L37"/>
    <mergeCell ref="M36:O37"/>
    <mergeCell ref="P36:P37"/>
    <mergeCell ref="Q36:R37"/>
    <mergeCell ref="S36:S37"/>
    <mergeCell ref="P34:P35"/>
    <mergeCell ref="Q34:R35"/>
    <mergeCell ref="S34:S35"/>
    <mergeCell ref="T34:V35"/>
    <mergeCell ref="W34:W35"/>
    <mergeCell ref="A36:B37"/>
    <mergeCell ref="C36:D37"/>
    <mergeCell ref="E36:E37"/>
    <mergeCell ref="F36:G37"/>
    <mergeCell ref="H36:I37"/>
    <mergeCell ref="A34:B35"/>
    <mergeCell ref="C34:D35"/>
    <mergeCell ref="E34:E35"/>
    <mergeCell ref="F34:G35"/>
    <mergeCell ref="H34:I35"/>
    <mergeCell ref="J34:K35"/>
    <mergeCell ref="L34:L35"/>
    <mergeCell ref="M34:O35"/>
    <mergeCell ref="J32:K33"/>
    <mergeCell ref="L32:L33"/>
    <mergeCell ref="M32:O33"/>
    <mergeCell ref="T30:V31"/>
    <mergeCell ref="W30:W31"/>
    <mergeCell ref="A32:B33"/>
    <mergeCell ref="C32:D33"/>
    <mergeCell ref="E32:E33"/>
    <mergeCell ref="F32:G33"/>
    <mergeCell ref="H32:I33"/>
    <mergeCell ref="T32:V33"/>
    <mergeCell ref="W32:W33"/>
    <mergeCell ref="P32:P33"/>
    <mergeCell ref="Q32:R33"/>
    <mergeCell ref="S32:S33"/>
    <mergeCell ref="A28:B29"/>
    <mergeCell ref="C28:D29"/>
    <mergeCell ref="E28:E29"/>
    <mergeCell ref="F28:G29"/>
    <mergeCell ref="H28:I29"/>
    <mergeCell ref="T28:V29"/>
    <mergeCell ref="W28:W29"/>
    <mergeCell ref="A30:B31"/>
    <mergeCell ref="C30:D31"/>
    <mergeCell ref="E30:E31"/>
    <mergeCell ref="F30:G31"/>
    <mergeCell ref="H30:I31"/>
    <mergeCell ref="J30:K31"/>
    <mergeCell ref="L30:L31"/>
    <mergeCell ref="M30:O31"/>
    <mergeCell ref="J28:K29"/>
    <mergeCell ref="L28:L29"/>
    <mergeCell ref="M28:O29"/>
    <mergeCell ref="P28:P29"/>
    <mergeCell ref="Q28:R29"/>
    <mergeCell ref="S28:S29"/>
    <mergeCell ref="P30:P31"/>
    <mergeCell ref="Q30:R31"/>
    <mergeCell ref="S30:S31"/>
    <mergeCell ref="A19:W19"/>
    <mergeCell ref="A23:W23"/>
    <mergeCell ref="S25:W25"/>
    <mergeCell ref="A26:E27"/>
    <mergeCell ref="F26:I26"/>
    <mergeCell ref="J26:L26"/>
    <mergeCell ref="M26:P26"/>
    <mergeCell ref="Q26:S26"/>
    <mergeCell ref="T26:W26"/>
    <mergeCell ref="F27:G27"/>
    <mergeCell ref="H27:I27"/>
    <mergeCell ref="J27:K27"/>
    <mergeCell ref="M27:O27"/>
    <mergeCell ref="Q27:R27"/>
    <mergeCell ref="T27:V27"/>
    <mergeCell ref="B18:G18"/>
    <mergeCell ref="I18:K18"/>
    <mergeCell ref="L18:N18"/>
    <mergeCell ref="O18:Q18"/>
    <mergeCell ref="R18:T18"/>
    <mergeCell ref="U18:W18"/>
    <mergeCell ref="B17:G17"/>
    <mergeCell ref="I17:K17"/>
    <mergeCell ref="L17:N17"/>
    <mergeCell ref="O17:Q17"/>
    <mergeCell ref="R17:T17"/>
    <mergeCell ref="U17:W17"/>
    <mergeCell ref="B16:G16"/>
    <mergeCell ref="I16:K16"/>
    <mergeCell ref="L16:N16"/>
    <mergeCell ref="O16:Q16"/>
    <mergeCell ref="R16:T16"/>
    <mergeCell ref="U16:W16"/>
    <mergeCell ref="B15:G15"/>
    <mergeCell ref="I15:K15"/>
    <mergeCell ref="L15:N15"/>
    <mergeCell ref="O15:Q15"/>
    <mergeCell ref="R15:T15"/>
    <mergeCell ref="U15:W15"/>
    <mergeCell ref="B14:G14"/>
    <mergeCell ref="I14:K14"/>
    <mergeCell ref="L14:N14"/>
    <mergeCell ref="O14:Q14"/>
    <mergeCell ref="R14:T14"/>
    <mergeCell ref="U14:W14"/>
    <mergeCell ref="B13:G13"/>
    <mergeCell ref="I13:K13"/>
    <mergeCell ref="L13:N13"/>
    <mergeCell ref="O13:Q13"/>
    <mergeCell ref="R13:T13"/>
    <mergeCell ref="U13:W13"/>
    <mergeCell ref="B12:G12"/>
    <mergeCell ref="I12:K12"/>
    <mergeCell ref="L12:N12"/>
    <mergeCell ref="O12:Q12"/>
    <mergeCell ref="R12:T12"/>
    <mergeCell ref="U12:W12"/>
    <mergeCell ref="B11:G11"/>
    <mergeCell ref="I11:K11"/>
    <mergeCell ref="L11:N11"/>
    <mergeCell ref="O11:Q11"/>
    <mergeCell ref="R11:T11"/>
    <mergeCell ref="U11:W11"/>
    <mergeCell ref="B10:G10"/>
    <mergeCell ref="I10:K10"/>
    <mergeCell ref="L10:N10"/>
    <mergeCell ref="O10:Q10"/>
    <mergeCell ref="R10:T10"/>
    <mergeCell ref="U10:W10"/>
    <mergeCell ref="B9:G9"/>
    <mergeCell ref="I9:K9"/>
    <mergeCell ref="L9:N9"/>
    <mergeCell ref="O9:Q9"/>
    <mergeCell ref="R9:T9"/>
    <mergeCell ref="U9:W9"/>
    <mergeCell ref="B8:G8"/>
    <mergeCell ref="I8:K8"/>
    <mergeCell ref="L8:N8"/>
    <mergeCell ref="O8:Q8"/>
    <mergeCell ref="R8:T8"/>
    <mergeCell ref="U8:W8"/>
    <mergeCell ref="B7:G7"/>
    <mergeCell ref="I7:K7"/>
    <mergeCell ref="L7:N7"/>
    <mergeCell ref="O7:Q7"/>
    <mergeCell ref="R7:T7"/>
    <mergeCell ref="U7:W7"/>
    <mergeCell ref="A6:G6"/>
    <mergeCell ref="I6:K6"/>
    <mergeCell ref="L6:N6"/>
    <mergeCell ref="O6:Q6"/>
    <mergeCell ref="R6:T6"/>
    <mergeCell ref="U6:W6"/>
    <mergeCell ref="A1:W1"/>
    <mergeCell ref="S3:W3"/>
    <mergeCell ref="A4:H5"/>
    <mergeCell ref="I4:K5"/>
    <mergeCell ref="L4:N5"/>
    <mergeCell ref="O4:Q5"/>
    <mergeCell ref="R4:T5"/>
    <mergeCell ref="U4:W5"/>
  </mergeCells>
  <phoneticPr fontId="12"/>
  <printOptions horizontalCentered="1"/>
  <pageMargins left="0.78740157480314965" right="0.78740157480314965" top="0.59055118110236227" bottom="0.78740157480314965" header="0.19685039370078741" footer="0.39370078740157483"/>
  <pageSetup paperSize="9" firstPageNumber="6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0"/>
  <sheetViews>
    <sheetView view="pageBreakPreview" zoomScale="90" zoomScaleNormal="100" zoomScaleSheetLayoutView="90" workbookViewId="0">
      <selection activeCell="O35" sqref="O35"/>
    </sheetView>
  </sheetViews>
  <sheetFormatPr defaultColWidth="9" defaultRowHeight="15" customHeight="1"/>
  <cols>
    <col min="1" max="2" width="0.875" style="39" customWidth="1"/>
    <col min="3" max="3" width="2" style="39" customWidth="1"/>
    <col min="4" max="4" width="21.125" style="39" customWidth="1"/>
    <col min="5" max="13" width="6.125" style="39" customWidth="1"/>
    <col min="14" max="16384" width="9" style="39"/>
  </cols>
  <sheetData>
    <row r="1" spans="1:13" s="165" customFormat="1" ht="22.5" customHeight="1">
      <c r="A1" s="461" t="s">
        <v>64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5" customHeight="1" thickBot="1">
      <c r="A2" s="40"/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</row>
    <row r="3" spans="1:13" ht="9.75" customHeight="1">
      <c r="A3" s="462" t="s">
        <v>65</v>
      </c>
      <c r="B3" s="463"/>
      <c r="C3" s="463"/>
      <c r="D3" s="464"/>
      <c r="E3" s="468" t="s">
        <v>66</v>
      </c>
      <c r="F3" s="468" t="s">
        <v>67</v>
      </c>
      <c r="G3" s="468" t="s">
        <v>68</v>
      </c>
      <c r="H3" s="470" t="s">
        <v>258</v>
      </c>
      <c r="I3" s="471" t="s">
        <v>259</v>
      </c>
      <c r="J3" s="471" t="s">
        <v>69</v>
      </c>
      <c r="K3" s="471" t="s">
        <v>70</v>
      </c>
      <c r="L3" s="471" t="s">
        <v>260</v>
      </c>
      <c r="M3" s="473" t="s">
        <v>284</v>
      </c>
    </row>
    <row r="4" spans="1:13" ht="9.75" customHeight="1">
      <c r="A4" s="465"/>
      <c r="B4" s="466"/>
      <c r="C4" s="466"/>
      <c r="D4" s="467"/>
      <c r="E4" s="469"/>
      <c r="F4" s="469"/>
      <c r="G4" s="469"/>
      <c r="H4" s="469"/>
      <c r="I4" s="472"/>
      <c r="J4" s="472"/>
      <c r="K4" s="472"/>
      <c r="L4" s="472"/>
      <c r="M4" s="474"/>
    </row>
    <row r="5" spans="1:13" ht="18" customHeight="1">
      <c r="A5" s="475" t="s">
        <v>71</v>
      </c>
      <c r="B5" s="476"/>
      <c r="C5" s="476"/>
      <c r="D5" s="477"/>
      <c r="E5" s="195">
        <v>93</v>
      </c>
      <c r="F5" s="195">
        <v>113</v>
      </c>
      <c r="G5" s="195">
        <v>126</v>
      </c>
      <c r="H5" s="195">
        <v>144</v>
      </c>
      <c r="I5" s="195">
        <v>980</v>
      </c>
      <c r="J5" s="196">
        <v>4243</v>
      </c>
      <c r="K5" s="196">
        <v>80</v>
      </c>
      <c r="L5" s="197">
        <f>L6+L8+L11+L20</f>
        <v>97</v>
      </c>
      <c r="M5" s="198">
        <v>107</v>
      </c>
    </row>
    <row r="6" spans="1:13" ht="18" customHeight="1">
      <c r="A6" s="42"/>
      <c r="B6" s="478" t="s">
        <v>72</v>
      </c>
      <c r="C6" s="478"/>
      <c r="D6" s="479"/>
      <c r="E6" s="199">
        <v>62</v>
      </c>
      <c r="F6" s="199">
        <v>75</v>
      </c>
      <c r="G6" s="199">
        <v>72</v>
      </c>
      <c r="H6" s="199">
        <v>76</v>
      </c>
      <c r="I6" s="199">
        <v>47</v>
      </c>
      <c r="J6" s="199">
        <v>40</v>
      </c>
      <c r="K6" s="199">
        <v>46</v>
      </c>
      <c r="L6" s="200">
        <v>39</v>
      </c>
      <c r="M6" s="201">
        <v>42</v>
      </c>
    </row>
    <row r="7" spans="1:13" ht="18" customHeight="1">
      <c r="A7" s="158"/>
      <c r="B7" s="43"/>
      <c r="C7" s="480" t="s">
        <v>73</v>
      </c>
      <c r="D7" s="481"/>
      <c r="E7" s="202">
        <v>62</v>
      </c>
      <c r="F7" s="202">
        <v>75</v>
      </c>
      <c r="G7" s="202">
        <v>72</v>
      </c>
      <c r="H7" s="202">
        <v>76</v>
      </c>
      <c r="I7" s="202">
        <v>47</v>
      </c>
      <c r="J7" s="202">
        <v>40</v>
      </c>
      <c r="K7" s="202">
        <v>46</v>
      </c>
      <c r="L7" s="203">
        <v>39</v>
      </c>
      <c r="M7" s="204">
        <v>42</v>
      </c>
    </row>
    <row r="8" spans="1:13" ht="18" customHeight="1">
      <c r="A8" s="42"/>
      <c r="B8" s="478" t="s">
        <v>74</v>
      </c>
      <c r="C8" s="478"/>
      <c r="D8" s="479"/>
      <c r="E8" s="205">
        <v>5</v>
      </c>
      <c r="F8" s="205">
        <v>6</v>
      </c>
      <c r="G8" s="205">
        <v>7</v>
      </c>
      <c r="H8" s="205">
        <v>5</v>
      </c>
      <c r="I8" s="205">
        <v>8</v>
      </c>
      <c r="J8" s="205">
        <v>4</v>
      </c>
      <c r="K8" s="205">
        <v>5</v>
      </c>
      <c r="L8" s="200">
        <v>14</v>
      </c>
      <c r="M8" s="201">
        <v>8</v>
      </c>
    </row>
    <row r="9" spans="1:13" ht="18" customHeight="1">
      <c r="A9" s="482"/>
      <c r="B9" s="166"/>
      <c r="C9" s="484" t="s">
        <v>75</v>
      </c>
      <c r="D9" s="485"/>
      <c r="E9" s="206" t="s">
        <v>76</v>
      </c>
      <c r="F9" s="206">
        <v>2</v>
      </c>
      <c r="G9" s="206" t="s">
        <v>76</v>
      </c>
      <c r="H9" s="206">
        <v>1</v>
      </c>
      <c r="I9" s="206" t="s">
        <v>76</v>
      </c>
      <c r="J9" s="206" t="s">
        <v>76</v>
      </c>
      <c r="K9" s="206" t="s">
        <v>76</v>
      </c>
      <c r="L9" s="207" t="s">
        <v>76</v>
      </c>
      <c r="M9" s="208" t="s">
        <v>76</v>
      </c>
    </row>
    <row r="10" spans="1:13" ht="18" customHeight="1">
      <c r="A10" s="483"/>
      <c r="B10" s="44"/>
      <c r="C10" s="480" t="s">
        <v>77</v>
      </c>
      <c r="D10" s="481"/>
      <c r="E10" s="202">
        <v>5</v>
      </c>
      <c r="F10" s="202">
        <v>4</v>
      </c>
      <c r="G10" s="202">
        <v>7</v>
      </c>
      <c r="H10" s="202">
        <v>4</v>
      </c>
      <c r="I10" s="202">
        <v>8</v>
      </c>
      <c r="J10" s="202">
        <v>4</v>
      </c>
      <c r="K10" s="202">
        <v>5</v>
      </c>
      <c r="L10" s="203">
        <v>14</v>
      </c>
      <c r="M10" s="204">
        <v>8</v>
      </c>
    </row>
    <row r="11" spans="1:13" ht="18" customHeight="1">
      <c r="A11" s="45"/>
      <c r="B11" s="478" t="s">
        <v>78</v>
      </c>
      <c r="C11" s="478"/>
      <c r="D11" s="479"/>
      <c r="E11" s="209">
        <v>3</v>
      </c>
      <c r="F11" s="209">
        <v>9</v>
      </c>
      <c r="G11" s="209">
        <v>4</v>
      </c>
      <c r="H11" s="209">
        <v>9</v>
      </c>
      <c r="I11" s="209">
        <v>6</v>
      </c>
      <c r="J11" s="209">
        <v>6</v>
      </c>
      <c r="K11" s="209">
        <v>4</v>
      </c>
      <c r="L11" s="210">
        <v>6</v>
      </c>
      <c r="M11" s="211">
        <v>7</v>
      </c>
    </row>
    <row r="12" spans="1:13" ht="18" customHeight="1">
      <c r="A12" s="482"/>
      <c r="B12" s="166"/>
      <c r="C12" s="484" t="s">
        <v>79</v>
      </c>
      <c r="D12" s="485"/>
      <c r="E12" s="206" t="s">
        <v>76</v>
      </c>
      <c r="F12" s="206" t="s">
        <v>76</v>
      </c>
      <c r="G12" s="206" t="s">
        <v>76</v>
      </c>
      <c r="H12" s="206">
        <v>1</v>
      </c>
      <c r="I12" s="212" t="s">
        <v>76</v>
      </c>
      <c r="J12" s="206" t="s">
        <v>76</v>
      </c>
      <c r="K12" s="206" t="s">
        <v>76</v>
      </c>
      <c r="L12" s="213">
        <v>1</v>
      </c>
      <c r="M12" s="214" t="s">
        <v>296</v>
      </c>
    </row>
    <row r="13" spans="1:13" ht="18" customHeight="1">
      <c r="A13" s="483"/>
      <c r="B13" s="166"/>
      <c r="C13" s="484" t="s">
        <v>80</v>
      </c>
      <c r="D13" s="485"/>
      <c r="E13" s="206" t="s">
        <v>76</v>
      </c>
      <c r="F13" s="206" t="s">
        <v>76</v>
      </c>
      <c r="G13" s="206">
        <v>2</v>
      </c>
      <c r="H13" s="206" t="s">
        <v>76</v>
      </c>
      <c r="I13" s="206">
        <v>1</v>
      </c>
      <c r="J13" s="206" t="s">
        <v>76</v>
      </c>
      <c r="K13" s="206" t="s">
        <v>76</v>
      </c>
      <c r="L13" s="213" t="s">
        <v>76</v>
      </c>
      <c r="M13" s="214">
        <v>1</v>
      </c>
    </row>
    <row r="14" spans="1:13" ht="18" customHeight="1">
      <c r="A14" s="483"/>
      <c r="B14" s="166"/>
      <c r="C14" s="484" t="s">
        <v>81</v>
      </c>
      <c r="D14" s="485"/>
      <c r="E14" s="206" t="s">
        <v>76</v>
      </c>
      <c r="F14" s="206">
        <v>1</v>
      </c>
      <c r="G14" s="206" t="s">
        <v>76</v>
      </c>
      <c r="H14" s="206" t="s">
        <v>76</v>
      </c>
      <c r="I14" s="206" t="s">
        <v>76</v>
      </c>
      <c r="J14" s="206" t="s">
        <v>76</v>
      </c>
      <c r="K14" s="206" t="s">
        <v>76</v>
      </c>
      <c r="L14" s="213" t="s">
        <v>76</v>
      </c>
      <c r="M14" s="215" t="s">
        <v>76</v>
      </c>
    </row>
    <row r="15" spans="1:13" ht="18" customHeight="1">
      <c r="A15" s="483"/>
      <c r="B15" s="166"/>
      <c r="C15" s="484" t="s">
        <v>82</v>
      </c>
      <c r="D15" s="485"/>
      <c r="E15" s="206" t="s">
        <v>76</v>
      </c>
      <c r="F15" s="206" t="s">
        <v>76</v>
      </c>
      <c r="G15" s="206" t="s">
        <v>76</v>
      </c>
      <c r="H15" s="206" t="s">
        <v>76</v>
      </c>
      <c r="I15" s="206" t="s">
        <v>76</v>
      </c>
      <c r="J15" s="206" t="s">
        <v>76</v>
      </c>
      <c r="K15" s="206">
        <v>2</v>
      </c>
      <c r="L15" s="213">
        <v>1</v>
      </c>
      <c r="M15" s="214" t="s">
        <v>296</v>
      </c>
    </row>
    <row r="16" spans="1:13" ht="18" customHeight="1">
      <c r="A16" s="483"/>
      <c r="B16" s="166"/>
      <c r="C16" s="484" t="s">
        <v>83</v>
      </c>
      <c r="D16" s="485"/>
      <c r="E16" s="206" t="s">
        <v>76</v>
      </c>
      <c r="F16" s="206">
        <v>2</v>
      </c>
      <c r="G16" s="206" t="s">
        <v>76</v>
      </c>
      <c r="H16" s="206" t="s">
        <v>76</v>
      </c>
      <c r="I16" s="206" t="s">
        <v>76</v>
      </c>
      <c r="J16" s="206" t="s">
        <v>76</v>
      </c>
      <c r="K16" s="206" t="s">
        <v>76</v>
      </c>
      <c r="L16" s="213">
        <v>1</v>
      </c>
      <c r="M16" s="214">
        <v>1</v>
      </c>
    </row>
    <row r="17" spans="1:14" ht="18" customHeight="1">
      <c r="A17" s="483"/>
      <c r="B17" s="166"/>
      <c r="C17" s="484" t="s">
        <v>84</v>
      </c>
      <c r="D17" s="485"/>
      <c r="E17" s="206">
        <v>1</v>
      </c>
      <c r="F17" s="206" t="s">
        <v>76</v>
      </c>
      <c r="G17" s="206" t="s">
        <v>76</v>
      </c>
      <c r="H17" s="206" t="s">
        <v>76</v>
      </c>
      <c r="I17" s="212">
        <v>1</v>
      </c>
      <c r="J17" s="206">
        <v>3</v>
      </c>
      <c r="K17" s="206" t="s">
        <v>76</v>
      </c>
      <c r="L17" s="213" t="s">
        <v>76</v>
      </c>
      <c r="M17" s="215" t="s">
        <v>76</v>
      </c>
    </row>
    <row r="18" spans="1:14" ht="18" customHeight="1">
      <c r="A18" s="486"/>
      <c r="B18" s="166"/>
      <c r="C18" s="487" t="s">
        <v>85</v>
      </c>
      <c r="D18" s="488"/>
      <c r="E18" s="216">
        <v>2</v>
      </c>
      <c r="F18" s="216">
        <v>6</v>
      </c>
      <c r="G18" s="216">
        <v>2</v>
      </c>
      <c r="H18" s="216">
        <v>8</v>
      </c>
      <c r="I18" s="217">
        <v>4</v>
      </c>
      <c r="J18" s="216">
        <v>3</v>
      </c>
      <c r="K18" s="216">
        <v>2</v>
      </c>
      <c r="L18" s="218">
        <v>3</v>
      </c>
      <c r="M18" s="219">
        <v>4</v>
      </c>
    </row>
    <row r="19" spans="1:14" ht="18" customHeight="1">
      <c r="A19" s="191"/>
      <c r="B19" s="44"/>
      <c r="C19" s="496" t="s">
        <v>326</v>
      </c>
      <c r="D19" s="497"/>
      <c r="E19" s="206" t="s">
        <v>76</v>
      </c>
      <c r="F19" s="206" t="s">
        <v>76</v>
      </c>
      <c r="G19" s="206" t="s">
        <v>76</v>
      </c>
      <c r="H19" s="206" t="s">
        <v>76</v>
      </c>
      <c r="I19" s="206" t="s">
        <v>76</v>
      </c>
      <c r="J19" s="206" t="s">
        <v>76</v>
      </c>
      <c r="K19" s="206" t="s">
        <v>76</v>
      </c>
      <c r="L19" s="206" t="s">
        <v>76</v>
      </c>
      <c r="M19" s="204">
        <v>1</v>
      </c>
    </row>
    <row r="20" spans="1:14" ht="18" customHeight="1">
      <c r="A20" s="42"/>
      <c r="B20" s="478" t="s">
        <v>86</v>
      </c>
      <c r="C20" s="478"/>
      <c r="D20" s="479"/>
      <c r="E20" s="205">
        <v>23</v>
      </c>
      <c r="F20" s="205">
        <v>23</v>
      </c>
      <c r="G20" s="205">
        <v>43</v>
      </c>
      <c r="H20" s="205">
        <v>54</v>
      </c>
      <c r="I20" s="205">
        <v>32</v>
      </c>
      <c r="J20" s="205">
        <v>20</v>
      </c>
      <c r="K20" s="205">
        <v>25</v>
      </c>
      <c r="L20" s="200">
        <f>SUM(L21:L36)</f>
        <v>38</v>
      </c>
      <c r="M20" s="201">
        <v>50</v>
      </c>
    </row>
    <row r="21" spans="1:14" ht="18" customHeight="1">
      <c r="A21" s="482"/>
      <c r="B21" s="166"/>
      <c r="C21" s="484" t="s">
        <v>87</v>
      </c>
      <c r="D21" s="485"/>
      <c r="E21" s="206">
        <v>2</v>
      </c>
      <c r="F21" s="206">
        <v>1</v>
      </c>
      <c r="G21" s="206">
        <v>2</v>
      </c>
      <c r="H21" s="206">
        <v>2</v>
      </c>
      <c r="I21" s="212">
        <v>1</v>
      </c>
      <c r="J21" s="206">
        <v>1</v>
      </c>
      <c r="K21" s="206" t="s">
        <v>76</v>
      </c>
      <c r="L21" s="213" t="s">
        <v>296</v>
      </c>
      <c r="M21" s="214">
        <v>2</v>
      </c>
      <c r="N21" s="46" t="s">
        <v>88</v>
      </c>
    </row>
    <row r="22" spans="1:14" ht="18" customHeight="1">
      <c r="A22" s="483"/>
      <c r="B22" s="166"/>
      <c r="C22" s="484" t="s">
        <v>89</v>
      </c>
      <c r="D22" s="485"/>
      <c r="E22" s="206">
        <v>2</v>
      </c>
      <c r="F22" s="206" t="s">
        <v>76</v>
      </c>
      <c r="G22" s="206" t="s">
        <v>76</v>
      </c>
      <c r="H22" s="206" t="s">
        <v>76</v>
      </c>
      <c r="I22" s="212" t="s">
        <v>76</v>
      </c>
      <c r="J22" s="206">
        <v>1</v>
      </c>
      <c r="K22" s="206">
        <v>2</v>
      </c>
      <c r="L22" s="210">
        <v>1</v>
      </c>
      <c r="M22" s="214" t="s">
        <v>296</v>
      </c>
    </row>
    <row r="23" spans="1:14" ht="18" customHeight="1">
      <c r="A23" s="483"/>
      <c r="B23" s="166"/>
      <c r="C23" s="484" t="s">
        <v>90</v>
      </c>
      <c r="D23" s="485"/>
      <c r="E23" s="206">
        <v>6</v>
      </c>
      <c r="F23" s="206">
        <v>1</v>
      </c>
      <c r="G23" s="206">
        <v>2</v>
      </c>
      <c r="H23" s="206">
        <v>2</v>
      </c>
      <c r="I23" s="212">
        <v>5</v>
      </c>
      <c r="J23" s="206">
        <v>1</v>
      </c>
      <c r="K23" s="206">
        <v>2</v>
      </c>
      <c r="L23" s="210">
        <v>2</v>
      </c>
      <c r="M23" s="211">
        <v>4</v>
      </c>
    </row>
    <row r="24" spans="1:14" ht="18" customHeight="1">
      <c r="A24" s="483"/>
      <c r="B24" s="166"/>
      <c r="C24" s="484" t="s">
        <v>91</v>
      </c>
      <c r="D24" s="485"/>
      <c r="E24" s="206" t="s">
        <v>76</v>
      </c>
      <c r="F24" s="206" t="s">
        <v>76</v>
      </c>
      <c r="G24" s="206" t="s">
        <v>76</v>
      </c>
      <c r="H24" s="206">
        <v>1</v>
      </c>
      <c r="I24" s="206">
        <v>1</v>
      </c>
      <c r="J24" s="206" t="s">
        <v>76</v>
      </c>
      <c r="K24" s="206" t="s">
        <v>76</v>
      </c>
      <c r="L24" s="213" t="s">
        <v>76</v>
      </c>
      <c r="M24" s="215" t="s">
        <v>76</v>
      </c>
    </row>
    <row r="25" spans="1:14" ht="18" customHeight="1">
      <c r="A25" s="483"/>
      <c r="B25" s="166"/>
      <c r="C25" s="484" t="s">
        <v>92</v>
      </c>
      <c r="D25" s="485"/>
      <c r="E25" s="206" t="s">
        <v>76</v>
      </c>
      <c r="F25" s="206" t="s">
        <v>76</v>
      </c>
      <c r="G25" s="206" t="s">
        <v>76</v>
      </c>
      <c r="H25" s="206" t="s">
        <v>76</v>
      </c>
      <c r="I25" s="206" t="s">
        <v>76</v>
      </c>
      <c r="J25" s="206" t="s">
        <v>76</v>
      </c>
      <c r="K25" s="206" t="s">
        <v>76</v>
      </c>
      <c r="L25" s="213">
        <v>1</v>
      </c>
      <c r="M25" s="214">
        <v>2</v>
      </c>
    </row>
    <row r="26" spans="1:14" ht="18" customHeight="1">
      <c r="A26" s="483"/>
      <c r="B26" s="166"/>
      <c r="C26" s="484" t="s">
        <v>93</v>
      </c>
      <c r="D26" s="485"/>
      <c r="E26" s="206" t="s">
        <v>76</v>
      </c>
      <c r="F26" s="206" t="s">
        <v>76</v>
      </c>
      <c r="G26" s="206" t="s">
        <v>76</v>
      </c>
      <c r="H26" s="206">
        <v>3</v>
      </c>
      <c r="I26" s="206">
        <v>1</v>
      </c>
      <c r="J26" s="206">
        <v>3</v>
      </c>
      <c r="K26" s="206">
        <v>2</v>
      </c>
      <c r="L26" s="210">
        <v>1</v>
      </c>
      <c r="M26" s="211">
        <v>2</v>
      </c>
    </row>
    <row r="27" spans="1:14" ht="18" customHeight="1">
      <c r="A27" s="483"/>
      <c r="B27" s="166"/>
      <c r="C27" s="484" t="s">
        <v>94</v>
      </c>
      <c r="D27" s="485"/>
      <c r="E27" s="206" t="s">
        <v>76</v>
      </c>
      <c r="F27" s="206">
        <v>1</v>
      </c>
      <c r="G27" s="206" t="s">
        <v>76</v>
      </c>
      <c r="H27" s="206">
        <v>1</v>
      </c>
      <c r="I27" s="206">
        <v>5</v>
      </c>
      <c r="J27" s="206">
        <v>1</v>
      </c>
      <c r="K27" s="206" t="s">
        <v>76</v>
      </c>
      <c r="L27" s="213">
        <v>2</v>
      </c>
      <c r="M27" s="214" t="s">
        <v>296</v>
      </c>
    </row>
    <row r="28" spans="1:14" ht="18" customHeight="1">
      <c r="A28" s="483"/>
      <c r="B28" s="166"/>
      <c r="C28" s="484" t="s">
        <v>95</v>
      </c>
      <c r="D28" s="485"/>
      <c r="E28" s="206">
        <v>2</v>
      </c>
      <c r="F28" s="206" t="s">
        <v>76</v>
      </c>
      <c r="G28" s="206" t="s">
        <v>76</v>
      </c>
      <c r="H28" s="206" t="s">
        <v>76</v>
      </c>
      <c r="I28" s="212">
        <v>1</v>
      </c>
      <c r="J28" s="206" t="s">
        <v>76</v>
      </c>
      <c r="K28" s="206" t="s">
        <v>76</v>
      </c>
      <c r="L28" s="213">
        <v>2</v>
      </c>
      <c r="M28" s="214" t="s">
        <v>296</v>
      </c>
    </row>
    <row r="29" spans="1:14" ht="18" customHeight="1">
      <c r="A29" s="483"/>
      <c r="B29" s="166"/>
      <c r="C29" s="484" t="s">
        <v>96</v>
      </c>
      <c r="D29" s="485"/>
      <c r="E29" s="206">
        <v>6</v>
      </c>
      <c r="F29" s="206">
        <v>11</v>
      </c>
      <c r="G29" s="206">
        <v>5</v>
      </c>
      <c r="H29" s="206">
        <v>9</v>
      </c>
      <c r="I29" s="212">
        <v>5</v>
      </c>
      <c r="J29" s="206">
        <v>4</v>
      </c>
      <c r="K29" s="206">
        <v>3</v>
      </c>
      <c r="L29" s="210">
        <v>5</v>
      </c>
      <c r="M29" s="211">
        <v>7</v>
      </c>
    </row>
    <row r="30" spans="1:14" ht="18" customHeight="1">
      <c r="A30" s="483"/>
      <c r="B30" s="166"/>
      <c r="C30" s="484" t="s">
        <v>97</v>
      </c>
      <c r="D30" s="485"/>
      <c r="E30" s="206">
        <v>1</v>
      </c>
      <c r="F30" s="206">
        <v>1</v>
      </c>
      <c r="G30" s="206">
        <v>2</v>
      </c>
      <c r="H30" s="206" t="s">
        <v>76</v>
      </c>
      <c r="I30" s="212">
        <v>2</v>
      </c>
      <c r="J30" s="206" t="s">
        <v>76</v>
      </c>
      <c r="K30" s="206" t="s">
        <v>76</v>
      </c>
      <c r="L30" s="213">
        <v>1</v>
      </c>
      <c r="M30" s="214">
        <v>1</v>
      </c>
    </row>
    <row r="31" spans="1:14" ht="18" customHeight="1">
      <c r="A31" s="483"/>
      <c r="B31" s="166"/>
      <c r="C31" s="484" t="s">
        <v>98</v>
      </c>
      <c r="D31" s="485"/>
      <c r="E31" s="206">
        <v>3</v>
      </c>
      <c r="F31" s="206">
        <v>7</v>
      </c>
      <c r="G31" s="206">
        <v>12</v>
      </c>
      <c r="H31" s="206">
        <v>8</v>
      </c>
      <c r="I31" s="212">
        <v>11</v>
      </c>
      <c r="J31" s="206">
        <v>5</v>
      </c>
      <c r="K31" s="206">
        <v>14</v>
      </c>
      <c r="L31" s="210">
        <v>17</v>
      </c>
      <c r="M31" s="211">
        <v>21</v>
      </c>
    </row>
    <row r="32" spans="1:14" ht="18" customHeight="1">
      <c r="A32" s="483"/>
      <c r="B32" s="166"/>
      <c r="C32" s="484" t="s">
        <v>248</v>
      </c>
      <c r="D32" s="485"/>
      <c r="E32" s="206" t="s">
        <v>76</v>
      </c>
      <c r="F32" s="206" t="s">
        <v>76</v>
      </c>
      <c r="G32" s="206" t="s">
        <v>76</v>
      </c>
      <c r="H32" s="206" t="s">
        <v>76</v>
      </c>
      <c r="I32" s="212" t="s">
        <v>76</v>
      </c>
      <c r="J32" s="206" t="s">
        <v>76</v>
      </c>
      <c r="K32" s="206">
        <v>1</v>
      </c>
      <c r="L32" s="206" t="s">
        <v>76</v>
      </c>
      <c r="M32" s="220" t="s">
        <v>76</v>
      </c>
    </row>
    <row r="33" spans="1:23" ht="18" customHeight="1">
      <c r="A33" s="483"/>
      <c r="B33" s="166"/>
      <c r="C33" s="484" t="s">
        <v>99</v>
      </c>
      <c r="D33" s="485"/>
      <c r="E33" s="206" t="s">
        <v>76</v>
      </c>
      <c r="F33" s="206" t="s">
        <v>76</v>
      </c>
      <c r="G33" s="206" t="s">
        <v>76</v>
      </c>
      <c r="H33" s="206" t="s">
        <v>76</v>
      </c>
      <c r="I33" s="206" t="s">
        <v>76</v>
      </c>
      <c r="J33" s="206">
        <v>1</v>
      </c>
      <c r="K33" s="206" t="s">
        <v>76</v>
      </c>
      <c r="L33" s="213">
        <v>2</v>
      </c>
      <c r="M33" s="214" t="s">
        <v>296</v>
      </c>
    </row>
    <row r="34" spans="1:23" ht="18" customHeight="1">
      <c r="A34" s="483"/>
      <c r="B34" s="166"/>
      <c r="C34" s="484" t="s">
        <v>100</v>
      </c>
      <c r="D34" s="485"/>
      <c r="E34" s="206" t="s">
        <v>76</v>
      </c>
      <c r="F34" s="206" t="s">
        <v>76</v>
      </c>
      <c r="G34" s="206" t="s">
        <v>76</v>
      </c>
      <c r="H34" s="206">
        <v>2</v>
      </c>
      <c r="I34" s="206" t="s">
        <v>76</v>
      </c>
      <c r="J34" s="206">
        <v>1</v>
      </c>
      <c r="K34" s="206">
        <v>1</v>
      </c>
      <c r="L34" s="206" t="s">
        <v>76</v>
      </c>
      <c r="M34" s="220" t="s">
        <v>76</v>
      </c>
    </row>
    <row r="35" spans="1:23" ht="18" customHeight="1">
      <c r="A35" s="483"/>
      <c r="B35" s="166"/>
      <c r="C35" s="484" t="s">
        <v>101</v>
      </c>
      <c r="D35" s="485"/>
      <c r="E35" s="206" t="s">
        <v>102</v>
      </c>
      <c r="F35" s="206" t="s">
        <v>102</v>
      </c>
      <c r="G35" s="206">
        <v>15</v>
      </c>
      <c r="H35" s="206">
        <v>23</v>
      </c>
      <c r="I35" s="206" t="s">
        <v>76</v>
      </c>
      <c r="J35" s="206">
        <v>2</v>
      </c>
      <c r="K35" s="206" t="s">
        <v>76</v>
      </c>
      <c r="L35" s="213">
        <v>4</v>
      </c>
      <c r="M35" s="214">
        <v>11</v>
      </c>
    </row>
    <row r="36" spans="1:23" ht="18" customHeight="1">
      <c r="A36" s="483"/>
      <c r="B36" s="166"/>
      <c r="C36" s="484" t="s">
        <v>103</v>
      </c>
      <c r="D36" s="485"/>
      <c r="E36" s="206" t="s">
        <v>76</v>
      </c>
      <c r="F36" s="206">
        <v>1</v>
      </c>
      <c r="G36" s="206">
        <v>5</v>
      </c>
      <c r="H36" s="206">
        <v>2</v>
      </c>
      <c r="I36" s="206" t="s">
        <v>76</v>
      </c>
      <c r="J36" s="206" t="s">
        <v>76</v>
      </c>
      <c r="K36" s="206" t="s">
        <v>76</v>
      </c>
      <c r="L36" s="213" t="s">
        <v>76</v>
      </c>
      <c r="M36" s="215" t="s">
        <v>76</v>
      </c>
    </row>
    <row r="37" spans="1:23" ht="18" customHeight="1">
      <c r="A37" s="489"/>
      <c r="B37" s="167"/>
      <c r="C37" s="498" t="s">
        <v>104</v>
      </c>
      <c r="D37" s="499"/>
      <c r="E37" s="221">
        <v>1</v>
      </c>
      <c r="F37" s="221" t="s">
        <v>76</v>
      </c>
      <c r="G37" s="221" t="s">
        <v>76</v>
      </c>
      <c r="H37" s="221">
        <v>1</v>
      </c>
      <c r="I37" s="221" t="s">
        <v>76</v>
      </c>
      <c r="J37" s="221" t="s">
        <v>76</v>
      </c>
      <c r="K37" s="221" t="s">
        <v>76</v>
      </c>
      <c r="L37" s="213" t="s">
        <v>76</v>
      </c>
      <c r="M37" s="215" t="s">
        <v>76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</row>
    <row r="38" spans="1:23" ht="18" customHeight="1">
      <c r="A38" s="47"/>
      <c r="B38" s="500" t="s">
        <v>105</v>
      </c>
      <c r="C38" s="500"/>
      <c r="D38" s="501"/>
      <c r="E38" s="205" t="s">
        <v>102</v>
      </c>
      <c r="F38" s="205" t="s">
        <v>102</v>
      </c>
      <c r="G38" s="205" t="s">
        <v>102</v>
      </c>
      <c r="H38" s="205" t="s">
        <v>102</v>
      </c>
      <c r="I38" s="205">
        <v>887</v>
      </c>
      <c r="J38" s="205">
        <v>4173</v>
      </c>
      <c r="K38" s="205" t="s">
        <v>102</v>
      </c>
      <c r="L38" s="222" t="s">
        <v>102</v>
      </c>
      <c r="M38" s="223" t="s">
        <v>102</v>
      </c>
    </row>
    <row r="39" spans="1:23" ht="18" customHeight="1" thickBot="1">
      <c r="A39" s="48"/>
      <c r="B39" s="49"/>
      <c r="C39" s="490" t="s">
        <v>106</v>
      </c>
      <c r="D39" s="491"/>
      <c r="E39" s="224" t="s">
        <v>102</v>
      </c>
      <c r="F39" s="224" t="s">
        <v>102</v>
      </c>
      <c r="G39" s="224" t="s">
        <v>102</v>
      </c>
      <c r="H39" s="224" t="s">
        <v>102</v>
      </c>
      <c r="I39" s="224">
        <v>887</v>
      </c>
      <c r="J39" s="224">
        <v>4173</v>
      </c>
      <c r="K39" s="224" t="s">
        <v>102</v>
      </c>
      <c r="L39" s="225" t="s">
        <v>102</v>
      </c>
      <c r="M39" s="226" t="s">
        <v>102</v>
      </c>
    </row>
    <row r="40" spans="1:23" ht="17.25" customHeight="1">
      <c r="A40" s="494" t="s">
        <v>107</v>
      </c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</row>
    <row r="41" spans="1:23" ht="17.25" customHeight="1">
      <c r="A41" s="492" t="s">
        <v>108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</row>
    <row r="42" spans="1:23" ht="17.25" customHeight="1">
      <c r="A42" s="492" t="s">
        <v>109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</row>
    <row r="43" spans="1:23" ht="17.25" customHeight="1">
      <c r="A43" s="492" t="s">
        <v>110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</row>
    <row r="44" spans="1:23" ht="17.25" customHeight="1">
      <c r="A44" s="492" t="s">
        <v>111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</row>
    <row r="45" spans="1:23" ht="17.25" customHeight="1">
      <c r="A45" s="492" t="s">
        <v>112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</row>
    <row r="46" spans="1:23" ht="17.25" customHeight="1">
      <c r="A46" s="492" t="s">
        <v>113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2"/>
    </row>
    <row r="47" spans="1:23" ht="17.25" customHeight="1">
      <c r="A47" s="495" t="s">
        <v>114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</row>
    <row r="48" spans="1:23" ht="17.25" customHeight="1">
      <c r="A48" s="493" t="s">
        <v>115</v>
      </c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3"/>
    </row>
    <row r="49" spans="4:4" ht="15" customHeight="1">
      <c r="D49" s="50" t="s">
        <v>116</v>
      </c>
    </row>
    <row r="50" spans="4:4" ht="15" customHeight="1">
      <c r="D50" s="50" t="s">
        <v>117</v>
      </c>
    </row>
  </sheetData>
  <mergeCells count="58">
    <mergeCell ref="C19:D19"/>
    <mergeCell ref="C35:D35"/>
    <mergeCell ref="C36:D36"/>
    <mergeCell ref="C37:D37"/>
    <mergeCell ref="B38:D38"/>
    <mergeCell ref="B20:D20"/>
    <mergeCell ref="C39:D39"/>
    <mergeCell ref="A41:L41"/>
    <mergeCell ref="A48:L48"/>
    <mergeCell ref="A40:M40"/>
    <mergeCell ref="A42:L42"/>
    <mergeCell ref="A43:L43"/>
    <mergeCell ref="A44:L44"/>
    <mergeCell ref="A45:L45"/>
    <mergeCell ref="A46:L46"/>
    <mergeCell ref="A47:L47"/>
    <mergeCell ref="A21:A37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3:D33"/>
    <mergeCell ref="C34:D34"/>
    <mergeCell ref="C32:D32"/>
    <mergeCell ref="B11:D11"/>
    <mergeCell ref="A12:A18"/>
    <mergeCell ref="C12:D12"/>
    <mergeCell ref="C13:D13"/>
    <mergeCell ref="C14:D14"/>
    <mergeCell ref="C15:D15"/>
    <mergeCell ref="C16:D16"/>
    <mergeCell ref="C17:D17"/>
    <mergeCell ref="C18:D18"/>
    <mergeCell ref="A5:D5"/>
    <mergeCell ref="B6:D6"/>
    <mergeCell ref="C7:D7"/>
    <mergeCell ref="B8:D8"/>
    <mergeCell ref="A9:A10"/>
    <mergeCell ref="C9:D9"/>
    <mergeCell ref="C10:D10"/>
    <mergeCell ref="A1:M1"/>
    <mergeCell ref="A3:D4"/>
    <mergeCell ref="E3:E4"/>
    <mergeCell ref="F3:F4"/>
    <mergeCell ref="G3:G4"/>
    <mergeCell ref="H3:H4"/>
    <mergeCell ref="I3:I4"/>
    <mergeCell ref="K3:K4"/>
    <mergeCell ref="L3:L4"/>
    <mergeCell ref="M3:M4"/>
    <mergeCell ref="J3:J4"/>
  </mergeCells>
  <phoneticPr fontId="12"/>
  <printOptions horizontalCentered="1"/>
  <pageMargins left="0.78740157480314965" right="0.78740157480314965" top="0.59055118110236227" bottom="0.78740157480314965" header="0.19685039370078741" footer="0.39370078740157483"/>
  <pageSetup paperSize="9" firstPageNumber="69" orientation="portrait" useFirstPageNumber="1" r:id="rId1"/>
  <headerFooter alignWithMargins="0">
    <oddHeader xml:space="preserve">&amp;C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view="pageBreakPreview" zoomScaleNormal="100" zoomScaleSheetLayoutView="100" workbookViewId="0">
      <selection activeCell="H3" sqref="H3"/>
    </sheetView>
  </sheetViews>
  <sheetFormatPr defaultColWidth="11" defaultRowHeight="14.25"/>
  <cols>
    <col min="1" max="1" width="1.25" style="51" customWidth="1"/>
    <col min="2" max="2" width="15.625" style="51" customWidth="1"/>
    <col min="3" max="3" width="5.375" style="53" customWidth="1"/>
    <col min="4" max="7" width="11.25" style="51" customWidth="1"/>
    <col min="8" max="8" width="11.25" style="76" customWidth="1"/>
    <col min="9" max="16384" width="11" style="51"/>
  </cols>
  <sheetData>
    <row r="1" spans="1:8" s="168" customFormat="1" ht="22.5" customHeight="1">
      <c r="A1" s="504" t="s">
        <v>118</v>
      </c>
      <c r="B1" s="504"/>
      <c r="C1" s="504"/>
      <c r="D1" s="504"/>
      <c r="E1" s="504"/>
      <c r="F1" s="504"/>
      <c r="G1" s="504"/>
      <c r="H1" s="504"/>
    </row>
    <row r="2" spans="1:8" ht="11.25" customHeight="1">
      <c r="A2" s="52"/>
      <c r="D2" s="52"/>
      <c r="E2" s="52"/>
      <c r="F2" s="52"/>
      <c r="G2" s="52"/>
      <c r="H2" s="54"/>
    </row>
    <row r="3" spans="1:8" ht="15" customHeight="1" thickBot="1">
      <c r="B3" s="55"/>
      <c r="D3" s="55"/>
      <c r="E3" s="55"/>
      <c r="F3" s="55"/>
      <c r="G3" s="55"/>
      <c r="H3" s="56" t="s">
        <v>119</v>
      </c>
    </row>
    <row r="4" spans="1:8" s="59" customFormat="1" ht="21" customHeight="1">
      <c r="A4" s="505" t="s">
        <v>120</v>
      </c>
      <c r="B4" s="398"/>
      <c r="C4" s="398"/>
      <c r="D4" s="57" t="s">
        <v>271</v>
      </c>
      <c r="E4" s="57" t="s">
        <v>121</v>
      </c>
      <c r="F4" s="57" t="s">
        <v>122</v>
      </c>
      <c r="G4" s="57" t="s">
        <v>261</v>
      </c>
      <c r="H4" s="58" t="s">
        <v>272</v>
      </c>
    </row>
    <row r="5" spans="1:8" s="59" customFormat="1" ht="21" customHeight="1">
      <c r="A5" s="60"/>
      <c r="B5" s="61" t="s">
        <v>123</v>
      </c>
      <c r="C5" s="62"/>
      <c r="D5" s="119">
        <v>193404</v>
      </c>
      <c r="E5" s="119">
        <v>212737</v>
      </c>
      <c r="F5" s="120">
        <v>221358</v>
      </c>
      <c r="G5" s="120">
        <v>208494</v>
      </c>
      <c r="H5" s="121">
        <v>211496</v>
      </c>
    </row>
    <row r="6" spans="1:8" s="59" customFormat="1" ht="21" customHeight="1">
      <c r="A6" s="63"/>
      <c r="B6" s="64" t="s">
        <v>124</v>
      </c>
      <c r="C6" s="65" t="s">
        <v>125</v>
      </c>
      <c r="D6" s="122">
        <v>63989</v>
      </c>
      <c r="E6" s="122">
        <v>72893</v>
      </c>
      <c r="F6" s="122">
        <v>72721</v>
      </c>
      <c r="G6" s="122">
        <v>68852</v>
      </c>
      <c r="H6" s="123">
        <v>72394</v>
      </c>
    </row>
    <row r="7" spans="1:8" s="59" customFormat="1" ht="21" customHeight="1">
      <c r="A7" s="63"/>
      <c r="B7" s="64" t="s">
        <v>126</v>
      </c>
      <c r="C7" s="65" t="s">
        <v>127</v>
      </c>
      <c r="D7" s="122">
        <v>4423</v>
      </c>
      <c r="E7" s="122">
        <v>6060</v>
      </c>
      <c r="F7" s="122">
        <v>7836</v>
      </c>
      <c r="G7" s="122">
        <v>7249</v>
      </c>
      <c r="H7" s="123">
        <v>6214</v>
      </c>
    </row>
    <row r="8" spans="1:8" s="59" customFormat="1" ht="21" customHeight="1">
      <c r="A8" s="63"/>
      <c r="B8" s="502" t="s">
        <v>128</v>
      </c>
      <c r="C8" s="503"/>
      <c r="D8" s="122">
        <v>9751</v>
      </c>
      <c r="E8" s="122">
        <v>11211</v>
      </c>
      <c r="F8" s="122">
        <v>12460</v>
      </c>
      <c r="G8" s="122">
        <v>12063</v>
      </c>
      <c r="H8" s="123">
        <v>12258</v>
      </c>
    </row>
    <row r="9" spans="1:8" s="59" customFormat="1" ht="21" customHeight="1">
      <c r="A9" s="63"/>
      <c r="B9" s="502" t="s">
        <v>129</v>
      </c>
      <c r="C9" s="503"/>
      <c r="D9" s="124" t="s">
        <v>143</v>
      </c>
      <c r="E9" s="124" t="s">
        <v>143</v>
      </c>
      <c r="F9" s="124">
        <v>1346</v>
      </c>
      <c r="G9" s="122">
        <v>1800</v>
      </c>
      <c r="H9" s="123">
        <v>2171</v>
      </c>
    </row>
    <row r="10" spans="1:8" s="59" customFormat="1" ht="21" customHeight="1">
      <c r="A10" s="63"/>
      <c r="B10" s="502" t="s">
        <v>130</v>
      </c>
      <c r="C10" s="503"/>
      <c r="D10" s="122">
        <v>9652</v>
      </c>
      <c r="E10" s="122">
        <v>10987</v>
      </c>
      <c r="F10" s="122">
        <v>11266</v>
      </c>
      <c r="G10" s="122">
        <v>11148</v>
      </c>
      <c r="H10" s="123">
        <v>10470</v>
      </c>
    </row>
    <row r="11" spans="1:8" s="59" customFormat="1" ht="21" customHeight="1">
      <c r="A11" s="63"/>
      <c r="B11" s="64" t="s">
        <v>131</v>
      </c>
      <c r="C11" s="65" t="s">
        <v>132</v>
      </c>
      <c r="D11" s="122">
        <v>20905</v>
      </c>
      <c r="E11" s="122">
        <v>22854</v>
      </c>
      <c r="F11" s="122">
        <v>25159</v>
      </c>
      <c r="G11" s="122">
        <v>21653</v>
      </c>
      <c r="H11" s="123">
        <v>22644</v>
      </c>
    </row>
    <row r="12" spans="1:8" s="59" customFormat="1" ht="21" customHeight="1">
      <c r="A12" s="63"/>
      <c r="B12" s="502" t="s">
        <v>133</v>
      </c>
      <c r="C12" s="503"/>
      <c r="D12" s="122">
        <v>15179</v>
      </c>
      <c r="E12" s="122">
        <v>16292</v>
      </c>
      <c r="F12" s="122">
        <v>17174</v>
      </c>
      <c r="G12" s="122">
        <v>15921</v>
      </c>
      <c r="H12" s="123">
        <v>17234</v>
      </c>
    </row>
    <row r="13" spans="1:8" s="59" customFormat="1" ht="21" customHeight="1">
      <c r="A13" s="63"/>
      <c r="B13" s="502" t="s">
        <v>134</v>
      </c>
      <c r="C13" s="503"/>
      <c r="D13" s="122">
        <v>3045</v>
      </c>
      <c r="E13" s="122">
        <v>2986</v>
      </c>
      <c r="F13" s="122">
        <v>2728</v>
      </c>
      <c r="G13" s="122">
        <v>2740</v>
      </c>
      <c r="H13" s="123">
        <v>2697</v>
      </c>
    </row>
    <row r="14" spans="1:8" s="59" customFormat="1" ht="21" customHeight="1">
      <c r="A14" s="63"/>
      <c r="B14" s="502" t="s">
        <v>135</v>
      </c>
      <c r="C14" s="503"/>
      <c r="D14" s="122">
        <v>8325</v>
      </c>
      <c r="E14" s="122">
        <v>9243</v>
      </c>
      <c r="F14" s="122">
        <v>9025</v>
      </c>
      <c r="G14" s="122">
        <v>9759</v>
      </c>
      <c r="H14" s="123">
        <v>8831</v>
      </c>
    </row>
    <row r="15" spans="1:8" s="59" customFormat="1" ht="21" customHeight="1">
      <c r="A15" s="63"/>
      <c r="B15" s="502" t="s">
        <v>136</v>
      </c>
      <c r="C15" s="503"/>
      <c r="D15" s="122">
        <v>14740</v>
      </c>
      <c r="E15" s="122">
        <v>15419</v>
      </c>
      <c r="F15" s="122">
        <v>15529</v>
      </c>
      <c r="G15" s="122">
        <v>14023</v>
      </c>
      <c r="H15" s="123">
        <v>13631</v>
      </c>
    </row>
    <row r="16" spans="1:8" s="59" customFormat="1" ht="21" customHeight="1">
      <c r="A16" s="63"/>
      <c r="B16" s="502" t="s">
        <v>137</v>
      </c>
      <c r="C16" s="503"/>
      <c r="D16" s="122">
        <v>12404</v>
      </c>
      <c r="E16" s="122">
        <v>13352</v>
      </c>
      <c r="F16" s="122">
        <v>13149</v>
      </c>
      <c r="G16" s="122">
        <v>12774</v>
      </c>
      <c r="H16" s="123">
        <v>12306</v>
      </c>
    </row>
    <row r="17" spans="1:8" s="59" customFormat="1" ht="21" customHeight="1">
      <c r="A17" s="63"/>
      <c r="B17" s="502" t="s">
        <v>138</v>
      </c>
      <c r="C17" s="503"/>
      <c r="D17" s="122">
        <v>7541</v>
      </c>
      <c r="E17" s="122">
        <v>8214</v>
      </c>
      <c r="F17" s="122">
        <v>8569</v>
      </c>
      <c r="G17" s="122">
        <v>7563</v>
      </c>
      <c r="H17" s="123">
        <v>7034</v>
      </c>
    </row>
    <row r="18" spans="1:8" s="59" customFormat="1" ht="21" customHeight="1">
      <c r="A18" s="63"/>
      <c r="B18" s="502" t="s">
        <v>139</v>
      </c>
      <c r="C18" s="503"/>
      <c r="D18" s="122">
        <v>1870</v>
      </c>
      <c r="E18" s="122">
        <v>2013</v>
      </c>
      <c r="F18" s="122">
        <v>1816</v>
      </c>
      <c r="G18" s="122">
        <v>1790</v>
      </c>
      <c r="H18" s="123">
        <v>1474</v>
      </c>
    </row>
    <row r="19" spans="1:8" s="59" customFormat="1" ht="21" customHeight="1">
      <c r="A19" s="63"/>
      <c r="B19" s="502" t="s">
        <v>140</v>
      </c>
      <c r="C19" s="503"/>
      <c r="D19" s="122">
        <v>9827</v>
      </c>
      <c r="E19" s="122">
        <v>9747</v>
      </c>
      <c r="F19" s="122">
        <v>9692</v>
      </c>
      <c r="G19" s="122">
        <v>9429</v>
      </c>
      <c r="H19" s="123">
        <v>9948</v>
      </c>
    </row>
    <row r="20" spans="1:8" s="59" customFormat="1" ht="21" customHeight="1">
      <c r="A20" s="66"/>
      <c r="B20" s="67" t="s">
        <v>141</v>
      </c>
      <c r="C20" s="68" t="s">
        <v>142</v>
      </c>
      <c r="D20" s="124" t="s">
        <v>143</v>
      </c>
      <c r="E20" s="124">
        <v>0</v>
      </c>
      <c r="F20" s="124">
        <v>0</v>
      </c>
      <c r="G20" s="124">
        <v>0</v>
      </c>
      <c r="H20" s="129" t="s">
        <v>143</v>
      </c>
    </row>
    <row r="21" spans="1:8" s="59" customFormat="1" ht="21" customHeight="1">
      <c r="A21" s="66"/>
      <c r="B21" s="69" t="s">
        <v>144</v>
      </c>
      <c r="C21" s="68" t="s">
        <v>142</v>
      </c>
      <c r="D21" s="122">
        <v>4119</v>
      </c>
      <c r="E21" s="122">
        <v>4666</v>
      </c>
      <c r="F21" s="122">
        <v>4796</v>
      </c>
      <c r="G21" s="122">
        <v>5034</v>
      </c>
      <c r="H21" s="123">
        <v>5548</v>
      </c>
    </row>
    <row r="22" spans="1:8" s="59" customFormat="1" ht="21" customHeight="1">
      <c r="A22" s="66"/>
      <c r="B22" s="69" t="s">
        <v>145</v>
      </c>
      <c r="C22" s="68" t="s">
        <v>142</v>
      </c>
      <c r="D22" s="122">
        <v>6036</v>
      </c>
      <c r="E22" s="122">
        <v>4975</v>
      </c>
      <c r="F22" s="122">
        <v>6091</v>
      </c>
      <c r="G22" s="122">
        <v>4772</v>
      </c>
      <c r="H22" s="123">
        <v>4636</v>
      </c>
    </row>
    <row r="23" spans="1:8" s="59" customFormat="1" ht="21" customHeight="1" thickBot="1">
      <c r="A23" s="66"/>
      <c r="B23" s="70" t="s">
        <v>146</v>
      </c>
      <c r="C23" s="71" t="s">
        <v>147</v>
      </c>
      <c r="D23" s="125">
        <v>1598</v>
      </c>
      <c r="E23" s="125">
        <v>1825</v>
      </c>
      <c r="F23" s="125">
        <v>2001</v>
      </c>
      <c r="G23" s="125">
        <v>1924</v>
      </c>
      <c r="H23" s="126">
        <v>2006</v>
      </c>
    </row>
    <row r="24" spans="1:8" s="59" customFormat="1" ht="21" customHeight="1">
      <c r="A24" s="72"/>
      <c r="B24" s="73" t="s">
        <v>148</v>
      </c>
      <c r="C24" s="74"/>
      <c r="D24" s="127">
        <v>98011</v>
      </c>
      <c r="E24" s="127">
        <v>94172</v>
      </c>
      <c r="F24" s="127">
        <v>95492</v>
      </c>
      <c r="G24" s="127">
        <v>101704</v>
      </c>
      <c r="H24" s="128">
        <v>105839</v>
      </c>
    </row>
    <row r="25" spans="1:8" s="59" customFormat="1" ht="21" customHeight="1">
      <c r="A25" s="63"/>
      <c r="B25" s="64" t="s">
        <v>149</v>
      </c>
      <c r="C25" s="65" t="s">
        <v>125</v>
      </c>
      <c r="D25" s="122">
        <v>44430</v>
      </c>
      <c r="E25" s="122">
        <v>44245</v>
      </c>
      <c r="F25" s="122">
        <v>42970</v>
      </c>
      <c r="G25" s="122">
        <v>48304</v>
      </c>
      <c r="H25" s="123">
        <v>52513</v>
      </c>
    </row>
    <row r="26" spans="1:8" s="59" customFormat="1" ht="21" customHeight="1">
      <c r="A26" s="63"/>
      <c r="B26" s="502" t="s">
        <v>128</v>
      </c>
      <c r="C26" s="503"/>
      <c r="D26" s="122">
        <v>6883</v>
      </c>
      <c r="E26" s="122">
        <v>5300</v>
      </c>
      <c r="F26" s="122">
        <v>6029</v>
      </c>
      <c r="G26" s="122">
        <v>6791</v>
      </c>
      <c r="H26" s="123">
        <v>5342</v>
      </c>
    </row>
    <row r="27" spans="1:8" s="59" customFormat="1" ht="21" customHeight="1">
      <c r="A27" s="63"/>
      <c r="B27" s="502" t="s">
        <v>130</v>
      </c>
      <c r="C27" s="503"/>
      <c r="D27" s="122">
        <v>4142</v>
      </c>
      <c r="E27" s="122">
        <v>4335</v>
      </c>
      <c r="F27" s="122">
        <v>3509</v>
      </c>
      <c r="G27" s="122">
        <v>4208</v>
      </c>
      <c r="H27" s="123">
        <v>4337</v>
      </c>
    </row>
    <row r="28" spans="1:8" s="59" customFormat="1" ht="21" customHeight="1">
      <c r="A28" s="63"/>
      <c r="B28" s="64" t="s">
        <v>131</v>
      </c>
      <c r="C28" s="65" t="s">
        <v>132</v>
      </c>
      <c r="D28" s="122">
        <v>11151</v>
      </c>
      <c r="E28" s="122">
        <v>10420</v>
      </c>
      <c r="F28" s="122">
        <v>10414</v>
      </c>
      <c r="G28" s="122">
        <v>9904</v>
      </c>
      <c r="H28" s="123">
        <v>10257</v>
      </c>
    </row>
    <row r="29" spans="1:8" s="59" customFormat="1" ht="21" customHeight="1">
      <c r="A29" s="63"/>
      <c r="B29" s="502" t="s">
        <v>133</v>
      </c>
      <c r="C29" s="503"/>
      <c r="D29" s="122">
        <v>20768</v>
      </c>
      <c r="E29" s="122">
        <v>19830</v>
      </c>
      <c r="F29" s="122">
        <v>22202</v>
      </c>
      <c r="G29" s="122">
        <v>22362</v>
      </c>
      <c r="H29" s="123">
        <v>23150</v>
      </c>
    </row>
    <row r="30" spans="1:8" s="59" customFormat="1" ht="21" customHeight="1">
      <c r="A30" s="63"/>
      <c r="B30" s="502" t="s">
        <v>134</v>
      </c>
      <c r="C30" s="503"/>
      <c r="D30" s="124">
        <v>1377</v>
      </c>
      <c r="E30" s="124">
        <v>1296</v>
      </c>
      <c r="F30" s="124">
        <v>1177</v>
      </c>
      <c r="G30" s="124">
        <v>868</v>
      </c>
      <c r="H30" s="129">
        <v>1164</v>
      </c>
    </row>
    <row r="31" spans="1:8" s="59" customFormat="1" ht="21" customHeight="1">
      <c r="A31" s="63"/>
      <c r="B31" s="502" t="s">
        <v>135</v>
      </c>
      <c r="C31" s="503"/>
      <c r="D31" s="122">
        <v>717</v>
      </c>
      <c r="E31" s="122">
        <v>309</v>
      </c>
      <c r="F31" s="122">
        <v>376</v>
      </c>
      <c r="G31" s="122">
        <v>738</v>
      </c>
      <c r="H31" s="123">
        <v>326</v>
      </c>
    </row>
    <row r="32" spans="1:8" s="59" customFormat="1" ht="21" customHeight="1">
      <c r="A32" s="63"/>
      <c r="B32" s="502" t="s">
        <v>136</v>
      </c>
      <c r="C32" s="503"/>
      <c r="D32" s="122">
        <v>3199</v>
      </c>
      <c r="E32" s="122">
        <v>3593</v>
      </c>
      <c r="F32" s="122">
        <v>3338</v>
      </c>
      <c r="G32" s="122">
        <v>3282</v>
      </c>
      <c r="H32" s="123">
        <v>3469</v>
      </c>
    </row>
    <row r="33" spans="1:8" s="59" customFormat="1" ht="21" customHeight="1">
      <c r="A33" s="63"/>
      <c r="B33" s="502" t="s">
        <v>137</v>
      </c>
      <c r="C33" s="503"/>
      <c r="D33" s="124">
        <v>4083</v>
      </c>
      <c r="E33" s="124">
        <v>3978</v>
      </c>
      <c r="F33" s="124">
        <v>4281</v>
      </c>
      <c r="G33" s="124">
        <v>4107</v>
      </c>
      <c r="H33" s="129">
        <v>4113</v>
      </c>
    </row>
    <row r="34" spans="1:8" s="59" customFormat="1" ht="21" customHeight="1">
      <c r="A34" s="63"/>
      <c r="B34" s="502" t="s">
        <v>138</v>
      </c>
      <c r="C34" s="503"/>
      <c r="D34" s="122">
        <v>396</v>
      </c>
      <c r="E34" s="122">
        <v>316</v>
      </c>
      <c r="F34" s="122">
        <v>332</v>
      </c>
      <c r="G34" s="122">
        <v>367</v>
      </c>
      <c r="H34" s="123">
        <v>425</v>
      </c>
    </row>
    <row r="35" spans="1:8" s="59" customFormat="1" ht="21" customHeight="1">
      <c r="A35" s="63"/>
      <c r="B35" s="502" t="s">
        <v>139</v>
      </c>
      <c r="C35" s="503"/>
      <c r="D35" s="124" t="s">
        <v>143</v>
      </c>
      <c r="E35" s="124">
        <v>0</v>
      </c>
      <c r="F35" s="124">
        <v>0</v>
      </c>
      <c r="G35" s="124" t="s">
        <v>143</v>
      </c>
      <c r="H35" s="129" t="s">
        <v>143</v>
      </c>
    </row>
    <row r="36" spans="1:8" s="59" customFormat="1" ht="21" customHeight="1" thickBot="1">
      <c r="A36" s="63"/>
      <c r="B36" s="507" t="s">
        <v>140</v>
      </c>
      <c r="C36" s="508"/>
      <c r="D36" s="125">
        <v>865</v>
      </c>
      <c r="E36" s="125">
        <v>550</v>
      </c>
      <c r="F36" s="125">
        <v>864</v>
      </c>
      <c r="G36" s="125">
        <v>773</v>
      </c>
      <c r="H36" s="126">
        <v>743</v>
      </c>
    </row>
    <row r="37" spans="1:8" s="59" customFormat="1" ht="21" customHeight="1" thickBot="1">
      <c r="A37" s="75"/>
      <c r="B37" s="506" t="s">
        <v>270</v>
      </c>
      <c r="C37" s="506"/>
      <c r="D37" s="130">
        <v>1183</v>
      </c>
      <c r="E37" s="130">
        <v>1306</v>
      </c>
      <c r="F37" s="130">
        <v>1365</v>
      </c>
      <c r="G37" s="130">
        <v>1434</v>
      </c>
      <c r="H37" s="131">
        <v>1346</v>
      </c>
    </row>
    <row r="38" spans="1:8" ht="22.5" customHeight="1">
      <c r="A38" s="510" t="s">
        <v>150</v>
      </c>
      <c r="B38" s="510"/>
      <c r="C38" s="510"/>
      <c r="D38" s="510"/>
      <c r="E38" s="510"/>
      <c r="F38" s="510"/>
      <c r="G38" s="510"/>
      <c r="H38" s="510"/>
    </row>
    <row r="39" spans="1:8" ht="22.5" customHeight="1">
      <c r="A39" s="511" t="s">
        <v>151</v>
      </c>
      <c r="B39" s="512"/>
      <c r="C39" s="512"/>
      <c r="D39" s="512"/>
      <c r="E39" s="512"/>
      <c r="F39" s="512"/>
      <c r="G39" s="512"/>
      <c r="H39" s="512"/>
    </row>
    <row r="40" spans="1:8">
      <c r="A40" s="509" t="s">
        <v>152</v>
      </c>
      <c r="B40" s="509"/>
      <c r="C40" s="509"/>
      <c r="D40" s="509"/>
      <c r="E40" s="509"/>
      <c r="F40" s="509"/>
      <c r="G40" s="509"/>
      <c r="H40" s="509"/>
    </row>
    <row r="41" spans="1:8">
      <c r="A41" s="509" t="s">
        <v>153</v>
      </c>
      <c r="B41" s="509"/>
      <c r="C41" s="509"/>
      <c r="D41" s="509"/>
      <c r="E41" s="509"/>
      <c r="F41" s="509"/>
      <c r="G41" s="509"/>
      <c r="H41" s="509"/>
    </row>
    <row r="42" spans="1:8">
      <c r="A42" s="509" t="s">
        <v>154</v>
      </c>
      <c r="B42" s="509"/>
      <c r="C42" s="509"/>
      <c r="D42" s="509"/>
      <c r="E42" s="509"/>
      <c r="F42" s="509"/>
      <c r="G42" s="509"/>
      <c r="H42" s="509"/>
    </row>
    <row r="43" spans="1:8">
      <c r="A43" s="509" t="s">
        <v>155</v>
      </c>
      <c r="B43" s="509"/>
      <c r="C43" s="509"/>
      <c r="D43" s="509"/>
      <c r="E43" s="509"/>
      <c r="F43" s="509"/>
      <c r="G43" s="509"/>
      <c r="H43" s="509"/>
    </row>
    <row r="44" spans="1:8">
      <c r="A44" s="509" t="s">
        <v>156</v>
      </c>
      <c r="B44" s="509"/>
      <c r="C44" s="509"/>
      <c r="D44" s="509"/>
      <c r="E44" s="509"/>
      <c r="F44" s="509"/>
      <c r="G44" s="509"/>
      <c r="H44" s="509"/>
    </row>
  </sheetData>
  <mergeCells count="31">
    <mergeCell ref="A44:H44"/>
    <mergeCell ref="A38:H38"/>
    <mergeCell ref="A39:H39"/>
    <mergeCell ref="A40:H40"/>
    <mergeCell ref="A41:H41"/>
    <mergeCell ref="A42:H42"/>
    <mergeCell ref="A43:H43"/>
    <mergeCell ref="B37:C37"/>
    <mergeCell ref="B19:C19"/>
    <mergeCell ref="B26:C26"/>
    <mergeCell ref="B27:C27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A1:H1"/>
    <mergeCell ref="A4:C4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</mergeCells>
  <phoneticPr fontId="12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70" fitToWidth="0" fitToHeight="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F6C1-0E7C-49F4-B1E2-447F35CE5E79}">
  <dimension ref="A1:AF53"/>
  <sheetViews>
    <sheetView view="pageBreakPreview" zoomScaleNormal="100" zoomScaleSheetLayoutView="100" workbookViewId="0">
      <selection activeCell="R3" sqref="R3:X3"/>
    </sheetView>
  </sheetViews>
  <sheetFormatPr defaultColWidth="11" defaultRowHeight="23.25" customHeight="1"/>
  <cols>
    <col min="1" max="1" width="4.375" style="1" customWidth="1"/>
    <col min="2" max="2" width="2.625" style="1" customWidth="1"/>
    <col min="3" max="3" width="5" style="1" customWidth="1"/>
    <col min="4" max="24" width="3.125" style="1" customWidth="1"/>
    <col min="25" max="25" width="5.625" style="77" customWidth="1"/>
    <col min="26" max="28" width="3.875" style="6" customWidth="1"/>
    <col min="29" max="29" width="3.875" style="4" customWidth="1"/>
    <col min="30" max="39" width="3.875" style="1" customWidth="1"/>
    <col min="40" max="16384" width="11" style="1"/>
  </cols>
  <sheetData>
    <row r="1" spans="1:32" s="15" customFormat="1" ht="22.5" customHeight="1">
      <c r="A1" s="349" t="s">
        <v>157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164"/>
      <c r="Z1" s="4"/>
      <c r="AA1" s="78"/>
      <c r="AB1" s="6"/>
      <c r="AC1" s="4"/>
    </row>
    <row r="2" spans="1:32" ht="11.25" customHeight="1">
      <c r="A2" s="79"/>
      <c r="B2" s="79"/>
      <c r="C2" s="79"/>
      <c r="Y2" s="1"/>
      <c r="Z2" s="77"/>
      <c r="AA2" s="78"/>
    </row>
    <row r="3" spans="1:32" ht="15" thickBot="1">
      <c r="A3" s="192"/>
      <c r="B3" s="192"/>
      <c r="C3" s="192"/>
      <c r="R3" s="547" t="s">
        <v>119</v>
      </c>
      <c r="S3" s="547"/>
      <c r="T3" s="547"/>
      <c r="U3" s="547"/>
      <c r="V3" s="547"/>
      <c r="W3" s="547"/>
      <c r="X3" s="547"/>
      <c r="Y3" s="1"/>
      <c r="Z3" s="77"/>
      <c r="AA3" s="78"/>
    </row>
    <row r="4" spans="1:32" ht="18.75" customHeight="1">
      <c r="A4" s="279" t="s">
        <v>158</v>
      </c>
      <c r="B4" s="280"/>
      <c r="C4" s="280"/>
      <c r="D4" s="542" t="s">
        <v>159</v>
      </c>
      <c r="E4" s="543"/>
      <c r="F4" s="543"/>
      <c r="G4" s="543"/>
      <c r="H4" s="543"/>
      <c r="I4" s="543"/>
      <c r="J4" s="543"/>
      <c r="K4" s="542" t="s">
        <v>160</v>
      </c>
      <c r="L4" s="543"/>
      <c r="M4" s="543"/>
      <c r="N4" s="543"/>
      <c r="O4" s="543"/>
      <c r="P4" s="543"/>
      <c r="Q4" s="544"/>
      <c r="R4" s="545" t="s">
        <v>161</v>
      </c>
      <c r="S4" s="545"/>
      <c r="T4" s="545"/>
      <c r="U4" s="545"/>
      <c r="V4" s="545"/>
      <c r="W4" s="545"/>
      <c r="X4" s="546"/>
      <c r="Y4" s="1"/>
    </row>
    <row r="5" spans="1:32" ht="22.5" customHeight="1">
      <c r="A5" s="80" t="s">
        <v>6</v>
      </c>
      <c r="B5" s="81">
        <v>4</v>
      </c>
      <c r="C5" s="82" t="s">
        <v>162</v>
      </c>
      <c r="D5" s="376">
        <v>6268</v>
      </c>
      <c r="E5" s="377"/>
      <c r="F5" s="377"/>
      <c r="G5" s="377"/>
      <c r="H5" s="377"/>
      <c r="I5" s="377"/>
      <c r="J5" s="377"/>
      <c r="K5" s="376">
        <v>5015</v>
      </c>
      <c r="L5" s="377"/>
      <c r="M5" s="377"/>
      <c r="N5" s="377"/>
      <c r="O5" s="377"/>
      <c r="P5" s="377"/>
      <c r="Q5" s="378"/>
      <c r="R5" s="271">
        <v>11283</v>
      </c>
      <c r="S5" s="272"/>
      <c r="T5" s="272"/>
      <c r="U5" s="272"/>
      <c r="V5" s="272"/>
      <c r="W5" s="272"/>
      <c r="X5" s="541"/>
      <c r="Y5" s="1"/>
    </row>
    <row r="6" spans="1:32" ht="22.5" customHeight="1">
      <c r="A6" s="84" t="s">
        <v>6</v>
      </c>
      <c r="B6" s="85">
        <v>5</v>
      </c>
      <c r="C6" s="86" t="s">
        <v>162</v>
      </c>
      <c r="D6" s="376">
        <v>7884</v>
      </c>
      <c r="E6" s="377"/>
      <c r="F6" s="377"/>
      <c r="G6" s="377"/>
      <c r="H6" s="377"/>
      <c r="I6" s="377"/>
      <c r="J6" s="377"/>
      <c r="K6" s="376">
        <v>5972</v>
      </c>
      <c r="L6" s="377"/>
      <c r="M6" s="377"/>
      <c r="N6" s="377"/>
      <c r="O6" s="377"/>
      <c r="P6" s="377"/>
      <c r="Q6" s="378"/>
      <c r="R6" s="271">
        <v>13856</v>
      </c>
      <c r="S6" s="272"/>
      <c r="T6" s="272"/>
      <c r="U6" s="272"/>
      <c r="V6" s="272"/>
      <c r="W6" s="272"/>
      <c r="X6" s="541"/>
      <c r="Y6" s="1"/>
    </row>
    <row r="7" spans="1:32" ht="22.5" customHeight="1" thickBot="1">
      <c r="A7" s="116" t="s">
        <v>6</v>
      </c>
      <c r="B7" s="132">
        <v>6</v>
      </c>
      <c r="C7" s="133" t="s">
        <v>162</v>
      </c>
      <c r="D7" s="560">
        <v>7697</v>
      </c>
      <c r="E7" s="561"/>
      <c r="F7" s="561"/>
      <c r="G7" s="561"/>
      <c r="H7" s="561"/>
      <c r="I7" s="561"/>
      <c r="J7" s="561"/>
      <c r="K7" s="560">
        <v>6622</v>
      </c>
      <c r="L7" s="561"/>
      <c r="M7" s="561"/>
      <c r="N7" s="561"/>
      <c r="O7" s="561"/>
      <c r="P7" s="561"/>
      <c r="Q7" s="562"/>
      <c r="R7" s="297">
        <v>14319</v>
      </c>
      <c r="S7" s="298"/>
      <c r="T7" s="298"/>
      <c r="U7" s="298"/>
      <c r="V7" s="298"/>
      <c r="W7" s="298"/>
      <c r="X7" s="563"/>
      <c r="Y7" s="1"/>
    </row>
    <row r="8" spans="1:32" ht="22.5" customHeight="1">
      <c r="A8" s="244" t="s">
        <v>163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38"/>
      <c r="Z8" s="77"/>
      <c r="AA8" s="78"/>
    </row>
    <row r="9" spans="1:32" ht="18.75" customHeight="1">
      <c r="Y9" s="1"/>
      <c r="Z9" s="77"/>
    </row>
    <row r="10" spans="1:32" ht="18.75" customHeight="1">
      <c r="Y10" s="1"/>
      <c r="Z10" s="77"/>
    </row>
    <row r="11" spans="1:32" ht="18.75" customHeight="1">
      <c r="Y11" s="1"/>
      <c r="Z11" s="77"/>
    </row>
    <row r="12" spans="1:32" s="15" customFormat="1" ht="22.5" customHeight="1">
      <c r="A12" s="349" t="s">
        <v>316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4"/>
      <c r="Z12" s="6"/>
      <c r="AA12" s="6"/>
      <c r="AB12" s="6"/>
      <c r="AC12" s="4"/>
    </row>
    <row r="13" spans="1:32" ht="22.5" customHeight="1">
      <c r="A13" s="564" t="s">
        <v>317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87"/>
      <c r="Z13" s="83"/>
      <c r="AA13" s="83"/>
      <c r="AB13" s="83"/>
      <c r="AC13" s="83"/>
      <c r="AD13" s="38"/>
      <c r="AE13" s="161"/>
      <c r="AF13" s="161"/>
    </row>
    <row r="14" spans="1:32" ht="11.25" customHeight="1" thickBo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7"/>
      <c r="Z14" s="83"/>
      <c r="AA14" s="83"/>
      <c r="AB14" s="83"/>
      <c r="AC14" s="83"/>
      <c r="AD14" s="38"/>
      <c r="AE14" s="161"/>
      <c r="AF14" s="161"/>
    </row>
    <row r="15" spans="1:32" ht="26.25" customHeight="1">
      <c r="A15" s="548" t="s">
        <v>158</v>
      </c>
      <c r="B15" s="549"/>
      <c r="C15" s="549"/>
      <c r="D15" s="397" t="s">
        <v>164</v>
      </c>
      <c r="E15" s="398"/>
      <c r="F15" s="398"/>
      <c r="G15" s="398"/>
      <c r="H15" s="398"/>
      <c r="I15" s="399"/>
      <c r="J15" s="552" t="s">
        <v>165</v>
      </c>
      <c r="K15" s="553"/>
      <c r="L15" s="552" t="s">
        <v>166</v>
      </c>
      <c r="M15" s="553"/>
      <c r="N15" s="556" t="s">
        <v>167</v>
      </c>
      <c r="O15" s="557"/>
      <c r="P15" s="549" t="s">
        <v>168</v>
      </c>
      <c r="Q15" s="549"/>
      <c r="R15" s="549"/>
      <c r="S15" s="549"/>
      <c r="T15" s="549"/>
      <c r="U15" s="565" t="s">
        <v>169</v>
      </c>
      <c r="V15" s="549"/>
      <c r="W15" s="566" t="s">
        <v>170</v>
      </c>
      <c r="X15" s="567"/>
      <c r="AE15" s="161"/>
      <c r="AF15" s="161"/>
    </row>
    <row r="16" spans="1:32" ht="26.25" customHeight="1">
      <c r="A16" s="550"/>
      <c r="B16" s="551"/>
      <c r="C16" s="551"/>
      <c r="D16" s="551" t="s">
        <v>171</v>
      </c>
      <c r="E16" s="551"/>
      <c r="F16" s="401" t="s">
        <v>172</v>
      </c>
      <c r="G16" s="570"/>
      <c r="H16" s="401" t="s">
        <v>173</v>
      </c>
      <c r="I16" s="570"/>
      <c r="J16" s="554"/>
      <c r="K16" s="555"/>
      <c r="L16" s="554"/>
      <c r="M16" s="555"/>
      <c r="N16" s="558"/>
      <c r="O16" s="559"/>
      <c r="P16" s="551"/>
      <c r="Q16" s="551"/>
      <c r="R16" s="551"/>
      <c r="S16" s="551"/>
      <c r="T16" s="551"/>
      <c r="U16" s="551"/>
      <c r="V16" s="551"/>
      <c r="W16" s="568"/>
      <c r="X16" s="569"/>
      <c r="AE16" s="161"/>
      <c r="AF16" s="161"/>
    </row>
    <row r="17" spans="1:32" ht="15" customHeight="1">
      <c r="A17" s="227"/>
      <c r="B17" s="62"/>
      <c r="C17" s="228"/>
      <c r="D17" s="571" t="s">
        <v>174</v>
      </c>
      <c r="E17" s="572"/>
      <c r="F17" s="571" t="s">
        <v>174</v>
      </c>
      <c r="G17" s="572"/>
      <c r="H17" s="571" t="s">
        <v>174</v>
      </c>
      <c r="I17" s="572"/>
      <c r="J17" s="571" t="s">
        <v>175</v>
      </c>
      <c r="K17" s="572"/>
      <c r="L17" s="571" t="s">
        <v>176</v>
      </c>
      <c r="M17" s="572"/>
      <c r="N17" s="584" t="s">
        <v>177</v>
      </c>
      <c r="O17" s="585"/>
      <c r="P17" s="586"/>
      <c r="Q17" s="586"/>
      <c r="R17" s="586"/>
      <c r="S17" s="586"/>
      <c r="T17" s="586"/>
      <c r="U17" s="587" t="s">
        <v>174</v>
      </c>
      <c r="V17" s="587"/>
      <c r="W17" s="587" t="s">
        <v>174</v>
      </c>
      <c r="X17" s="588"/>
      <c r="AE17" s="161"/>
      <c r="AF17" s="161"/>
    </row>
    <row r="18" spans="1:32" ht="15" customHeight="1">
      <c r="A18" s="513" t="s">
        <v>6</v>
      </c>
      <c r="B18" s="516" t="s">
        <v>181</v>
      </c>
      <c r="C18" s="519" t="s">
        <v>178</v>
      </c>
      <c r="D18" s="522">
        <v>612</v>
      </c>
      <c r="E18" s="523"/>
      <c r="F18" s="522">
        <v>129</v>
      </c>
      <c r="G18" s="523"/>
      <c r="H18" s="522">
        <v>741</v>
      </c>
      <c r="I18" s="523"/>
      <c r="J18" s="528">
        <v>127.1</v>
      </c>
      <c r="K18" s="529"/>
      <c r="L18" s="534" t="s">
        <v>179</v>
      </c>
      <c r="M18" s="535"/>
      <c r="N18" s="231"/>
      <c r="O18" s="232"/>
      <c r="P18" s="538"/>
      <c r="Q18" s="539"/>
      <c r="R18" s="539"/>
      <c r="S18" s="539"/>
      <c r="T18" s="540"/>
      <c r="U18" s="229"/>
      <c r="V18" s="230"/>
      <c r="W18" s="229"/>
      <c r="X18" s="233"/>
      <c r="AE18" s="161"/>
      <c r="AF18" s="161"/>
    </row>
    <row r="19" spans="1:32" ht="16.5" customHeight="1">
      <c r="A19" s="514"/>
      <c r="B19" s="517"/>
      <c r="C19" s="520"/>
      <c r="D19" s="524"/>
      <c r="E19" s="525"/>
      <c r="F19" s="524"/>
      <c r="G19" s="525"/>
      <c r="H19" s="524"/>
      <c r="I19" s="525"/>
      <c r="J19" s="530"/>
      <c r="K19" s="531"/>
      <c r="L19" s="536"/>
      <c r="M19" s="537"/>
      <c r="N19" s="609">
        <v>2.7</v>
      </c>
      <c r="O19" s="610"/>
      <c r="P19" s="615" t="s">
        <v>318</v>
      </c>
      <c r="Q19" s="615"/>
      <c r="R19" s="615"/>
      <c r="S19" s="615"/>
      <c r="T19" s="615"/>
      <c r="U19" s="573">
        <v>90</v>
      </c>
      <c r="V19" s="574"/>
      <c r="W19" s="573">
        <v>15</v>
      </c>
      <c r="X19" s="577"/>
      <c r="AE19" s="161"/>
      <c r="AF19" s="161"/>
    </row>
    <row r="20" spans="1:32" ht="16.5" customHeight="1">
      <c r="A20" s="514"/>
      <c r="B20" s="517"/>
      <c r="C20" s="520"/>
      <c r="D20" s="524"/>
      <c r="E20" s="525"/>
      <c r="F20" s="524"/>
      <c r="G20" s="525"/>
      <c r="H20" s="524"/>
      <c r="I20" s="525"/>
      <c r="J20" s="530"/>
      <c r="K20" s="531"/>
      <c r="L20" s="579">
        <v>49</v>
      </c>
      <c r="M20" s="580"/>
      <c r="N20" s="609"/>
      <c r="O20" s="610"/>
      <c r="P20" s="581" t="s">
        <v>264</v>
      </c>
      <c r="Q20" s="581"/>
      <c r="R20" s="581"/>
      <c r="S20" s="581"/>
      <c r="T20" s="581"/>
      <c r="U20" s="573"/>
      <c r="V20" s="574"/>
      <c r="W20" s="573"/>
      <c r="X20" s="577"/>
      <c r="AE20" s="161"/>
      <c r="AF20" s="161"/>
    </row>
    <row r="21" spans="1:32" ht="16.5" customHeight="1">
      <c r="A21" s="514"/>
      <c r="B21" s="517"/>
      <c r="C21" s="520"/>
      <c r="D21" s="524"/>
      <c r="E21" s="525"/>
      <c r="F21" s="524"/>
      <c r="G21" s="525"/>
      <c r="H21" s="524"/>
      <c r="I21" s="525"/>
      <c r="J21" s="530"/>
      <c r="K21" s="531"/>
      <c r="L21" s="536" t="s">
        <v>180</v>
      </c>
      <c r="M21" s="537"/>
      <c r="N21" s="582"/>
      <c r="O21" s="583"/>
      <c r="P21" s="608" t="s">
        <v>319</v>
      </c>
      <c r="Q21" s="608"/>
      <c r="R21" s="608"/>
      <c r="S21" s="608"/>
      <c r="T21" s="608"/>
      <c r="U21" s="573"/>
      <c r="V21" s="574"/>
      <c r="W21" s="573"/>
      <c r="X21" s="577"/>
      <c r="AE21" s="161"/>
      <c r="AF21" s="161"/>
    </row>
    <row r="22" spans="1:32" ht="16.5" customHeight="1">
      <c r="A22" s="514"/>
      <c r="B22" s="517"/>
      <c r="C22" s="520"/>
      <c r="D22" s="524"/>
      <c r="E22" s="525"/>
      <c r="F22" s="524"/>
      <c r="G22" s="525"/>
      <c r="H22" s="524"/>
      <c r="I22" s="525"/>
      <c r="J22" s="530"/>
      <c r="K22" s="531"/>
      <c r="L22" s="536"/>
      <c r="M22" s="537"/>
      <c r="N22" s="609">
        <v>8.1999999999999993</v>
      </c>
      <c r="O22" s="610"/>
      <c r="P22" s="581" t="s">
        <v>265</v>
      </c>
      <c r="Q22" s="581"/>
      <c r="R22" s="581"/>
      <c r="S22" s="581"/>
      <c r="T22" s="581"/>
      <c r="U22" s="573"/>
      <c r="V22" s="574"/>
      <c r="W22" s="573"/>
      <c r="X22" s="577"/>
      <c r="AE22" s="161"/>
      <c r="AF22" s="161"/>
    </row>
    <row r="23" spans="1:32" ht="16.5" customHeight="1">
      <c r="A23" s="514"/>
      <c r="B23" s="517"/>
      <c r="C23" s="520"/>
      <c r="D23" s="524"/>
      <c r="E23" s="525"/>
      <c r="F23" s="524"/>
      <c r="G23" s="525"/>
      <c r="H23" s="524"/>
      <c r="I23" s="525"/>
      <c r="J23" s="530"/>
      <c r="K23" s="531"/>
      <c r="L23" s="611">
        <v>74</v>
      </c>
      <c r="M23" s="612"/>
      <c r="N23" s="609"/>
      <c r="O23" s="610"/>
      <c r="P23" s="615" t="s">
        <v>274</v>
      </c>
      <c r="Q23" s="615"/>
      <c r="R23" s="615"/>
      <c r="S23" s="615"/>
      <c r="T23" s="615"/>
      <c r="U23" s="573"/>
      <c r="V23" s="574"/>
      <c r="W23" s="573"/>
      <c r="X23" s="577"/>
      <c r="AE23" s="161"/>
      <c r="AF23" s="161"/>
    </row>
    <row r="24" spans="1:32" ht="16.5" customHeight="1">
      <c r="A24" s="515"/>
      <c r="B24" s="518"/>
      <c r="C24" s="521"/>
      <c r="D24" s="526"/>
      <c r="E24" s="527"/>
      <c r="F24" s="526"/>
      <c r="G24" s="527"/>
      <c r="H24" s="526"/>
      <c r="I24" s="527"/>
      <c r="J24" s="532"/>
      <c r="K24" s="533"/>
      <c r="L24" s="613"/>
      <c r="M24" s="614"/>
      <c r="N24" s="609"/>
      <c r="O24" s="610"/>
      <c r="P24" s="581" t="s">
        <v>266</v>
      </c>
      <c r="Q24" s="581"/>
      <c r="R24" s="581"/>
      <c r="S24" s="581"/>
      <c r="T24" s="581"/>
      <c r="U24" s="575"/>
      <c r="V24" s="576"/>
      <c r="W24" s="575"/>
      <c r="X24" s="578"/>
      <c r="AE24" s="161"/>
      <c r="AF24" s="161"/>
    </row>
    <row r="25" spans="1:32" ht="16.5" customHeight="1">
      <c r="A25" s="589" t="s">
        <v>6</v>
      </c>
      <c r="B25" s="592" t="s">
        <v>267</v>
      </c>
      <c r="C25" s="595" t="s">
        <v>162</v>
      </c>
      <c r="D25" s="598">
        <v>3041</v>
      </c>
      <c r="E25" s="599"/>
      <c r="F25" s="598">
        <v>129</v>
      </c>
      <c r="G25" s="599"/>
      <c r="H25" s="604">
        <v>3170</v>
      </c>
      <c r="I25" s="605"/>
      <c r="J25" s="616">
        <v>427.8</v>
      </c>
      <c r="K25" s="617"/>
      <c r="L25" s="536" t="s">
        <v>179</v>
      </c>
      <c r="M25" s="537"/>
      <c r="N25" s="618"/>
      <c r="O25" s="619"/>
      <c r="P25" s="620"/>
      <c r="Q25" s="620"/>
      <c r="R25" s="620"/>
      <c r="S25" s="620"/>
      <c r="T25" s="620"/>
      <c r="U25" s="573">
        <v>428</v>
      </c>
      <c r="V25" s="621"/>
      <c r="W25" s="622">
        <v>38</v>
      </c>
      <c r="X25" s="623"/>
      <c r="AE25" s="161"/>
      <c r="AF25" s="161"/>
    </row>
    <row r="26" spans="1:32" ht="16.5" customHeight="1">
      <c r="A26" s="590"/>
      <c r="B26" s="593"/>
      <c r="C26" s="596"/>
      <c r="D26" s="600"/>
      <c r="E26" s="601"/>
      <c r="F26" s="600"/>
      <c r="G26" s="601"/>
      <c r="H26" s="606"/>
      <c r="I26" s="607"/>
      <c r="J26" s="616"/>
      <c r="K26" s="617"/>
      <c r="L26" s="536"/>
      <c r="M26" s="537"/>
      <c r="N26" s="609">
        <v>8.6999999999999993</v>
      </c>
      <c r="O26" s="610"/>
      <c r="P26" s="615" t="s">
        <v>320</v>
      </c>
      <c r="Q26" s="615"/>
      <c r="R26" s="615"/>
      <c r="S26" s="615"/>
      <c r="T26" s="615"/>
      <c r="U26" s="573"/>
      <c r="V26" s="621"/>
      <c r="W26" s="573"/>
      <c r="X26" s="577"/>
      <c r="AE26" s="161"/>
      <c r="AF26" s="161"/>
    </row>
    <row r="27" spans="1:32" ht="16.5" customHeight="1">
      <c r="A27" s="590"/>
      <c r="B27" s="593"/>
      <c r="C27" s="596"/>
      <c r="D27" s="600"/>
      <c r="E27" s="601"/>
      <c r="F27" s="600"/>
      <c r="G27" s="601"/>
      <c r="H27" s="606"/>
      <c r="I27" s="607"/>
      <c r="J27" s="616"/>
      <c r="K27" s="617"/>
      <c r="L27" s="579">
        <v>50</v>
      </c>
      <c r="M27" s="580"/>
      <c r="N27" s="609"/>
      <c r="O27" s="610"/>
      <c r="P27" s="581" t="s">
        <v>275</v>
      </c>
      <c r="Q27" s="581"/>
      <c r="R27" s="581"/>
      <c r="S27" s="581"/>
      <c r="T27" s="581"/>
      <c r="U27" s="573"/>
      <c r="V27" s="621"/>
      <c r="W27" s="573"/>
      <c r="X27" s="577"/>
      <c r="AE27" s="89"/>
      <c r="AF27" s="89"/>
    </row>
    <row r="28" spans="1:32" ht="16.5" customHeight="1">
      <c r="A28" s="590"/>
      <c r="B28" s="593"/>
      <c r="C28" s="596"/>
      <c r="D28" s="600"/>
      <c r="E28" s="601"/>
      <c r="F28" s="600"/>
      <c r="G28" s="601"/>
      <c r="H28" s="606"/>
      <c r="I28" s="607"/>
      <c r="J28" s="616"/>
      <c r="K28" s="617"/>
      <c r="L28" s="536" t="s">
        <v>180</v>
      </c>
      <c r="M28" s="537"/>
      <c r="N28" s="582"/>
      <c r="O28" s="583"/>
      <c r="P28" s="608" t="s">
        <v>321</v>
      </c>
      <c r="Q28" s="608"/>
      <c r="R28" s="608"/>
      <c r="S28" s="608"/>
      <c r="T28" s="608"/>
      <c r="U28" s="573"/>
      <c r="V28" s="621"/>
      <c r="W28" s="573"/>
      <c r="X28" s="577"/>
      <c r="AE28" s="161"/>
      <c r="AF28" s="38"/>
    </row>
    <row r="29" spans="1:32" ht="16.5" customHeight="1">
      <c r="A29" s="590"/>
      <c r="B29" s="593"/>
      <c r="C29" s="596"/>
      <c r="D29" s="600"/>
      <c r="E29" s="601"/>
      <c r="F29" s="600"/>
      <c r="G29" s="601"/>
      <c r="H29" s="606"/>
      <c r="I29" s="607"/>
      <c r="J29" s="616"/>
      <c r="K29" s="617"/>
      <c r="L29" s="536"/>
      <c r="M29" s="537"/>
      <c r="N29" s="609">
        <v>36.4</v>
      </c>
      <c r="O29" s="610"/>
      <c r="P29" s="581" t="s">
        <v>276</v>
      </c>
      <c r="Q29" s="581"/>
      <c r="R29" s="581"/>
      <c r="S29" s="581"/>
      <c r="T29" s="581"/>
      <c r="U29" s="573"/>
      <c r="V29" s="621"/>
      <c r="W29" s="573"/>
      <c r="X29" s="577"/>
      <c r="Z29" s="83"/>
      <c r="AE29" s="161"/>
      <c r="AF29" s="161"/>
    </row>
    <row r="30" spans="1:32" ht="16.5" customHeight="1">
      <c r="A30" s="590"/>
      <c r="B30" s="593"/>
      <c r="C30" s="596"/>
      <c r="D30" s="600"/>
      <c r="E30" s="601"/>
      <c r="F30" s="600"/>
      <c r="G30" s="601"/>
      <c r="H30" s="606"/>
      <c r="I30" s="607"/>
      <c r="J30" s="616"/>
      <c r="K30" s="617"/>
      <c r="L30" s="611">
        <v>75</v>
      </c>
      <c r="M30" s="612"/>
      <c r="N30" s="609"/>
      <c r="O30" s="610"/>
      <c r="P30" s="615" t="s">
        <v>322</v>
      </c>
      <c r="Q30" s="615"/>
      <c r="R30" s="615"/>
      <c r="S30" s="615"/>
      <c r="T30" s="615"/>
      <c r="U30" s="573"/>
      <c r="V30" s="621"/>
      <c r="W30" s="573"/>
      <c r="X30" s="577"/>
      <c r="AE30" s="161"/>
      <c r="AF30" s="161"/>
    </row>
    <row r="31" spans="1:32" ht="16.5" customHeight="1">
      <c r="A31" s="591"/>
      <c r="B31" s="594"/>
      <c r="C31" s="597"/>
      <c r="D31" s="602"/>
      <c r="E31" s="603"/>
      <c r="F31" s="600"/>
      <c r="G31" s="601"/>
      <c r="H31" s="606"/>
      <c r="I31" s="607"/>
      <c r="J31" s="616"/>
      <c r="K31" s="617"/>
      <c r="L31" s="613"/>
      <c r="M31" s="614"/>
      <c r="N31" s="609"/>
      <c r="O31" s="610"/>
      <c r="P31" s="581" t="s">
        <v>277</v>
      </c>
      <c r="Q31" s="581"/>
      <c r="R31" s="581"/>
      <c r="S31" s="581"/>
      <c r="T31" s="581"/>
      <c r="U31" s="573"/>
      <c r="V31" s="621"/>
      <c r="W31" s="575"/>
      <c r="X31" s="578"/>
      <c r="AE31" s="161"/>
      <c r="AF31" s="161"/>
    </row>
    <row r="32" spans="1:32" ht="16.5" customHeight="1">
      <c r="A32" s="590" t="s">
        <v>6</v>
      </c>
      <c r="B32" s="517" t="s">
        <v>273</v>
      </c>
      <c r="C32" s="596" t="s">
        <v>162</v>
      </c>
      <c r="D32" s="598">
        <v>3956</v>
      </c>
      <c r="E32" s="599"/>
      <c r="F32" s="598">
        <v>132</v>
      </c>
      <c r="G32" s="599"/>
      <c r="H32" s="604">
        <v>4088</v>
      </c>
      <c r="I32" s="605"/>
      <c r="J32" s="640">
        <f>ROUND(H32/H25*100,1)</f>
        <v>129</v>
      </c>
      <c r="K32" s="641"/>
      <c r="L32" s="644" t="s">
        <v>179</v>
      </c>
      <c r="M32" s="645"/>
      <c r="N32" s="159"/>
      <c r="O32" s="160"/>
      <c r="P32" s="134"/>
      <c r="Q32" s="135"/>
      <c r="R32" s="135"/>
      <c r="S32" s="135"/>
      <c r="T32" s="136"/>
      <c r="U32" s="622">
        <v>444</v>
      </c>
      <c r="V32" s="624"/>
      <c r="W32" s="622">
        <v>64</v>
      </c>
      <c r="X32" s="623"/>
      <c r="Y32" s="137"/>
      <c r="AE32" s="161"/>
      <c r="AF32" s="161"/>
    </row>
    <row r="33" spans="1:32" ht="16.5" customHeight="1">
      <c r="A33" s="590"/>
      <c r="B33" s="593"/>
      <c r="C33" s="596"/>
      <c r="D33" s="600"/>
      <c r="E33" s="601"/>
      <c r="F33" s="600"/>
      <c r="G33" s="601"/>
      <c r="H33" s="606"/>
      <c r="I33" s="607"/>
      <c r="J33" s="616"/>
      <c r="K33" s="617"/>
      <c r="L33" s="536"/>
      <c r="M33" s="537"/>
      <c r="N33" s="609">
        <f>ROUND(407/L34,1)</f>
        <v>8.3000000000000007</v>
      </c>
      <c r="O33" s="610"/>
      <c r="P33" s="615" t="s">
        <v>290</v>
      </c>
      <c r="Q33" s="615"/>
      <c r="R33" s="615"/>
      <c r="S33" s="615"/>
      <c r="T33" s="615"/>
      <c r="U33" s="573"/>
      <c r="V33" s="574"/>
      <c r="W33" s="573"/>
      <c r="X33" s="577"/>
      <c r="Y33" s="137"/>
      <c r="AE33" s="161"/>
      <c r="AF33" s="161"/>
    </row>
    <row r="34" spans="1:32" ht="16.5" customHeight="1">
      <c r="A34" s="590"/>
      <c r="B34" s="593"/>
      <c r="C34" s="596"/>
      <c r="D34" s="600"/>
      <c r="E34" s="601"/>
      <c r="F34" s="600"/>
      <c r="G34" s="601"/>
      <c r="H34" s="606"/>
      <c r="I34" s="607"/>
      <c r="J34" s="616"/>
      <c r="K34" s="617"/>
      <c r="L34" s="579">
        <v>49</v>
      </c>
      <c r="M34" s="580"/>
      <c r="N34" s="609"/>
      <c r="O34" s="610"/>
      <c r="P34" s="628">
        <f>ROUND(407/H32*100,1)</f>
        <v>10</v>
      </c>
      <c r="Q34" s="628"/>
      <c r="R34" s="628"/>
      <c r="S34" s="628"/>
      <c r="T34" s="628"/>
      <c r="U34" s="573"/>
      <c r="V34" s="574"/>
      <c r="W34" s="573"/>
      <c r="X34" s="577"/>
      <c r="Y34" s="137"/>
      <c r="AE34" s="161"/>
      <c r="AF34" s="161"/>
    </row>
    <row r="35" spans="1:32" ht="16.5" customHeight="1">
      <c r="A35" s="590"/>
      <c r="B35" s="593"/>
      <c r="C35" s="596"/>
      <c r="D35" s="600"/>
      <c r="E35" s="601"/>
      <c r="F35" s="600"/>
      <c r="G35" s="601"/>
      <c r="H35" s="606"/>
      <c r="I35" s="607"/>
      <c r="J35" s="616"/>
      <c r="K35" s="617"/>
      <c r="L35" s="536" t="s">
        <v>180</v>
      </c>
      <c r="M35" s="537"/>
      <c r="N35" s="582"/>
      <c r="O35" s="583"/>
      <c r="P35" s="608" t="s">
        <v>323</v>
      </c>
      <c r="Q35" s="608"/>
      <c r="R35" s="608"/>
      <c r="S35" s="608"/>
      <c r="T35" s="608"/>
      <c r="U35" s="573"/>
      <c r="V35" s="574"/>
      <c r="W35" s="573"/>
      <c r="X35" s="577"/>
      <c r="Y35" s="137"/>
      <c r="Z35" s="83"/>
      <c r="AE35" s="161"/>
      <c r="AF35" s="90"/>
    </row>
    <row r="36" spans="1:32" ht="16.5" customHeight="1">
      <c r="A36" s="590"/>
      <c r="B36" s="593"/>
      <c r="C36" s="596"/>
      <c r="D36" s="600"/>
      <c r="E36" s="601"/>
      <c r="F36" s="600"/>
      <c r="G36" s="601"/>
      <c r="H36" s="606"/>
      <c r="I36" s="607"/>
      <c r="J36" s="616"/>
      <c r="K36" s="617"/>
      <c r="L36" s="536"/>
      <c r="M36" s="537"/>
      <c r="N36" s="609">
        <f>ROUND((2040+1641)/L37,1)</f>
        <v>48.4</v>
      </c>
      <c r="O36" s="610"/>
      <c r="P36" s="628">
        <f>ROUND(2040/H32*100,1)</f>
        <v>49.9</v>
      </c>
      <c r="Q36" s="628"/>
      <c r="R36" s="628"/>
      <c r="S36" s="628"/>
      <c r="T36" s="628"/>
      <c r="U36" s="573"/>
      <c r="V36" s="574"/>
      <c r="W36" s="573"/>
      <c r="X36" s="577"/>
      <c r="Y36" s="137"/>
      <c r="AE36" s="161"/>
      <c r="AF36" s="90"/>
    </row>
    <row r="37" spans="1:32" ht="16.5" customHeight="1">
      <c r="A37" s="590"/>
      <c r="B37" s="593"/>
      <c r="C37" s="596"/>
      <c r="D37" s="600"/>
      <c r="E37" s="601"/>
      <c r="F37" s="600"/>
      <c r="G37" s="601"/>
      <c r="H37" s="606"/>
      <c r="I37" s="607"/>
      <c r="J37" s="616"/>
      <c r="K37" s="617"/>
      <c r="L37" s="611">
        <v>76</v>
      </c>
      <c r="M37" s="612"/>
      <c r="N37" s="609"/>
      <c r="O37" s="610"/>
      <c r="P37" s="615" t="s">
        <v>324</v>
      </c>
      <c r="Q37" s="615"/>
      <c r="R37" s="615"/>
      <c r="S37" s="615"/>
      <c r="T37" s="615"/>
      <c r="U37" s="573"/>
      <c r="V37" s="574"/>
      <c r="W37" s="573"/>
      <c r="X37" s="577"/>
      <c r="Y37" s="137"/>
      <c r="AE37" s="161"/>
      <c r="AF37" s="90"/>
    </row>
    <row r="38" spans="1:32" ht="16.5" customHeight="1" thickBot="1">
      <c r="A38" s="287"/>
      <c r="B38" s="629"/>
      <c r="C38" s="630"/>
      <c r="D38" s="631"/>
      <c r="E38" s="632"/>
      <c r="F38" s="631"/>
      <c r="G38" s="632"/>
      <c r="H38" s="633"/>
      <c r="I38" s="634"/>
      <c r="J38" s="642"/>
      <c r="K38" s="643"/>
      <c r="L38" s="635"/>
      <c r="M38" s="636"/>
      <c r="N38" s="637"/>
      <c r="O38" s="638"/>
      <c r="P38" s="639">
        <f>100-P34-P36</f>
        <v>40.1</v>
      </c>
      <c r="Q38" s="639"/>
      <c r="R38" s="639"/>
      <c r="S38" s="639"/>
      <c r="T38" s="639"/>
      <c r="U38" s="625"/>
      <c r="V38" s="626"/>
      <c r="W38" s="625"/>
      <c r="X38" s="627"/>
      <c r="Y38" s="137"/>
      <c r="AE38" s="161"/>
      <c r="AF38" s="90"/>
    </row>
    <row r="39" spans="1:32" ht="30.75" customHeight="1" thickBot="1">
      <c r="A39" s="38"/>
      <c r="B39" s="38"/>
      <c r="C39" s="38"/>
      <c r="D39" s="38"/>
      <c r="E39" s="38"/>
      <c r="F39" s="38"/>
      <c r="G39" s="38"/>
      <c r="H39" s="38"/>
      <c r="I39" s="38"/>
      <c r="M39" s="38"/>
      <c r="T39" s="38"/>
      <c r="U39" s="38"/>
      <c r="V39" s="38"/>
      <c r="W39" s="38"/>
      <c r="X39" s="38"/>
      <c r="Y39" s="1"/>
    </row>
    <row r="40" spans="1:32" ht="18.75" customHeight="1">
      <c r="A40" s="646" t="s">
        <v>182</v>
      </c>
      <c r="B40" s="364"/>
      <c r="C40" s="365"/>
      <c r="D40" s="542" t="s">
        <v>183</v>
      </c>
      <c r="E40" s="543"/>
      <c r="F40" s="543"/>
      <c r="G40" s="543"/>
      <c r="H40" s="543"/>
      <c r="I40" s="543"/>
      <c r="J40" s="544"/>
      <c r="K40" s="542" t="s">
        <v>269</v>
      </c>
      <c r="L40" s="543"/>
      <c r="M40" s="543"/>
      <c r="N40" s="543"/>
      <c r="O40" s="543"/>
      <c r="P40" s="543"/>
      <c r="Q40" s="544"/>
      <c r="R40" s="542" t="s">
        <v>278</v>
      </c>
      <c r="S40" s="543"/>
      <c r="T40" s="543"/>
      <c r="U40" s="543"/>
      <c r="V40" s="543"/>
      <c r="W40" s="543"/>
      <c r="X40" s="653"/>
      <c r="Y40" s="161"/>
      <c r="Z40" s="83"/>
    </row>
    <row r="41" spans="1:32" ht="22.5" customHeight="1">
      <c r="A41" s="647"/>
      <c r="B41" s="648"/>
      <c r="C41" s="649"/>
      <c r="D41" s="654">
        <v>201</v>
      </c>
      <c r="E41" s="655"/>
      <c r="F41" s="655"/>
      <c r="G41" s="655"/>
      <c r="H41" s="655"/>
      <c r="I41" s="655"/>
      <c r="J41" s="656"/>
      <c r="K41" s="657">
        <v>769</v>
      </c>
      <c r="L41" s="658"/>
      <c r="M41" s="658"/>
      <c r="N41" s="658"/>
      <c r="O41" s="658"/>
      <c r="P41" s="658"/>
      <c r="Q41" s="659"/>
      <c r="R41" s="654">
        <v>1329</v>
      </c>
      <c r="S41" s="655"/>
      <c r="T41" s="655"/>
      <c r="U41" s="655"/>
      <c r="V41" s="655"/>
      <c r="W41" s="655"/>
      <c r="X41" s="660"/>
      <c r="Y41" s="161"/>
      <c r="Z41" s="83"/>
    </row>
    <row r="42" spans="1:32" ht="22.5" customHeight="1">
      <c r="A42" s="647"/>
      <c r="B42" s="648"/>
      <c r="C42" s="649"/>
      <c r="D42" s="661" t="s">
        <v>279</v>
      </c>
      <c r="E42" s="662"/>
      <c r="F42" s="662"/>
      <c r="G42" s="662"/>
      <c r="H42" s="662"/>
      <c r="I42" s="662"/>
      <c r="J42" s="663"/>
      <c r="K42" s="664" t="s">
        <v>268</v>
      </c>
      <c r="L42" s="665"/>
      <c r="M42" s="665"/>
      <c r="N42" s="665"/>
      <c r="O42" s="665"/>
      <c r="P42" s="665"/>
      <c r="Q42" s="666"/>
      <c r="R42" s="664" t="s">
        <v>291</v>
      </c>
      <c r="S42" s="665"/>
      <c r="T42" s="665"/>
      <c r="U42" s="665"/>
      <c r="V42" s="665"/>
      <c r="W42" s="665"/>
      <c r="X42" s="667"/>
      <c r="Y42" s="161"/>
      <c r="Z42" s="83"/>
    </row>
    <row r="43" spans="1:32" ht="3.75" customHeight="1" thickBot="1">
      <c r="A43" s="650"/>
      <c r="B43" s="651"/>
      <c r="C43" s="652"/>
      <c r="D43" s="92"/>
      <c r="E43" s="93"/>
      <c r="F43" s="93"/>
      <c r="G43" s="93"/>
      <c r="H43" s="93"/>
      <c r="I43" s="93"/>
      <c r="J43" s="169"/>
      <c r="K43" s="93"/>
      <c r="L43" s="93"/>
      <c r="M43" s="93"/>
      <c r="N43" s="93"/>
      <c r="O43" s="93"/>
      <c r="P43" s="93"/>
      <c r="Q43" s="93"/>
      <c r="R43" s="92"/>
      <c r="S43" s="93"/>
      <c r="T43" s="93"/>
      <c r="U43" s="93"/>
      <c r="V43" s="93"/>
      <c r="W43" s="93"/>
      <c r="X43" s="149"/>
      <c r="Y43" s="161"/>
      <c r="Z43" s="83"/>
    </row>
    <row r="44" spans="1:32" ht="15" customHeight="1">
      <c r="A44" s="157"/>
      <c r="B44" s="157"/>
      <c r="C44" s="15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1"/>
      <c r="Z44" s="83"/>
    </row>
    <row r="45" spans="1:32" ht="15" customHeight="1">
      <c r="A45" s="296" t="s">
        <v>184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91"/>
      <c r="Z45" s="83"/>
    </row>
    <row r="46" spans="1:32" ht="15" customHeight="1">
      <c r="A46" s="296" t="s">
        <v>185</v>
      </c>
      <c r="B46" s="296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91"/>
      <c r="Z46" s="83"/>
    </row>
    <row r="47" spans="1:32" ht="16.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Z47" s="83"/>
    </row>
    <row r="50" spans="26:27" ht="23.25" customHeight="1">
      <c r="Z50" s="95"/>
      <c r="AA50" s="95"/>
    </row>
    <row r="51" spans="26:27" ht="23.25" customHeight="1">
      <c r="Z51" s="96"/>
      <c r="AA51" s="96"/>
    </row>
    <row r="52" spans="26:27" ht="23.25" customHeight="1">
      <c r="Z52" s="97"/>
      <c r="AA52" s="97"/>
    </row>
    <row r="53" spans="26:27" ht="23.25" customHeight="1">
      <c r="Z53" s="97"/>
      <c r="AA53" s="97"/>
    </row>
  </sheetData>
  <mergeCells count="122">
    <mergeCell ref="A45:X45"/>
    <mergeCell ref="A46:X46"/>
    <mergeCell ref="A40:C43"/>
    <mergeCell ref="D40:J40"/>
    <mergeCell ref="K40:Q40"/>
    <mergeCell ref="R40:X40"/>
    <mergeCell ref="D41:J41"/>
    <mergeCell ref="K41:Q41"/>
    <mergeCell ref="R41:X41"/>
    <mergeCell ref="D42:J42"/>
    <mergeCell ref="K42:Q42"/>
    <mergeCell ref="R42:X42"/>
    <mergeCell ref="U32:V38"/>
    <mergeCell ref="W32:X38"/>
    <mergeCell ref="N33:O34"/>
    <mergeCell ref="P33:T33"/>
    <mergeCell ref="L34:M34"/>
    <mergeCell ref="P34:T34"/>
    <mergeCell ref="L35:M36"/>
    <mergeCell ref="N35:O35"/>
    <mergeCell ref="A32:A38"/>
    <mergeCell ref="B32:B38"/>
    <mergeCell ref="C32:C38"/>
    <mergeCell ref="D32:E38"/>
    <mergeCell ref="F32:G38"/>
    <mergeCell ref="H32:I38"/>
    <mergeCell ref="P35:T35"/>
    <mergeCell ref="N36:O37"/>
    <mergeCell ref="P36:T36"/>
    <mergeCell ref="L37:M38"/>
    <mergeCell ref="P37:T37"/>
    <mergeCell ref="N38:O38"/>
    <mergeCell ref="P38:T38"/>
    <mergeCell ref="J32:K38"/>
    <mergeCell ref="L32:M33"/>
    <mergeCell ref="U25:V31"/>
    <mergeCell ref="W25:X31"/>
    <mergeCell ref="N26:O27"/>
    <mergeCell ref="P26:T26"/>
    <mergeCell ref="L27:M27"/>
    <mergeCell ref="P27:T27"/>
    <mergeCell ref="L28:M29"/>
    <mergeCell ref="N28:O28"/>
    <mergeCell ref="P28:T28"/>
    <mergeCell ref="N29:O30"/>
    <mergeCell ref="P29:T29"/>
    <mergeCell ref="L30:M31"/>
    <mergeCell ref="P30:T30"/>
    <mergeCell ref="N31:O31"/>
    <mergeCell ref="P31:T31"/>
    <mergeCell ref="A25:A31"/>
    <mergeCell ref="B25:B31"/>
    <mergeCell ref="C25:C31"/>
    <mergeCell ref="D25:E31"/>
    <mergeCell ref="F25:G31"/>
    <mergeCell ref="H25:I31"/>
    <mergeCell ref="P21:T21"/>
    <mergeCell ref="N22:O23"/>
    <mergeCell ref="P22:T22"/>
    <mergeCell ref="L23:M24"/>
    <mergeCell ref="P23:T23"/>
    <mergeCell ref="N24:O24"/>
    <mergeCell ref="P24:T24"/>
    <mergeCell ref="J25:K31"/>
    <mergeCell ref="L25:M26"/>
    <mergeCell ref="N25:O25"/>
    <mergeCell ref="P25:T25"/>
    <mergeCell ref="D17:E17"/>
    <mergeCell ref="F17:G17"/>
    <mergeCell ref="H17:I17"/>
    <mergeCell ref="J17:K17"/>
    <mergeCell ref="L17:M17"/>
    <mergeCell ref="U19:V24"/>
    <mergeCell ref="W19:X24"/>
    <mergeCell ref="L20:M20"/>
    <mergeCell ref="P20:T20"/>
    <mergeCell ref="L21:M22"/>
    <mergeCell ref="N21:O21"/>
    <mergeCell ref="N17:O17"/>
    <mergeCell ref="P17:T17"/>
    <mergeCell ref="U17:V17"/>
    <mergeCell ref="W17:X17"/>
    <mergeCell ref="N19:O20"/>
    <mergeCell ref="P19:T19"/>
    <mergeCell ref="A15:C16"/>
    <mergeCell ref="D15:I15"/>
    <mergeCell ref="J15:K16"/>
    <mergeCell ref="L15:M16"/>
    <mergeCell ref="N15:O16"/>
    <mergeCell ref="P15:T16"/>
    <mergeCell ref="D7:J7"/>
    <mergeCell ref="K7:Q7"/>
    <mergeCell ref="R7:X7"/>
    <mergeCell ref="A8:X8"/>
    <mergeCell ref="A12:X12"/>
    <mergeCell ref="A13:X13"/>
    <mergeCell ref="U15:V16"/>
    <mergeCell ref="W15:X16"/>
    <mergeCell ref="D16:E16"/>
    <mergeCell ref="F16:G16"/>
    <mergeCell ref="H16:I16"/>
    <mergeCell ref="D5:J5"/>
    <mergeCell ref="K5:Q5"/>
    <mergeCell ref="R5:X5"/>
    <mergeCell ref="D6:J6"/>
    <mergeCell ref="K6:Q6"/>
    <mergeCell ref="R6:X6"/>
    <mergeCell ref="A1:X1"/>
    <mergeCell ref="A4:C4"/>
    <mergeCell ref="D4:J4"/>
    <mergeCell ref="K4:Q4"/>
    <mergeCell ref="R4:X4"/>
    <mergeCell ref="R3:X3"/>
    <mergeCell ref="A18:A24"/>
    <mergeCell ref="B18:B24"/>
    <mergeCell ref="C18:C24"/>
    <mergeCell ref="D18:E24"/>
    <mergeCell ref="F18:G24"/>
    <mergeCell ref="H18:I24"/>
    <mergeCell ref="J18:K24"/>
    <mergeCell ref="L18:M19"/>
    <mergeCell ref="P18:T18"/>
  </mergeCells>
  <phoneticPr fontId="12"/>
  <printOptions horizontalCentered="1"/>
  <pageMargins left="0.78740157480314965" right="0.78740157480314965" top="0.59055118110236227" bottom="0.78740157480314965" header="0" footer="0.39370078740157483"/>
  <pageSetup paperSize="9" firstPageNumber="7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162C-298C-48F9-A6E2-9BEF79005E2F}">
  <dimension ref="A1:AI34"/>
  <sheetViews>
    <sheetView view="pageBreakPreview" topLeftCell="A19" zoomScaleNormal="100" zoomScaleSheetLayoutView="100" workbookViewId="0">
      <selection activeCell="T20" sqref="T20"/>
    </sheetView>
  </sheetViews>
  <sheetFormatPr defaultColWidth="11" defaultRowHeight="23.25" customHeight="1"/>
  <cols>
    <col min="1" max="1" width="4.375" style="1" customWidth="1"/>
    <col min="2" max="2" width="3.75" style="1" customWidth="1"/>
    <col min="3" max="3" width="4.375" style="1" customWidth="1"/>
    <col min="4" max="14" width="5.625" style="1" customWidth="1"/>
    <col min="15" max="15" width="5.625" style="77" customWidth="1"/>
    <col min="16" max="16" width="5.625" style="6" customWidth="1"/>
    <col min="17" max="18" width="6.25" style="6" customWidth="1"/>
    <col min="19" max="19" width="11" style="4"/>
    <col min="20" max="16384" width="11" style="1"/>
  </cols>
  <sheetData>
    <row r="1" spans="1:35" s="15" customFormat="1" ht="22.5" customHeight="1">
      <c r="A1" s="668" t="s">
        <v>186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98"/>
      <c r="P1" s="98"/>
      <c r="Q1" s="98"/>
      <c r="R1" s="98"/>
      <c r="S1" s="98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5" ht="11.2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/>
      <c r="P2" s="98"/>
      <c r="Q2" s="98"/>
      <c r="R2" s="98"/>
      <c r="S2" s="98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5" ht="15" thickBo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234" t="s">
        <v>332</v>
      </c>
      <c r="P3" s="98"/>
      <c r="Q3" s="98"/>
      <c r="R3" s="98"/>
      <c r="S3" s="98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</row>
    <row r="4" spans="1:35" ht="18.75" customHeight="1">
      <c r="A4" s="669" t="s">
        <v>187</v>
      </c>
      <c r="B4" s="670"/>
      <c r="C4" s="670"/>
      <c r="D4" s="673" t="s">
        <v>188</v>
      </c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5"/>
      <c r="P4" s="98"/>
      <c r="Q4" s="98"/>
      <c r="R4" s="98"/>
      <c r="S4" s="100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2"/>
      <c r="AE4" s="102"/>
      <c r="AF4" s="102"/>
      <c r="AG4" s="102"/>
      <c r="AH4" s="102"/>
    </row>
    <row r="5" spans="1:35" ht="18.75" customHeight="1">
      <c r="A5" s="671"/>
      <c r="B5" s="672"/>
      <c r="C5" s="672"/>
      <c r="D5" s="676" t="s">
        <v>189</v>
      </c>
      <c r="E5" s="677"/>
      <c r="F5" s="676" t="s">
        <v>190</v>
      </c>
      <c r="G5" s="678"/>
      <c r="H5" s="679" t="s">
        <v>191</v>
      </c>
      <c r="I5" s="679"/>
      <c r="J5" s="676" t="s">
        <v>192</v>
      </c>
      <c r="K5" s="678"/>
      <c r="L5" s="679" t="s">
        <v>50</v>
      </c>
      <c r="M5" s="679"/>
      <c r="N5" s="676" t="s">
        <v>193</v>
      </c>
      <c r="O5" s="680"/>
      <c r="P5" s="103"/>
      <c r="Q5" s="683"/>
      <c r="R5" s="683"/>
      <c r="S5" s="6"/>
      <c r="T5" s="103"/>
      <c r="U5" s="104"/>
      <c r="W5" s="104"/>
      <c r="X5" s="104"/>
      <c r="Z5" s="104"/>
      <c r="AA5" s="104"/>
      <c r="AC5" s="104"/>
      <c r="AD5" s="104"/>
      <c r="AE5" s="99"/>
      <c r="AF5" s="99"/>
      <c r="AG5" s="99"/>
      <c r="AH5" s="99"/>
      <c r="AI5" s="99"/>
    </row>
    <row r="6" spans="1:35" ht="22.5" customHeight="1">
      <c r="A6" s="80" t="s">
        <v>195</v>
      </c>
      <c r="B6" s="162">
        <v>4</v>
      </c>
      <c r="C6" s="82" t="s">
        <v>196</v>
      </c>
      <c r="D6" s="684">
        <v>4578</v>
      </c>
      <c r="E6" s="685"/>
      <c r="F6" s="681">
        <v>3930</v>
      </c>
      <c r="G6" s="681"/>
      <c r="H6" s="684">
        <v>2473</v>
      </c>
      <c r="I6" s="685"/>
      <c r="J6" s="681">
        <v>308</v>
      </c>
      <c r="K6" s="681"/>
      <c r="L6" s="681">
        <v>2774</v>
      </c>
      <c r="M6" s="681"/>
      <c r="N6" s="681">
        <v>14063</v>
      </c>
      <c r="O6" s="682"/>
      <c r="P6" s="105"/>
      <c r="Q6" s="83"/>
      <c r="R6" s="97"/>
      <c r="S6" s="6"/>
      <c r="T6" s="105"/>
      <c r="U6" s="106"/>
      <c r="W6" s="106"/>
      <c r="X6" s="106"/>
      <c r="Z6" s="106"/>
      <c r="AA6" s="106"/>
      <c r="AC6" s="106"/>
      <c r="AD6" s="106"/>
      <c r="AE6" s="99"/>
      <c r="AF6" s="99"/>
      <c r="AG6" s="99"/>
      <c r="AH6" s="99"/>
      <c r="AI6" s="99"/>
    </row>
    <row r="7" spans="1:35" ht="22.5" customHeight="1">
      <c r="A7" s="84" t="s">
        <v>6</v>
      </c>
      <c r="B7" s="107">
        <v>5</v>
      </c>
      <c r="C7" s="108" t="s">
        <v>162</v>
      </c>
      <c r="D7" s="688">
        <v>7350</v>
      </c>
      <c r="E7" s="689"/>
      <c r="F7" s="690">
        <v>5966</v>
      </c>
      <c r="G7" s="691"/>
      <c r="H7" s="690">
        <v>3714</v>
      </c>
      <c r="I7" s="692"/>
      <c r="J7" s="690">
        <v>435</v>
      </c>
      <c r="K7" s="691"/>
      <c r="L7" s="690">
        <v>4093</v>
      </c>
      <c r="M7" s="692"/>
      <c r="N7" s="681">
        <v>21558</v>
      </c>
      <c r="O7" s="682"/>
      <c r="P7" s="105"/>
      <c r="Q7" s="83"/>
      <c r="R7" s="97"/>
      <c r="S7" s="6"/>
      <c r="T7" s="105"/>
      <c r="U7" s="106"/>
      <c r="W7" s="106"/>
      <c r="X7" s="106"/>
      <c r="Z7" s="106"/>
      <c r="AA7" s="106"/>
      <c r="AC7" s="106"/>
      <c r="AD7" s="106"/>
      <c r="AE7" s="99"/>
      <c r="AF7" s="99"/>
      <c r="AG7" s="99"/>
      <c r="AH7" s="99"/>
      <c r="AI7" s="99"/>
    </row>
    <row r="8" spans="1:35" ht="22.5" customHeight="1" thickBot="1">
      <c r="A8" s="116" t="s">
        <v>6</v>
      </c>
      <c r="B8" s="117">
        <v>6</v>
      </c>
      <c r="C8" s="118" t="s">
        <v>162</v>
      </c>
      <c r="D8" s="686">
        <v>6500</v>
      </c>
      <c r="E8" s="693"/>
      <c r="F8" s="694">
        <v>4519</v>
      </c>
      <c r="G8" s="695"/>
      <c r="H8" s="694">
        <v>3214</v>
      </c>
      <c r="I8" s="696"/>
      <c r="J8" s="694">
        <v>389</v>
      </c>
      <c r="K8" s="695"/>
      <c r="L8" s="694">
        <v>3502</v>
      </c>
      <c r="M8" s="696"/>
      <c r="N8" s="686">
        <f>SUM(D8:M8)</f>
        <v>18124</v>
      </c>
      <c r="O8" s="687"/>
      <c r="P8" s="105"/>
      <c r="Q8" s="83"/>
      <c r="R8" s="97"/>
      <c r="S8" s="6"/>
      <c r="T8" s="105"/>
      <c r="U8" s="106"/>
      <c r="W8" s="106"/>
      <c r="X8" s="106"/>
      <c r="Z8" s="106"/>
      <c r="AA8" s="106"/>
      <c r="AC8" s="106"/>
      <c r="AD8" s="106"/>
      <c r="AE8" s="99"/>
      <c r="AF8" s="99"/>
      <c r="AG8" s="99"/>
      <c r="AH8" s="99"/>
      <c r="AI8" s="99"/>
    </row>
    <row r="9" spans="1:35" ht="22.5" customHeight="1">
      <c r="A9" s="697" t="s">
        <v>197</v>
      </c>
      <c r="B9" s="697"/>
      <c r="C9" s="697"/>
      <c r="D9" s="697"/>
      <c r="E9" s="697"/>
      <c r="F9" s="697"/>
      <c r="G9" s="697"/>
      <c r="H9" s="697"/>
      <c r="I9" s="697"/>
      <c r="J9" s="697"/>
      <c r="K9" s="697"/>
      <c r="L9" s="697"/>
      <c r="M9" s="697"/>
      <c r="N9" s="697"/>
      <c r="O9" s="697"/>
      <c r="P9" s="98"/>
      <c r="Q9" s="98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99"/>
      <c r="AE9" s="99"/>
      <c r="AF9" s="99"/>
      <c r="AG9" s="99"/>
      <c r="AH9" s="99"/>
    </row>
    <row r="10" spans="1:35" ht="22.5" customHeight="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8"/>
      <c r="P10" s="98"/>
      <c r="Q10" s="98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99"/>
      <c r="AE10" s="99"/>
      <c r="AF10" s="99"/>
      <c r="AG10" s="99"/>
      <c r="AH10" s="99"/>
    </row>
    <row r="11" spans="1:35" ht="22.5" customHeight="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98"/>
      <c r="P11" s="98"/>
      <c r="Q11" s="98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99"/>
      <c r="AE11" s="99"/>
      <c r="AF11" s="99"/>
      <c r="AG11" s="99"/>
      <c r="AH11" s="99"/>
    </row>
    <row r="13" spans="1:35" s="15" customFormat="1" ht="22.5" customHeight="1">
      <c r="A13" s="717" t="s">
        <v>198</v>
      </c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9"/>
      <c r="P13" s="79"/>
      <c r="Q13" s="79"/>
      <c r="R13" s="6"/>
      <c r="S13" s="4"/>
    </row>
    <row r="14" spans="1:35" ht="11.25" customHeight="1" thickBot="1">
      <c r="A14" s="79"/>
      <c r="B14" s="79"/>
      <c r="C14" s="79"/>
      <c r="O14" s="1"/>
      <c r="P14" s="1"/>
      <c r="Q14" s="1"/>
    </row>
    <row r="15" spans="1:35" ht="26.25" customHeight="1">
      <c r="A15" s="718" t="s">
        <v>199</v>
      </c>
      <c r="B15" s="719"/>
      <c r="C15" s="720"/>
      <c r="D15" s="721" t="s">
        <v>200</v>
      </c>
      <c r="E15" s="352"/>
      <c r="F15" s="353"/>
      <c r="G15" s="721" t="s">
        <v>201</v>
      </c>
      <c r="H15" s="352"/>
      <c r="I15" s="353"/>
      <c r="J15" s="721" t="s">
        <v>202</v>
      </c>
      <c r="K15" s="352"/>
      <c r="L15" s="353"/>
      <c r="M15" s="726" t="s">
        <v>203</v>
      </c>
      <c r="N15" s="726"/>
      <c r="O15" s="727"/>
    </row>
    <row r="16" spans="1:35" ht="26.25" customHeight="1">
      <c r="A16" s="730" t="s">
        <v>196</v>
      </c>
      <c r="B16" s="731"/>
      <c r="C16" s="732"/>
      <c r="D16" s="722"/>
      <c r="E16" s="723"/>
      <c r="F16" s="724"/>
      <c r="G16" s="725"/>
      <c r="H16" s="355"/>
      <c r="I16" s="356"/>
      <c r="J16" s="722"/>
      <c r="K16" s="723"/>
      <c r="L16" s="724"/>
      <c r="M16" s="728"/>
      <c r="N16" s="728"/>
      <c r="O16" s="729"/>
    </row>
    <row r="17" spans="1:19" ht="30.75" customHeight="1">
      <c r="A17" s="698" t="s">
        <v>249</v>
      </c>
      <c r="B17" s="699"/>
      <c r="C17" s="700"/>
      <c r="D17" s="704" t="s">
        <v>205</v>
      </c>
      <c r="E17" s="705"/>
      <c r="F17" s="706"/>
      <c r="G17" s="707" t="s">
        <v>251</v>
      </c>
      <c r="H17" s="708"/>
      <c r="I17" s="709"/>
      <c r="J17" s="707" t="s">
        <v>252</v>
      </c>
      <c r="K17" s="708"/>
      <c r="L17" s="709"/>
      <c r="M17" s="713" t="s">
        <v>250</v>
      </c>
      <c r="N17" s="713"/>
      <c r="O17" s="714"/>
    </row>
    <row r="18" spans="1:19" ht="30.75" customHeight="1">
      <c r="A18" s="701"/>
      <c r="B18" s="702"/>
      <c r="C18" s="703"/>
      <c r="D18" s="710" t="s">
        <v>253</v>
      </c>
      <c r="E18" s="711"/>
      <c r="F18" s="712"/>
      <c r="G18" s="710"/>
      <c r="H18" s="711"/>
      <c r="I18" s="712"/>
      <c r="J18" s="710"/>
      <c r="K18" s="711"/>
      <c r="L18" s="712"/>
      <c r="M18" s="715"/>
      <c r="N18" s="715"/>
      <c r="O18" s="716"/>
    </row>
    <row r="19" spans="1:19" ht="30.75" customHeight="1">
      <c r="A19" s="701" t="s">
        <v>280</v>
      </c>
      <c r="B19" s="702"/>
      <c r="C19" s="703"/>
      <c r="D19" s="736" t="s">
        <v>285</v>
      </c>
      <c r="E19" s="737"/>
      <c r="F19" s="738"/>
      <c r="G19" s="710" t="s">
        <v>287</v>
      </c>
      <c r="H19" s="711"/>
      <c r="I19" s="712"/>
      <c r="J19" s="710" t="s">
        <v>288</v>
      </c>
      <c r="K19" s="711"/>
      <c r="L19" s="712"/>
      <c r="M19" s="715" t="s">
        <v>289</v>
      </c>
      <c r="N19" s="715"/>
      <c r="O19" s="716"/>
    </row>
    <row r="20" spans="1:19" ht="30.75" customHeight="1" thickBot="1">
      <c r="A20" s="733"/>
      <c r="B20" s="734"/>
      <c r="C20" s="735"/>
      <c r="D20" s="739" t="s">
        <v>286</v>
      </c>
      <c r="E20" s="740"/>
      <c r="F20" s="741"/>
      <c r="G20" s="739"/>
      <c r="H20" s="740"/>
      <c r="I20" s="741"/>
      <c r="J20" s="739"/>
      <c r="K20" s="740"/>
      <c r="L20" s="741"/>
      <c r="M20" s="742"/>
      <c r="N20" s="742"/>
      <c r="O20" s="743"/>
    </row>
    <row r="21" spans="1:19" ht="23.25" customHeight="1">
      <c r="A21" s="390" t="s">
        <v>207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8"/>
      <c r="Q21" s="38"/>
    </row>
    <row r="22" spans="1:19" ht="23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8"/>
      <c r="P22" s="38"/>
      <c r="Q22" s="38"/>
    </row>
    <row r="23" spans="1:19" ht="23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8"/>
      <c r="P23" s="38"/>
      <c r="Q23" s="38"/>
    </row>
    <row r="24" spans="1:19" ht="23.25" customHeight="1">
      <c r="O24" s="1"/>
      <c r="P24" s="1"/>
      <c r="Q24" s="1"/>
    </row>
    <row r="25" spans="1:19" s="6" customFormat="1" ht="23.25" customHeight="1">
      <c r="A25" s="349" t="s">
        <v>208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4"/>
      <c r="S25" s="4"/>
    </row>
    <row r="26" spans="1:19" ht="18" customHeight="1" thickBot="1">
      <c r="C26" s="161"/>
      <c r="D26" s="161"/>
      <c r="E26" s="161"/>
      <c r="F26" s="161"/>
      <c r="G26" s="161"/>
      <c r="H26" s="161"/>
      <c r="I26" s="161"/>
      <c r="J26" s="161"/>
      <c r="K26" s="161"/>
      <c r="M26" s="744" t="s">
        <v>209</v>
      </c>
      <c r="N26" s="744"/>
      <c r="O26" s="744"/>
    </row>
    <row r="27" spans="1:19" ht="23.25" customHeight="1">
      <c r="A27" s="351" t="s">
        <v>210</v>
      </c>
      <c r="B27" s="352"/>
      <c r="C27" s="353"/>
      <c r="D27" s="721" t="s">
        <v>211</v>
      </c>
      <c r="E27" s="352"/>
      <c r="F27" s="745" t="s">
        <v>212</v>
      </c>
      <c r="G27" s="746"/>
      <c r="H27" s="746"/>
      <c r="I27" s="746"/>
      <c r="J27" s="721" t="s">
        <v>213</v>
      </c>
      <c r="K27" s="352"/>
      <c r="L27" s="353"/>
      <c r="M27" s="352" t="s">
        <v>214</v>
      </c>
      <c r="N27" s="352"/>
      <c r="O27" s="747"/>
    </row>
    <row r="28" spans="1:19" ht="23.25" customHeight="1">
      <c r="A28" s="354"/>
      <c r="B28" s="355"/>
      <c r="C28" s="356"/>
      <c r="D28" s="725"/>
      <c r="E28" s="355"/>
      <c r="F28" s="749" t="s">
        <v>215</v>
      </c>
      <c r="G28" s="750"/>
      <c r="H28" s="749" t="s">
        <v>216</v>
      </c>
      <c r="I28" s="750"/>
      <c r="J28" s="725"/>
      <c r="K28" s="355"/>
      <c r="L28" s="356"/>
      <c r="M28" s="723"/>
      <c r="N28" s="723"/>
      <c r="O28" s="748"/>
    </row>
    <row r="29" spans="1:19" ht="26.25" customHeight="1">
      <c r="A29" s="754" t="s">
        <v>217</v>
      </c>
      <c r="B29" s="755"/>
      <c r="C29" s="755"/>
      <c r="D29" s="751">
        <v>3293</v>
      </c>
      <c r="E29" s="752"/>
      <c r="F29" s="751">
        <v>1618</v>
      </c>
      <c r="G29" s="752"/>
      <c r="H29" s="756">
        <v>185</v>
      </c>
      <c r="I29" s="757"/>
      <c r="J29" s="751">
        <v>76</v>
      </c>
      <c r="K29" s="752"/>
      <c r="L29" s="758"/>
      <c r="M29" s="756">
        <v>1414</v>
      </c>
      <c r="N29" s="757"/>
      <c r="O29" s="759"/>
    </row>
    <row r="30" spans="1:19" ht="26.25" customHeight="1">
      <c r="A30" s="754" t="s">
        <v>204</v>
      </c>
      <c r="B30" s="755"/>
      <c r="C30" s="755"/>
      <c r="D30" s="760">
        <v>3359</v>
      </c>
      <c r="E30" s="760"/>
      <c r="F30" s="751">
        <v>1666</v>
      </c>
      <c r="G30" s="752"/>
      <c r="H30" s="751">
        <v>224</v>
      </c>
      <c r="I30" s="752"/>
      <c r="J30" s="760">
        <v>76</v>
      </c>
      <c r="K30" s="760"/>
      <c r="L30" s="760"/>
      <c r="M30" s="751">
        <v>1393</v>
      </c>
      <c r="N30" s="752"/>
      <c r="O30" s="753"/>
    </row>
    <row r="31" spans="1:19" ht="26.25" customHeight="1">
      <c r="A31" s="754" t="s">
        <v>206</v>
      </c>
      <c r="B31" s="755"/>
      <c r="C31" s="755"/>
      <c r="D31" s="760">
        <v>3379</v>
      </c>
      <c r="E31" s="760"/>
      <c r="F31" s="751">
        <v>1811</v>
      </c>
      <c r="G31" s="752"/>
      <c r="H31" s="751">
        <v>232</v>
      </c>
      <c r="I31" s="752"/>
      <c r="J31" s="751">
        <v>72</v>
      </c>
      <c r="K31" s="752"/>
      <c r="L31" s="758"/>
      <c r="M31" s="751">
        <v>1264</v>
      </c>
      <c r="N31" s="752"/>
      <c r="O31" s="753"/>
    </row>
    <row r="32" spans="1:19" ht="26.25" customHeight="1">
      <c r="A32" s="761" t="s">
        <v>249</v>
      </c>
      <c r="B32" s="762"/>
      <c r="C32" s="763"/>
      <c r="D32" s="764">
        <v>3483</v>
      </c>
      <c r="E32" s="765"/>
      <c r="F32" s="764">
        <v>1768</v>
      </c>
      <c r="G32" s="765"/>
      <c r="H32" s="751">
        <v>291</v>
      </c>
      <c r="I32" s="752"/>
      <c r="J32" s="764">
        <v>85</v>
      </c>
      <c r="K32" s="765"/>
      <c r="L32" s="766"/>
      <c r="M32" s="751">
        <v>1339</v>
      </c>
      <c r="N32" s="752"/>
      <c r="O32" s="753"/>
    </row>
    <row r="33" spans="1:15" ht="26.25" customHeight="1" thickBot="1">
      <c r="A33" s="768" t="s">
        <v>280</v>
      </c>
      <c r="B33" s="769"/>
      <c r="C33" s="770"/>
      <c r="D33" s="771">
        <v>3543</v>
      </c>
      <c r="E33" s="772"/>
      <c r="F33" s="771">
        <v>2022</v>
      </c>
      <c r="G33" s="772"/>
      <c r="H33" s="771">
        <v>280</v>
      </c>
      <c r="I33" s="772"/>
      <c r="J33" s="771">
        <v>51</v>
      </c>
      <c r="K33" s="772"/>
      <c r="L33" s="773"/>
      <c r="M33" s="771">
        <v>1190</v>
      </c>
      <c r="N33" s="772"/>
      <c r="O33" s="774"/>
    </row>
    <row r="34" spans="1:15" ht="23.25" customHeight="1">
      <c r="A34" s="767" t="s">
        <v>218</v>
      </c>
      <c r="B34" s="767"/>
      <c r="C34" s="767"/>
      <c r="D34" s="767"/>
      <c r="E34" s="767"/>
      <c r="F34" s="767"/>
      <c r="G34" s="767"/>
      <c r="H34" s="767"/>
      <c r="I34" s="767"/>
      <c r="J34" s="767"/>
      <c r="K34" s="767"/>
      <c r="L34" s="767"/>
      <c r="M34" s="767"/>
      <c r="N34" s="767"/>
      <c r="O34" s="767"/>
    </row>
  </sheetData>
  <mergeCells count="89">
    <mergeCell ref="A34:O34"/>
    <mergeCell ref="A33:C33"/>
    <mergeCell ref="D33:E33"/>
    <mergeCell ref="F33:G33"/>
    <mergeCell ref="H33:I33"/>
    <mergeCell ref="J33:L33"/>
    <mergeCell ref="M33:O33"/>
    <mergeCell ref="M32:O32"/>
    <mergeCell ref="A31:C31"/>
    <mergeCell ref="D31:E31"/>
    <mergeCell ref="F31:G31"/>
    <mergeCell ref="H31:I31"/>
    <mergeCell ref="J31:L31"/>
    <mergeCell ref="M31:O31"/>
    <mergeCell ref="A32:C32"/>
    <mergeCell ref="D32:E32"/>
    <mergeCell ref="F32:G32"/>
    <mergeCell ref="H32:I32"/>
    <mergeCell ref="J32:L32"/>
    <mergeCell ref="M30:O30"/>
    <mergeCell ref="A29:C29"/>
    <mergeCell ref="D29:E29"/>
    <mergeCell ref="F29:G29"/>
    <mergeCell ref="H29:I29"/>
    <mergeCell ref="J29:L29"/>
    <mergeCell ref="M29:O29"/>
    <mergeCell ref="A30:C30"/>
    <mergeCell ref="D30:E30"/>
    <mergeCell ref="F30:G30"/>
    <mergeCell ref="H30:I30"/>
    <mergeCell ref="J30:L30"/>
    <mergeCell ref="A21:O21"/>
    <mergeCell ref="A25:N25"/>
    <mergeCell ref="M26:O26"/>
    <mergeCell ref="A27:C28"/>
    <mergeCell ref="D27:E28"/>
    <mergeCell ref="F27:I27"/>
    <mergeCell ref="J27:L28"/>
    <mergeCell ref="M27:O28"/>
    <mergeCell ref="F28:G28"/>
    <mergeCell ref="H28:I28"/>
    <mergeCell ref="A19:C20"/>
    <mergeCell ref="D19:F19"/>
    <mergeCell ref="G19:I20"/>
    <mergeCell ref="J19:L20"/>
    <mergeCell ref="M19:O20"/>
    <mergeCell ref="D20:F20"/>
    <mergeCell ref="A9:O9"/>
    <mergeCell ref="A17:C18"/>
    <mergeCell ref="D17:F17"/>
    <mergeCell ref="G17:I18"/>
    <mergeCell ref="J17:L18"/>
    <mergeCell ref="M17:O18"/>
    <mergeCell ref="D18:F18"/>
    <mergeCell ref="A13:N13"/>
    <mergeCell ref="A15:C15"/>
    <mergeCell ref="D15:F16"/>
    <mergeCell ref="G15:I16"/>
    <mergeCell ref="J15:L16"/>
    <mergeCell ref="M15:O16"/>
    <mergeCell ref="A16:C16"/>
    <mergeCell ref="N8:O8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6:O6"/>
    <mergeCell ref="Q5:R5"/>
    <mergeCell ref="D6:E6"/>
    <mergeCell ref="F6:G6"/>
    <mergeCell ref="H6:I6"/>
    <mergeCell ref="J6:K6"/>
    <mergeCell ref="L6:M6"/>
    <mergeCell ref="A1:N1"/>
    <mergeCell ref="A4:C5"/>
    <mergeCell ref="D4:O4"/>
    <mergeCell ref="D5:E5"/>
    <mergeCell ref="F5:G5"/>
    <mergeCell ref="H5:I5"/>
    <mergeCell ref="J5:K5"/>
    <mergeCell ref="L5:M5"/>
    <mergeCell ref="N5:O5"/>
  </mergeCells>
  <phoneticPr fontId="12"/>
  <printOptions horizontalCentered="1"/>
  <pageMargins left="0.78740157480314965" right="0.78740157480314965" top="0.59055118110236227" bottom="0.78740157480314965" header="0" footer="0.39370078740157483"/>
  <pageSetup paperSize="9" firstPageNumber="7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829D-1D6D-4BF1-BA2B-54D22021D16C}">
  <dimension ref="A1:AF50"/>
  <sheetViews>
    <sheetView view="pageBreakPreview" zoomScaleNormal="100" zoomScaleSheetLayoutView="100" workbookViewId="0">
      <selection activeCell="AE12" sqref="AE12"/>
    </sheetView>
  </sheetViews>
  <sheetFormatPr defaultColWidth="11" defaultRowHeight="14.25"/>
  <cols>
    <col min="1" max="1" width="1.75" style="15" customWidth="1"/>
    <col min="2" max="3" width="3.75" style="15" customWidth="1"/>
    <col min="4" max="4" width="5.25" style="15" customWidth="1"/>
    <col min="5" max="5" width="1.75" style="15" customWidth="1"/>
    <col min="6" max="25" width="3.125" style="15" customWidth="1"/>
    <col min="26" max="26" width="5.625" style="15" customWidth="1"/>
    <col min="27" max="31" width="5.625" style="4" customWidth="1"/>
    <col min="32" max="16384" width="11" style="15"/>
  </cols>
  <sheetData>
    <row r="1" spans="1:31" ht="22.5" customHeight="1">
      <c r="A1" s="349" t="s">
        <v>219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</row>
    <row r="2" spans="1:31" ht="15" customHeight="1" thickBot="1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31" ht="18.75" customHeight="1">
      <c r="A3" s="351" t="s">
        <v>220</v>
      </c>
      <c r="B3" s="352"/>
      <c r="C3" s="352"/>
      <c r="D3" s="352"/>
      <c r="E3" s="353"/>
      <c r="F3" s="352" t="s">
        <v>221</v>
      </c>
      <c r="G3" s="352"/>
      <c r="H3" s="352"/>
      <c r="I3" s="352"/>
      <c r="J3" s="353"/>
      <c r="K3" s="775" t="s">
        <v>222</v>
      </c>
      <c r="L3" s="775"/>
      <c r="M3" s="775"/>
      <c r="N3" s="775"/>
      <c r="O3" s="775"/>
      <c r="P3" s="775"/>
      <c r="Q3" s="775"/>
      <c r="R3" s="775"/>
      <c r="S3" s="775"/>
      <c r="T3" s="775"/>
      <c r="U3" s="776" t="s">
        <v>223</v>
      </c>
      <c r="V3" s="776"/>
      <c r="W3" s="776"/>
      <c r="X3" s="776"/>
      <c r="Y3" s="777"/>
    </row>
    <row r="4" spans="1:31" ht="18.75" customHeight="1">
      <c r="A4" s="354"/>
      <c r="B4" s="355"/>
      <c r="C4" s="355"/>
      <c r="D4" s="355"/>
      <c r="E4" s="356"/>
      <c r="F4" s="355" t="s">
        <v>224</v>
      </c>
      <c r="G4" s="355"/>
      <c r="H4" s="355"/>
      <c r="I4" s="355"/>
      <c r="J4" s="356"/>
      <c r="K4" s="780" t="s">
        <v>225</v>
      </c>
      <c r="L4" s="780"/>
      <c r="M4" s="780"/>
      <c r="N4" s="780"/>
      <c r="O4" s="780"/>
      <c r="P4" s="780" t="s">
        <v>226</v>
      </c>
      <c r="Q4" s="780"/>
      <c r="R4" s="780"/>
      <c r="S4" s="780"/>
      <c r="T4" s="780"/>
      <c r="U4" s="778"/>
      <c r="V4" s="778"/>
      <c r="W4" s="778"/>
      <c r="X4" s="778"/>
      <c r="Y4" s="779"/>
    </row>
    <row r="5" spans="1:31" s="173" customFormat="1" ht="15" customHeight="1">
      <c r="A5" s="170"/>
      <c r="B5" s="171"/>
      <c r="C5" s="171"/>
      <c r="D5" s="171"/>
      <c r="E5" s="172"/>
      <c r="F5" s="781" t="s">
        <v>227</v>
      </c>
      <c r="G5" s="781"/>
      <c r="H5" s="781"/>
      <c r="I5" s="781"/>
      <c r="J5" s="782"/>
      <c r="K5" s="783" t="s">
        <v>228</v>
      </c>
      <c r="L5" s="783"/>
      <c r="M5" s="783"/>
      <c r="N5" s="783"/>
      <c r="O5" s="783"/>
      <c r="P5" s="783" t="s">
        <v>228</v>
      </c>
      <c r="Q5" s="783"/>
      <c r="R5" s="783"/>
      <c r="S5" s="783"/>
      <c r="T5" s="783"/>
      <c r="U5" s="784" t="s">
        <v>229</v>
      </c>
      <c r="V5" s="784"/>
      <c r="W5" s="784"/>
      <c r="X5" s="784"/>
      <c r="Y5" s="785"/>
      <c r="AA5" s="174"/>
      <c r="AB5" s="174"/>
      <c r="AC5" s="174"/>
      <c r="AD5" s="174"/>
      <c r="AE5" s="174"/>
    </row>
    <row r="6" spans="1:31" ht="16.5" customHeight="1">
      <c r="A6" s="786" t="s">
        <v>15</v>
      </c>
      <c r="B6" s="787"/>
      <c r="C6" s="115">
        <v>27</v>
      </c>
      <c r="D6" s="175" t="s">
        <v>162</v>
      </c>
      <c r="E6" s="176"/>
      <c r="F6" s="377">
        <v>122</v>
      </c>
      <c r="G6" s="377"/>
      <c r="H6" s="377"/>
      <c r="I6" s="377"/>
      <c r="J6" s="378"/>
      <c r="K6" s="376">
        <v>47</v>
      </c>
      <c r="L6" s="377"/>
      <c r="M6" s="377"/>
      <c r="N6" s="377"/>
      <c r="O6" s="378"/>
      <c r="P6" s="379">
        <v>566</v>
      </c>
      <c r="Q6" s="379"/>
      <c r="R6" s="379"/>
      <c r="S6" s="379"/>
      <c r="T6" s="379"/>
      <c r="U6" s="788">
        <v>0.2</v>
      </c>
      <c r="V6" s="789"/>
      <c r="W6" s="789"/>
      <c r="X6" s="789"/>
      <c r="Y6" s="790"/>
      <c r="AA6" s="111"/>
    </row>
    <row r="7" spans="1:31" ht="16.5" customHeight="1">
      <c r="A7" s="786" t="s">
        <v>15</v>
      </c>
      <c r="B7" s="787"/>
      <c r="C7" s="115">
        <v>28</v>
      </c>
      <c r="D7" s="175" t="s">
        <v>162</v>
      </c>
      <c r="E7" s="176"/>
      <c r="F7" s="377">
        <v>116</v>
      </c>
      <c r="G7" s="377"/>
      <c r="H7" s="377"/>
      <c r="I7" s="377"/>
      <c r="J7" s="378"/>
      <c r="K7" s="376">
        <v>38</v>
      </c>
      <c r="L7" s="377"/>
      <c r="M7" s="377"/>
      <c r="N7" s="377"/>
      <c r="O7" s="378"/>
      <c r="P7" s="379">
        <v>455</v>
      </c>
      <c r="Q7" s="379"/>
      <c r="R7" s="379"/>
      <c r="S7" s="379"/>
      <c r="T7" s="379"/>
      <c r="U7" s="788">
        <v>0.1</v>
      </c>
      <c r="V7" s="789"/>
      <c r="W7" s="789"/>
      <c r="X7" s="789"/>
      <c r="Y7" s="790"/>
      <c r="AA7" s="111"/>
    </row>
    <row r="8" spans="1:31" ht="16.5" customHeight="1">
      <c r="A8" s="786" t="s">
        <v>15</v>
      </c>
      <c r="B8" s="787"/>
      <c r="C8" s="115">
        <v>29</v>
      </c>
      <c r="D8" s="175" t="s">
        <v>162</v>
      </c>
      <c r="E8" s="176"/>
      <c r="F8" s="377">
        <v>122</v>
      </c>
      <c r="G8" s="377"/>
      <c r="H8" s="377"/>
      <c r="I8" s="377"/>
      <c r="J8" s="378"/>
      <c r="K8" s="379">
        <v>35</v>
      </c>
      <c r="L8" s="379"/>
      <c r="M8" s="379"/>
      <c r="N8" s="379"/>
      <c r="O8" s="379"/>
      <c r="P8" s="379">
        <v>416</v>
      </c>
      <c r="Q8" s="379"/>
      <c r="R8" s="379"/>
      <c r="S8" s="379"/>
      <c r="T8" s="379"/>
      <c r="U8" s="788">
        <v>0.2</v>
      </c>
      <c r="V8" s="789"/>
      <c r="W8" s="789"/>
      <c r="X8" s="789"/>
      <c r="Y8" s="790"/>
      <c r="AA8" s="111"/>
    </row>
    <row r="9" spans="1:31" ht="16.5" customHeight="1">
      <c r="A9" s="786" t="s">
        <v>15</v>
      </c>
      <c r="B9" s="787"/>
      <c r="C9" s="115">
        <v>30</v>
      </c>
      <c r="D9" s="175" t="s">
        <v>162</v>
      </c>
      <c r="E9" s="176"/>
      <c r="F9" s="377">
        <v>105</v>
      </c>
      <c r="G9" s="377"/>
      <c r="H9" s="377"/>
      <c r="I9" s="377"/>
      <c r="J9" s="378"/>
      <c r="K9" s="376">
        <v>33</v>
      </c>
      <c r="L9" s="377"/>
      <c r="M9" s="377"/>
      <c r="N9" s="377"/>
      <c r="O9" s="378"/>
      <c r="P9" s="379">
        <v>394</v>
      </c>
      <c r="Q9" s="379"/>
      <c r="R9" s="379"/>
      <c r="S9" s="379"/>
      <c r="T9" s="379"/>
      <c r="U9" s="788">
        <v>0.1</v>
      </c>
      <c r="V9" s="789"/>
      <c r="W9" s="789"/>
      <c r="X9" s="789"/>
      <c r="Y9" s="790"/>
      <c r="AA9" s="111"/>
    </row>
    <row r="10" spans="1:31" ht="16.5" customHeight="1">
      <c r="A10" s="786" t="s">
        <v>15</v>
      </c>
      <c r="B10" s="791"/>
      <c r="C10" s="115">
        <v>31</v>
      </c>
      <c r="D10" s="175" t="s">
        <v>162</v>
      </c>
      <c r="E10" s="176"/>
      <c r="F10" s="377">
        <v>90</v>
      </c>
      <c r="G10" s="377"/>
      <c r="H10" s="377"/>
      <c r="I10" s="377"/>
      <c r="J10" s="378"/>
      <c r="K10" s="376">
        <v>30</v>
      </c>
      <c r="L10" s="377"/>
      <c r="M10" s="377"/>
      <c r="N10" s="377"/>
      <c r="O10" s="378"/>
      <c r="P10" s="379">
        <v>357</v>
      </c>
      <c r="Q10" s="379"/>
      <c r="R10" s="379"/>
      <c r="S10" s="379"/>
      <c r="T10" s="379"/>
      <c r="U10" s="788">
        <v>0.1</v>
      </c>
      <c r="V10" s="789"/>
      <c r="W10" s="789"/>
      <c r="X10" s="789"/>
      <c r="Y10" s="790"/>
      <c r="AA10" s="177"/>
    </row>
    <row r="11" spans="1:31" ht="16.5" customHeight="1">
      <c r="A11" s="786" t="s">
        <v>6</v>
      </c>
      <c r="B11" s="791"/>
      <c r="C11" s="115">
        <v>2</v>
      </c>
      <c r="D11" s="175" t="s">
        <v>162</v>
      </c>
      <c r="E11" s="176"/>
      <c r="F11" s="377">
        <v>88</v>
      </c>
      <c r="G11" s="377"/>
      <c r="H11" s="377"/>
      <c r="I11" s="377"/>
      <c r="J11" s="378"/>
      <c r="K11" s="376">
        <v>29</v>
      </c>
      <c r="L11" s="377"/>
      <c r="M11" s="377"/>
      <c r="N11" s="377"/>
      <c r="O11" s="378"/>
      <c r="P11" s="379">
        <v>350</v>
      </c>
      <c r="Q11" s="379"/>
      <c r="R11" s="379"/>
      <c r="S11" s="379"/>
      <c r="T11" s="379"/>
      <c r="U11" s="788">
        <v>0.1</v>
      </c>
      <c r="V11" s="789"/>
      <c r="W11" s="789"/>
      <c r="X11" s="789"/>
      <c r="Y11" s="790"/>
      <c r="AA11" s="111"/>
    </row>
    <row r="12" spans="1:31" ht="16.5" customHeight="1">
      <c r="A12" s="786" t="s">
        <v>6</v>
      </c>
      <c r="B12" s="791"/>
      <c r="C12" s="115">
        <v>3</v>
      </c>
      <c r="D12" s="175" t="s">
        <v>162</v>
      </c>
      <c r="E12" s="176"/>
      <c r="F12" s="377">
        <v>82</v>
      </c>
      <c r="G12" s="377"/>
      <c r="H12" s="377"/>
      <c r="I12" s="377"/>
      <c r="J12" s="378"/>
      <c r="K12" s="379">
        <v>32</v>
      </c>
      <c r="L12" s="379"/>
      <c r="M12" s="379"/>
      <c r="N12" s="379"/>
      <c r="O12" s="379"/>
      <c r="P12" s="376">
        <v>385</v>
      </c>
      <c r="Q12" s="377"/>
      <c r="R12" s="377"/>
      <c r="S12" s="377"/>
      <c r="T12" s="378"/>
      <c r="U12" s="788">
        <v>0.1</v>
      </c>
      <c r="V12" s="789"/>
      <c r="W12" s="789"/>
      <c r="X12" s="789"/>
      <c r="Y12" s="790"/>
      <c r="AA12" s="111"/>
    </row>
    <row r="13" spans="1:31" ht="16.5" customHeight="1">
      <c r="A13" s="786" t="s">
        <v>6</v>
      </c>
      <c r="B13" s="791"/>
      <c r="C13" s="115">
        <v>4</v>
      </c>
      <c r="D13" s="175" t="s">
        <v>162</v>
      </c>
      <c r="E13" s="176"/>
      <c r="F13" s="377">
        <v>76</v>
      </c>
      <c r="G13" s="377"/>
      <c r="H13" s="377"/>
      <c r="I13" s="377"/>
      <c r="J13" s="378"/>
      <c r="K13" s="379">
        <v>29</v>
      </c>
      <c r="L13" s="379"/>
      <c r="M13" s="379"/>
      <c r="N13" s="379"/>
      <c r="O13" s="379"/>
      <c r="P13" s="379">
        <v>347</v>
      </c>
      <c r="Q13" s="379"/>
      <c r="R13" s="379"/>
      <c r="S13" s="379"/>
      <c r="T13" s="379"/>
      <c r="U13" s="788">
        <v>0.1</v>
      </c>
      <c r="V13" s="789"/>
      <c r="W13" s="789"/>
      <c r="X13" s="789"/>
      <c r="Y13" s="790"/>
      <c r="AA13" s="111"/>
    </row>
    <row r="14" spans="1:31" ht="16.5" customHeight="1">
      <c r="A14" s="792" t="s">
        <v>6</v>
      </c>
      <c r="B14" s="793"/>
      <c r="C14" s="150">
        <v>5</v>
      </c>
      <c r="D14" s="178" t="s">
        <v>162</v>
      </c>
      <c r="E14" s="176"/>
      <c r="F14" s="377">
        <v>69</v>
      </c>
      <c r="G14" s="377"/>
      <c r="H14" s="377"/>
      <c r="I14" s="377"/>
      <c r="J14" s="378"/>
      <c r="K14" s="379">
        <v>29</v>
      </c>
      <c r="L14" s="379"/>
      <c r="M14" s="379"/>
      <c r="N14" s="379"/>
      <c r="O14" s="379"/>
      <c r="P14" s="379">
        <v>347</v>
      </c>
      <c r="Q14" s="379"/>
      <c r="R14" s="379"/>
      <c r="S14" s="379"/>
      <c r="T14" s="379"/>
      <c r="U14" s="794">
        <v>0.1</v>
      </c>
      <c r="V14" s="794"/>
      <c r="W14" s="794"/>
      <c r="X14" s="794"/>
      <c r="Y14" s="795"/>
      <c r="AA14" s="111"/>
    </row>
    <row r="15" spans="1:31" ht="16.5" customHeight="1" thickBot="1">
      <c r="A15" s="800" t="s">
        <v>6</v>
      </c>
      <c r="B15" s="801"/>
      <c r="C15" s="138">
        <v>6</v>
      </c>
      <c r="D15" s="179" t="s">
        <v>162</v>
      </c>
      <c r="E15" s="180"/>
      <c r="F15" s="386">
        <v>60</v>
      </c>
      <c r="G15" s="386"/>
      <c r="H15" s="386"/>
      <c r="I15" s="386"/>
      <c r="J15" s="387"/>
      <c r="K15" s="560">
        <v>28</v>
      </c>
      <c r="L15" s="561"/>
      <c r="M15" s="561"/>
      <c r="N15" s="561"/>
      <c r="O15" s="562"/>
      <c r="P15" s="802">
        <v>330</v>
      </c>
      <c r="Q15" s="802"/>
      <c r="R15" s="802"/>
      <c r="S15" s="802"/>
      <c r="T15" s="802"/>
      <c r="U15" s="803">
        <v>0.1</v>
      </c>
      <c r="V15" s="804"/>
      <c r="W15" s="804"/>
      <c r="X15" s="804"/>
      <c r="Y15" s="805"/>
      <c r="AA15" s="111"/>
    </row>
    <row r="16" spans="1:31" ht="22.5" customHeight="1">
      <c r="A16" s="806" t="s">
        <v>230</v>
      </c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06"/>
      <c r="S16" s="806"/>
      <c r="T16" s="806"/>
      <c r="U16" s="806"/>
      <c r="V16" s="806"/>
      <c r="W16" s="806"/>
      <c r="X16" s="806"/>
      <c r="Y16" s="806"/>
      <c r="AA16" s="6"/>
    </row>
    <row r="17" spans="1:31" ht="22.5" customHeight="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AA17" s="6"/>
    </row>
    <row r="18" spans="1:31" ht="22.5" customHeight="1">
      <c r="AA18" s="6"/>
    </row>
    <row r="19" spans="1:31" ht="22.5" customHeight="1">
      <c r="A19" s="349" t="s">
        <v>231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AA19" s="6"/>
    </row>
    <row r="20" spans="1:31" ht="15" customHeight="1" thickBot="1"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AA20" s="6"/>
    </row>
    <row r="21" spans="1:31" ht="18.75" customHeight="1">
      <c r="A21" s="351" t="s">
        <v>220</v>
      </c>
      <c r="B21" s="352"/>
      <c r="C21" s="352"/>
      <c r="D21" s="352"/>
      <c r="E21" s="353"/>
      <c r="F21" s="721" t="s">
        <v>221</v>
      </c>
      <c r="G21" s="352"/>
      <c r="H21" s="352"/>
      <c r="I21" s="352"/>
      <c r="J21" s="353"/>
      <c r="K21" s="775" t="s">
        <v>222</v>
      </c>
      <c r="L21" s="775"/>
      <c r="M21" s="775"/>
      <c r="N21" s="775"/>
      <c r="O21" s="775"/>
      <c r="P21" s="775"/>
      <c r="Q21" s="775"/>
      <c r="R21" s="775"/>
      <c r="S21" s="775"/>
      <c r="T21" s="775"/>
      <c r="U21" s="796" t="s">
        <v>223</v>
      </c>
      <c r="V21" s="796"/>
      <c r="W21" s="796"/>
      <c r="X21" s="796"/>
      <c r="Y21" s="797"/>
      <c r="AA21" s="6"/>
    </row>
    <row r="22" spans="1:31" ht="18.75" customHeight="1">
      <c r="A22" s="354"/>
      <c r="B22" s="355"/>
      <c r="C22" s="355"/>
      <c r="D22" s="355"/>
      <c r="E22" s="356"/>
      <c r="F22" s="725" t="s">
        <v>224</v>
      </c>
      <c r="G22" s="355"/>
      <c r="H22" s="355"/>
      <c r="I22" s="355"/>
      <c r="J22" s="356"/>
      <c r="K22" s="780" t="s">
        <v>225</v>
      </c>
      <c r="L22" s="780"/>
      <c r="M22" s="780"/>
      <c r="N22" s="780"/>
      <c r="O22" s="780"/>
      <c r="P22" s="780" t="s">
        <v>226</v>
      </c>
      <c r="Q22" s="780"/>
      <c r="R22" s="780"/>
      <c r="S22" s="780"/>
      <c r="T22" s="780"/>
      <c r="U22" s="798"/>
      <c r="V22" s="798"/>
      <c r="W22" s="798"/>
      <c r="X22" s="798"/>
      <c r="Y22" s="799"/>
      <c r="AA22" s="6"/>
    </row>
    <row r="23" spans="1:31" ht="15" customHeight="1">
      <c r="A23" s="181"/>
      <c r="B23" s="182"/>
      <c r="C23" s="182"/>
      <c r="D23" s="182"/>
      <c r="E23" s="183"/>
      <c r="F23" s="781" t="s">
        <v>227</v>
      </c>
      <c r="G23" s="781"/>
      <c r="H23" s="781"/>
      <c r="I23" s="781"/>
      <c r="J23" s="782"/>
      <c r="K23" s="783" t="s">
        <v>232</v>
      </c>
      <c r="L23" s="783"/>
      <c r="M23" s="783"/>
      <c r="N23" s="783"/>
      <c r="O23" s="783"/>
      <c r="P23" s="783" t="s">
        <v>232</v>
      </c>
      <c r="Q23" s="783"/>
      <c r="R23" s="783"/>
      <c r="S23" s="783"/>
      <c r="T23" s="783"/>
      <c r="U23" s="783" t="s">
        <v>229</v>
      </c>
      <c r="V23" s="783"/>
      <c r="W23" s="783"/>
      <c r="X23" s="783"/>
      <c r="Y23" s="807"/>
      <c r="AA23" s="6"/>
    </row>
    <row r="24" spans="1:31" ht="16.5" customHeight="1">
      <c r="A24" s="786" t="s">
        <v>15</v>
      </c>
      <c r="B24" s="787"/>
      <c r="C24" s="115">
        <v>27</v>
      </c>
      <c r="D24" s="175" t="s">
        <v>162</v>
      </c>
      <c r="E24" s="176"/>
      <c r="F24" s="377">
        <v>79204</v>
      </c>
      <c r="G24" s="377"/>
      <c r="H24" s="377"/>
      <c r="I24" s="377"/>
      <c r="J24" s="378"/>
      <c r="K24" s="379">
        <v>4638</v>
      </c>
      <c r="L24" s="379"/>
      <c r="M24" s="379"/>
      <c r="N24" s="379"/>
      <c r="O24" s="379"/>
      <c r="P24" s="379">
        <v>55653</v>
      </c>
      <c r="Q24" s="379"/>
      <c r="R24" s="379"/>
      <c r="S24" s="379"/>
      <c r="T24" s="379"/>
      <c r="U24" s="794">
        <v>100</v>
      </c>
      <c r="V24" s="794"/>
      <c r="W24" s="794"/>
      <c r="X24" s="794"/>
      <c r="Y24" s="795"/>
      <c r="AA24" s="111"/>
    </row>
    <row r="25" spans="1:31" ht="16.5" customHeight="1">
      <c r="A25" s="786" t="s">
        <v>15</v>
      </c>
      <c r="B25" s="787"/>
      <c r="C25" s="115">
        <v>28</v>
      </c>
      <c r="D25" s="175" t="s">
        <v>162</v>
      </c>
      <c r="E25" s="176"/>
      <c r="F25" s="377">
        <v>80111</v>
      </c>
      <c r="G25" s="377"/>
      <c r="H25" s="377"/>
      <c r="I25" s="377"/>
      <c r="J25" s="378"/>
      <c r="K25" s="379">
        <v>4415</v>
      </c>
      <c r="L25" s="379"/>
      <c r="M25" s="379"/>
      <c r="N25" s="379"/>
      <c r="O25" s="379"/>
      <c r="P25" s="379">
        <v>52982</v>
      </c>
      <c r="Q25" s="379"/>
      <c r="R25" s="379"/>
      <c r="S25" s="379"/>
      <c r="T25" s="379"/>
      <c r="U25" s="794">
        <v>100</v>
      </c>
      <c r="V25" s="794"/>
      <c r="W25" s="794"/>
      <c r="X25" s="794"/>
      <c r="Y25" s="795"/>
      <c r="AA25" s="111"/>
    </row>
    <row r="26" spans="1:31" ht="16.5" customHeight="1">
      <c r="A26" s="786" t="s">
        <v>15</v>
      </c>
      <c r="B26" s="787"/>
      <c r="C26" s="115">
        <v>29</v>
      </c>
      <c r="D26" s="175" t="s">
        <v>162</v>
      </c>
      <c r="E26" s="176"/>
      <c r="F26" s="377">
        <v>80793</v>
      </c>
      <c r="G26" s="377"/>
      <c r="H26" s="377"/>
      <c r="I26" s="377"/>
      <c r="J26" s="378"/>
      <c r="K26" s="379">
        <v>4403</v>
      </c>
      <c r="L26" s="379"/>
      <c r="M26" s="379"/>
      <c r="N26" s="379"/>
      <c r="O26" s="379"/>
      <c r="P26" s="379">
        <v>52835</v>
      </c>
      <c r="Q26" s="379"/>
      <c r="R26" s="379"/>
      <c r="S26" s="379"/>
      <c r="T26" s="379"/>
      <c r="U26" s="794">
        <v>100</v>
      </c>
      <c r="V26" s="794"/>
      <c r="W26" s="794"/>
      <c r="X26" s="794"/>
      <c r="Y26" s="795"/>
      <c r="AA26" s="111"/>
    </row>
    <row r="27" spans="1:31" ht="16.5" customHeight="1">
      <c r="A27" s="786" t="s">
        <v>15</v>
      </c>
      <c r="B27" s="787"/>
      <c r="C27" s="115">
        <v>30</v>
      </c>
      <c r="D27" s="175" t="s">
        <v>162</v>
      </c>
      <c r="E27" s="176"/>
      <c r="F27" s="377">
        <v>81992</v>
      </c>
      <c r="G27" s="377"/>
      <c r="H27" s="377"/>
      <c r="I27" s="377"/>
      <c r="J27" s="378"/>
      <c r="K27" s="379">
        <v>4397</v>
      </c>
      <c r="L27" s="379"/>
      <c r="M27" s="379"/>
      <c r="N27" s="379"/>
      <c r="O27" s="379"/>
      <c r="P27" s="379">
        <v>52763</v>
      </c>
      <c r="Q27" s="379"/>
      <c r="R27" s="379"/>
      <c r="S27" s="379"/>
      <c r="T27" s="379"/>
      <c r="U27" s="794">
        <v>100</v>
      </c>
      <c r="V27" s="794"/>
      <c r="W27" s="794"/>
      <c r="X27" s="794"/>
      <c r="Y27" s="795"/>
      <c r="AA27" s="111"/>
    </row>
    <row r="28" spans="1:31" ht="16.5" customHeight="1">
      <c r="A28" s="786" t="s">
        <v>15</v>
      </c>
      <c r="B28" s="787"/>
      <c r="C28" s="115">
        <v>31</v>
      </c>
      <c r="D28" s="175" t="s">
        <v>162</v>
      </c>
      <c r="E28" s="176"/>
      <c r="F28" s="377">
        <v>82911</v>
      </c>
      <c r="G28" s="377"/>
      <c r="H28" s="377"/>
      <c r="I28" s="377"/>
      <c r="J28" s="378"/>
      <c r="K28" s="379">
        <v>4373</v>
      </c>
      <c r="L28" s="379"/>
      <c r="M28" s="379"/>
      <c r="N28" s="379"/>
      <c r="O28" s="379"/>
      <c r="P28" s="379">
        <v>52472</v>
      </c>
      <c r="Q28" s="379"/>
      <c r="R28" s="379"/>
      <c r="S28" s="379"/>
      <c r="T28" s="379"/>
      <c r="U28" s="794">
        <v>100</v>
      </c>
      <c r="V28" s="794"/>
      <c r="W28" s="794"/>
      <c r="X28" s="794"/>
      <c r="Y28" s="795"/>
      <c r="AA28" s="177"/>
      <c r="AC28" s="15"/>
      <c r="AD28" s="15"/>
      <c r="AE28" s="15"/>
    </row>
    <row r="29" spans="1:31" ht="16.5" customHeight="1">
      <c r="A29" s="786" t="s">
        <v>6</v>
      </c>
      <c r="B29" s="791"/>
      <c r="C29" s="115">
        <v>2</v>
      </c>
      <c r="D29" s="175" t="s">
        <v>162</v>
      </c>
      <c r="E29" s="176"/>
      <c r="F29" s="377">
        <v>82608</v>
      </c>
      <c r="G29" s="377"/>
      <c r="H29" s="377"/>
      <c r="I29" s="377"/>
      <c r="J29" s="378"/>
      <c r="K29" s="379">
        <v>4283</v>
      </c>
      <c r="L29" s="379"/>
      <c r="M29" s="379"/>
      <c r="N29" s="379"/>
      <c r="O29" s="379"/>
      <c r="P29" s="379">
        <v>51390</v>
      </c>
      <c r="Q29" s="379"/>
      <c r="R29" s="379"/>
      <c r="S29" s="379"/>
      <c r="T29" s="379"/>
      <c r="U29" s="794">
        <v>100</v>
      </c>
      <c r="V29" s="794"/>
      <c r="W29" s="794"/>
      <c r="X29" s="794"/>
      <c r="Y29" s="795"/>
      <c r="AA29" s="111"/>
    </row>
    <row r="30" spans="1:31" ht="16.5" customHeight="1">
      <c r="A30" s="786" t="s">
        <v>6</v>
      </c>
      <c r="B30" s="791"/>
      <c r="C30" s="115">
        <v>3</v>
      </c>
      <c r="D30" s="175" t="s">
        <v>162</v>
      </c>
      <c r="E30" s="176"/>
      <c r="F30" s="377">
        <v>82922</v>
      </c>
      <c r="G30" s="377"/>
      <c r="H30" s="377"/>
      <c r="I30" s="377"/>
      <c r="J30" s="378"/>
      <c r="K30" s="379">
        <v>4260</v>
      </c>
      <c r="L30" s="379"/>
      <c r="M30" s="379"/>
      <c r="N30" s="379"/>
      <c r="O30" s="379"/>
      <c r="P30" s="379">
        <v>51120</v>
      </c>
      <c r="Q30" s="379"/>
      <c r="R30" s="379"/>
      <c r="S30" s="379"/>
      <c r="T30" s="379"/>
      <c r="U30" s="794">
        <v>100</v>
      </c>
      <c r="V30" s="794"/>
      <c r="W30" s="794"/>
      <c r="X30" s="794"/>
      <c r="Y30" s="795"/>
      <c r="AA30" s="111"/>
    </row>
    <row r="31" spans="1:31" ht="16.5" customHeight="1">
      <c r="A31" s="786" t="s">
        <v>6</v>
      </c>
      <c r="B31" s="791"/>
      <c r="C31" s="115">
        <v>4</v>
      </c>
      <c r="D31" s="175" t="s">
        <v>162</v>
      </c>
      <c r="E31" s="176"/>
      <c r="F31" s="377">
        <v>83600</v>
      </c>
      <c r="G31" s="377"/>
      <c r="H31" s="377"/>
      <c r="I31" s="377"/>
      <c r="J31" s="378"/>
      <c r="K31" s="379">
        <v>4168</v>
      </c>
      <c r="L31" s="379"/>
      <c r="M31" s="379"/>
      <c r="N31" s="379"/>
      <c r="O31" s="379"/>
      <c r="P31" s="379">
        <v>50017</v>
      </c>
      <c r="Q31" s="379"/>
      <c r="R31" s="379"/>
      <c r="S31" s="379"/>
      <c r="T31" s="379"/>
      <c r="U31" s="794">
        <v>100</v>
      </c>
      <c r="V31" s="794"/>
      <c r="W31" s="794"/>
      <c r="X31" s="794"/>
      <c r="Y31" s="795"/>
      <c r="AA31" s="111"/>
    </row>
    <row r="32" spans="1:31" ht="16.5" customHeight="1">
      <c r="A32" s="786" t="s">
        <v>6</v>
      </c>
      <c r="B32" s="791"/>
      <c r="C32" s="115">
        <v>5</v>
      </c>
      <c r="D32" s="175" t="s">
        <v>162</v>
      </c>
      <c r="E32" s="184"/>
      <c r="F32" s="377">
        <v>83875</v>
      </c>
      <c r="G32" s="377"/>
      <c r="H32" s="377"/>
      <c r="I32" s="377"/>
      <c r="J32" s="378"/>
      <c r="K32" s="379">
        <v>4033</v>
      </c>
      <c r="L32" s="379"/>
      <c r="M32" s="379"/>
      <c r="N32" s="379"/>
      <c r="O32" s="379"/>
      <c r="P32" s="379">
        <v>48391</v>
      </c>
      <c r="Q32" s="379"/>
      <c r="R32" s="379"/>
      <c r="S32" s="379"/>
      <c r="T32" s="379"/>
      <c r="U32" s="794">
        <v>100</v>
      </c>
      <c r="V32" s="794"/>
      <c r="W32" s="794"/>
      <c r="X32" s="794"/>
      <c r="Y32" s="795"/>
      <c r="AA32" s="111"/>
    </row>
    <row r="33" spans="1:32" ht="16.5" customHeight="1" thickBot="1">
      <c r="A33" s="808" t="s">
        <v>6</v>
      </c>
      <c r="B33" s="809"/>
      <c r="C33" s="117">
        <v>6</v>
      </c>
      <c r="D33" s="185" t="s">
        <v>162</v>
      </c>
      <c r="E33" s="186"/>
      <c r="F33" s="386">
        <v>84726</v>
      </c>
      <c r="G33" s="386"/>
      <c r="H33" s="386"/>
      <c r="I33" s="386"/>
      <c r="J33" s="387"/>
      <c r="K33" s="802">
        <v>3976</v>
      </c>
      <c r="L33" s="802"/>
      <c r="M33" s="802"/>
      <c r="N33" s="802"/>
      <c r="O33" s="802"/>
      <c r="P33" s="802">
        <v>47708</v>
      </c>
      <c r="Q33" s="802"/>
      <c r="R33" s="802"/>
      <c r="S33" s="802"/>
      <c r="T33" s="802"/>
      <c r="U33" s="810">
        <v>100</v>
      </c>
      <c r="V33" s="810"/>
      <c r="W33" s="810"/>
      <c r="X33" s="810"/>
      <c r="Y33" s="811"/>
      <c r="AA33" s="111"/>
    </row>
    <row r="34" spans="1:32" ht="22.5" customHeight="1">
      <c r="A34" s="806" t="s">
        <v>230</v>
      </c>
      <c r="B34" s="806"/>
      <c r="C34" s="806"/>
      <c r="D34" s="806"/>
      <c r="E34" s="806"/>
      <c r="F34" s="806"/>
      <c r="G34" s="806"/>
      <c r="H34" s="806"/>
      <c r="I34" s="806"/>
      <c r="J34" s="806"/>
      <c r="K34" s="806"/>
      <c r="L34" s="806"/>
      <c r="M34" s="806"/>
      <c r="N34" s="806"/>
      <c r="O34" s="806"/>
      <c r="P34" s="806"/>
      <c r="Q34" s="806"/>
      <c r="R34" s="806"/>
      <c r="S34" s="806"/>
      <c r="T34" s="806"/>
      <c r="U34" s="806"/>
      <c r="V34" s="806"/>
      <c r="W34" s="806"/>
      <c r="X34" s="806"/>
      <c r="Y34" s="806"/>
    </row>
    <row r="35" spans="1:32" ht="18.75" customHeight="1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</row>
    <row r="36" spans="1:32" ht="22.5" customHeight="1">
      <c r="AA36" s="15"/>
      <c r="AB36" s="15"/>
      <c r="AC36" s="15"/>
      <c r="AD36" s="15"/>
    </row>
    <row r="37" spans="1:32" s="79" customFormat="1" ht="22.5" customHeight="1">
      <c r="A37" s="349" t="s">
        <v>233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AA37" s="187"/>
      <c r="AB37" s="187"/>
      <c r="AC37" s="187"/>
      <c r="AD37" s="187"/>
      <c r="AE37" s="187"/>
      <c r="AF37" s="15"/>
    </row>
    <row r="38" spans="1:32" s="79" customFormat="1" ht="11.25" customHeight="1">
      <c r="AA38" s="187"/>
      <c r="AB38" s="187"/>
      <c r="AC38" s="187"/>
      <c r="AD38" s="187"/>
      <c r="AE38" s="187"/>
      <c r="AF38" s="15"/>
    </row>
    <row r="39" spans="1:32" s="79" customFormat="1" ht="15" customHeight="1" thickBot="1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U39" s="822" t="s">
        <v>234</v>
      </c>
      <c r="V39" s="822"/>
      <c r="W39" s="822"/>
      <c r="X39" s="822"/>
      <c r="Y39" s="822"/>
      <c r="AA39" s="187"/>
      <c r="AB39" s="187"/>
      <c r="AC39" s="187"/>
      <c r="AD39" s="187"/>
      <c r="AE39" s="187"/>
      <c r="AF39" s="15"/>
    </row>
    <row r="40" spans="1:32" s="79" customFormat="1" ht="18.75" customHeight="1">
      <c r="A40" s="235" t="s">
        <v>235</v>
      </c>
      <c r="B40" s="236"/>
      <c r="C40" s="236"/>
      <c r="D40" s="236"/>
      <c r="E40" s="237"/>
      <c r="F40" s="303" t="s">
        <v>236</v>
      </c>
      <c r="G40" s="236"/>
      <c r="H40" s="236"/>
      <c r="I40" s="236"/>
      <c r="J40" s="303" t="s">
        <v>262</v>
      </c>
      <c r="K40" s="236"/>
      <c r="L40" s="236"/>
      <c r="M40" s="237"/>
      <c r="N40" s="303" t="s">
        <v>281</v>
      </c>
      <c r="O40" s="236"/>
      <c r="P40" s="236"/>
      <c r="Q40" s="237"/>
      <c r="R40" s="303" t="s">
        <v>263</v>
      </c>
      <c r="S40" s="236"/>
      <c r="T40" s="236"/>
      <c r="U40" s="237"/>
      <c r="V40" s="303" t="s">
        <v>282</v>
      </c>
      <c r="W40" s="236"/>
      <c r="X40" s="236"/>
      <c r="Y40" s="823"/>
    </row>
    <row r="41" spans="1:32" s="79" customFormat="1" ht="16.5" customHeight="1">
      <c r="A41" s="812" t="s">
        <v>237</v>
      </c>
      <c r="B41" s="813"/>
      <c r="C41" s="813"/>
      <c r="D41" s="813"/>
      <c r="E41" s="112"/>
      <c r="F41" s="814">
        <v>57</v>
      </c>
      <c r="G41" s="815"/>
      <c r="H41" s="815"/>
      <c r="I41" s="815"/>
      <c r="J41" s="814">
        <v>58</v>
      </c>
      <c r="K41" s="815"/>
      <c r="L41" s="815"/>
      <c r="M41" s="816">
        <v>57</v>
      </c>
      <c r="N41" s="814">
        <v>51</v>
      </c>
      <c r="O41" s="815"/>
      <c r="P41" s="815"/>
      <c r="Q41" s="816"/>
      <c r="R41" s="817">
        <v>40</v>
      </c>
      <c r="S41" s="817"/>
      <c r="T41" s="817"/>
      <c r="U41" s="818"/>
      <c r="V41" s="819">
        <v>40</v>
      </c>
      <c r="W41" s="820"/>
      <c r="X41" s="820"/>
      <c r="Y41" s="821"/>
    </row>
    <row r="42" spans="1:32" s="79" customFormat="1" ht="16.5" customHeight="1">
      <c r="A42" s="189"/>
      <c r="B42" s="824" t="s">
        <v>238</v>
      </c>
      <c r="C42" s="825"/>
      <c r="D42" s="825"/>
      <c r="E42" s="113"/>
      <c r="F42" s="826">
        <v>12</v>
      </c>
      <c r="G42" s="827"/>
      <c r="H42" s="827"/>
      <c r="I42" s="828"/>
      <c r="J42" s="829">
        <v>12</v>
      </c>
      <c r="K42" s="829"/>
      <c r="L42" s="829"/>
      <c r="M42" s="829">
        <v>12</v>
      </c>
      <c r="N42" s="826">
        <v>16</v>
      </c>
      <c r="O42" s="827"/>
      <c r="P42" s="827"/>
      <c r="Q42" s="828"/>
      <c r="R42" s="827">
        <v>12</v>
      </c>
      <c r="S42" s="827"/>
      <c r="T42" s="827"/>
      <c r="U42" s="828"/>
      <c r="V42" s="830">
        <v>11</v>
      </c>
      <c r="W42" s="831"/>
      <c r="X42" s="831"/>
      <c r="Y42" s="832"/>
    </row>
    <row r="43" spans="1:32" s="79" customFormat="1" ht="16.5" customHeight="1">
      <c r="A43" s="189"/>
      <c r="B43" s="824" t="s">
        <v>239</v>
      </c>
      <c r="C43" s="825"/>
      <c r="D43" s="825"/>
      <c r="E43" s="113"/>
      <c r="F43" s="826">
        <v>6</v>
      </c>
      <c r="G43" s="827"/>
      <c r="H43" s="827"/>
      <c r="I43" s="828"/>
      <c r="J43" s="829">
        <v>5</v>
      </c>
      <c r="K43" s="829"/>
      <c r="L43" s="829"/>
      <c r="M43" s="829">
        <v>6</v>
      </c>
      <c r="N43" s="826">
        <v>1</v>
      </c>
      <c r="O43" s="827"/>
      <c r="P43" s="827"/>
      <c r="Q43" s="828"/>
      <c r="R43" s="827">
        <v>1</v>
      </c>
      <c r="S43" s="827"/>
      <c r="T43" s="827"/>
      <c r="U43" s="828"/>
      <c r="V43" s="830">
        <v>3</v>
      </c>
      <c r="W43" s="831"/>
      <c r="X43" s="831"/>
      <c r="Y43" s="832"/>
    </row>
    <row r="44" spans="1:32" s="79" customFormat="1" ht="16.5" customHeight="1">
      <c r="A44" s="189"/>
      <c r="B44" s="824" t="s">
        <v>240</v>
      </c>
      <c r="C44" s="825"/>
      <c r="D44" s="825"/>
      <c r="E44" s="113"/>
      <c r="F44" s="833" t="s">
        <v>241</v>
      </c>
      <c r="G44" s="834"/>
      <c r="H44" s="834"/>
      <c r="I44" s="835"/>
      <c r="J44" s="833" t="s">
        <v>242</v>
      </c>
      <c r="K44" s="834"/>
      <c r="L44" s="834"/>
      <c r="M44" s="835"/>
      <c r="N44" s="833" t="s">
        <v>242</v>
      </c>
      <c r="O44" s="834"/>
      <c r="P44" s="834"/>
      <c r="Q44" s="835"/>
      <c r="R44" s="834" t="s">
        <v>241</v>
      </c>
      <c r="S44" s="834"/>
      <c r="T44" s="834"/>
      <c r="U44" s="835"/>
      <c r="V44" s="836" t="s">
        <v>241</v>
      </c>
      <c r="W44" s="837"/>
      <c r="X44" s="837"/>
      <c r="Y44" s="838"/>
    </row>
    <row r="45" spans="1:32" s="79" customFormat="1" ht="16.5" customHeight="1">
      <c r="A45" s="189"/>
      <c r="B45" s="824" t="s">
        <v>243</v>
      </c>
      <c r="C45" s="825"/>
      <c r="D45" s="825"/>
      <c r="E45" s="113"/>
      <c r="F45" s="826">
        <v>28</v>
      </c>
      <c r="G45" s="827"/>
      <c r="H45" s="827"/>
      <c r="I45" s="828"/>
      <c r="J45" s="829">
        <v>26</v>
      </c>
      <c r="K45" s="829"/>
      <c r="L45" s="829"/>
      <c r="M45" s="829">
        <v>28</v>
      </c>
      <c r="N45" s="826">
        <v>21</v>
      </c>
      <c r="O45" s="827"/>
      <c r="P45" s="827"/>
      <c r="Q45" s="828"/>
      <c r="R45" s="827">
        <v>18</v>
      </c>
      <c r="S45" s="827"/>
      <c r="T45" s="827"/>
      <c r="U45" s="828"/>
      <c r="V45" s="830">
        <v>18</v>
      </c>
      <c r="W45" s="831"/>
      <c r="X45" s="831"/>
      <c r="Y45" s="832"/>
    </row>
    <row r="46" spans="1:32" s="79" customFormat="1" ht="16.5" customHeight="1">
      <c r="A46" s="189"/>
      <c r="B46" s="824" t="s">
        <v>244</v>
      </c>
      <c r="C46" s="825"/>
      <c r="D46" s="825"/>
      <c r="E46" s="113"/>
      <c r="F46" s="833">
        <v>5</v>
      </c>
      <c r="G46" s="834"/>
      <c r="H46" s="834"/>
      <c r="I46" s="835"/>
      <c r="J46" s="839" t="s">
        <v>242</v>
      </c>
      <c r="K46" s="839"/>
      <c r="L46" s="839"/>
      <c r="M46" s="839">
        <v>5</v>
      </c>
      <c r="N46" s="833">
        <v>1</v>
      </c>
      <c r="O46" s="834"/>
      <c r="P46" s="834"/>
      <c r="Q46" s="835"/>
      <c r="R46" s="834">
        <v>1</v>
      </c>
      <c r="S46" s="834"/>
      <c r="T46" s="834"/>
      <c r="U46" s="835"/>
      <c r="V46" s="836">
        <v>1</v>
      </c>
      <c r="W46" s="837"/>
      <c r="X46" s="837"/>
      <c r="Y46" s="838"/>
    </row>
    <row r="47" spans="1:32" s="79" customFormat="1" ht="16.5" customHeight="1">
      <c r="A47" s="189"/>
      <c r="B47" s="824" t="s">
        <v>245</v>
      </c>
      <c r="C47" s="825"/>
      <c r="D47" s="825"/>
      <c r="E47" s="113"/>
      <c r="F47" s="833" t="s">
        <v>241</v>
      </c>
      <c r="G47" s="834"/>
      <c r="H47" s="834"/>
      <c r="I47" s="835"/>
      <c r="J47" s="839" t="s">
        <v>242</v>
      </c>
      <c r="K47" s="839"/>
      <c r="L47" s="839"/>
      <c r="M47" s="839">
        <v>0</v>
      </c>
      <c r="N47" s="833" t="s">
        <v>242</v>
      </c>
      <c r="O47" s="834"/>
      <c r="P47" s="834"/>
      <c r="Q47" s="835"/>
      <c r="R47" s="834" t="s">
        <v>241</v>
      </c>
      <c r="S47" s="834"/>
      <c r="T47" s="834"/>
      <c r="U47" s="835"/>
      <c r="V47" s="836" t="s">
        <v>241</v>
      </c>
      <c r="W47" s="837"/>
      <c r="X47" s="837"/>
      <c r="Y47" s="838"/>
    </row>
    <row r="48" spans="1:32" s="79" customFormat="1" ht="16.5" customHeight="1">
      <c r="A48" s="189"/>
      <c r="B48" s="824" t="s">
        <v>246</v>
      </c>
      <c r="C48" s="825"/>
      <c r="D48" s="825"/>
      <c r="E48" s="113"/>
      <c r="F48" s="855">
        <v>6</v>
      </c>
      <c r="G48" s="856"/>
      <c r="H48" s="856"/>
      <c r="I48" s="857"/>
      <c r="J48" s="858">
        <v>12</v>
      </c>
      <c r="K48" s="858"/>
      <c r="L48" s="858"/>
      <c r="M48" s="858">
        <v>6</v>
      </c>
      <c r="N48" s="855">
        <v>12</v>
      </c>
      <c r="O48" s="856"/>
      <c r="P48" s="856"/>
      <c r="Q48" s="857"/>
      <c r="R48" s="856">
        <v>7</v>
      </c>
      <c r="S48" s="856"/>
      <c r="T48" s="856"/>
      <c r="U48" s="857"/>
      <c r="V48" s="859">
        <v>7</v>
      </c>
      <c r="W48" s="860"/>
      <c r="X48" s="860"/>
      <c r="Y48" s="861"/>
    </row>
    <row r="49" spans="1:32" s="79" customFormat="1" ht="16.5" customHeight="1" thickBot="1">
      <c r="A49" s="190"/>
      <c r="B49" s="841" t="s">
        <v>50</v>
      </c>
      <c r="C49" s="842"/>
      <c r="D49" s="842"/>
      <c r="E49" s="114"/>
      <c r="F49" s="843">
        <v>0</v>
      </c>
      <c r="G49" s="844"/>
      <c r="H49" s="844"/>
      <c r="I49" s="845"/>
      <c r="J49" s="846">
        <v>3</v>
      </c>
      <c r="K49" s="846"/>
      <c r="L49" s="846"/>
      <c r="M49" s="846">
        <v>1</v>
      </c>
      <c r="N49" s="847" t="s">
        <v>242</v>
      </c>
      <c r="O49" s="848"/>
      <c r="P49" s="848"/>
      <c r="Q49" s="849"/>
      <c r="R49" s="850">
        <v>1</v>
      </c>
      <c r="S49" s="850"/>
      <c r="T49" s="850"/>
      <c r="U49" s="851"/>
      <c r="V49" s="852">
        <v>0</v>
      </c>
      <c r="W49" s="853"/>
      <c r="X49" s="853"/>
      <c r="Y49" s="854"/>
    </row>
    <row r="50" spans="1:32" s="79" customFormat="1" ht="22.5" customHeight="1">
      <c r="A50" s="840" t="s">
        <v>247</v>
      </c>
      <c r="B50" s="840"/>
      <c r="C50" s="840"/>
      <c r="D50" s="840"/>
      <c r="E50" s="840"/>
      <c r="F50" s="840"/>
      <c r="G50" s="840"/>
      <c r="H50" s="840"/>
      <c r="I50" s="840"/>
      <c r="J50" s="840"/>
      <c r="K50" s="840"/>
      <c r="L50" s="840"/>
      <c r="M50" s="840"/>
      <c r="N50" s="840"/>
      <c r="O50" s="840"/>
      <c r="P50" s="840"/>
      <c r="Q50" s="840"/>
      <c r="R50" s="840"/>
      <c r="S50" s="840"/>
      <c r="T50" s="840"/>
      <c r="U50" s="840"/>
      <c r="V50" s="840"/>
      <c r="W50" s="840"/>
      <c r="X50" s="840"/>
      <c r="Y50" s="840"/>
      <c r="AA50" s="187"/>
      <c r="AB50" s="187"/>
      <c r="AC50" s="187"/>
      <c r="AD50" s="187"/>
      <c r="AE50" s="187"/>
      <c r="AF50" s="15"/>
    </row>
  </sheetData>
  <mergeCells count="189">
    <mergeCell ref="A50:Y50"/>
    <mergeCell ref="B49:D49"/>
    <mergeCell ref="F49:I49"/>
    <mergeCell ref="J49:M49"/>
    <mergeCell ref="N49:Q49"/>
    <mergeCell ref="R49:U49"/>
    <mergeCell ref="V49:Y49"/>
    <mergeCell ref="B48:D48"/>
    <mergeCell ref="F48:I48"/>
    <mergeCell ref="J48:M48"/>
    <mergeCell ref="N48:Q48"/>
    <mergeCell ref="R48:U48"/>
    <mergeCell ref="V48:Y48"/>
    <mergeCell ref="B47:D47"/>
    <mergeCell ref="F47:I47"/>
    <mergeCell ref="J47:M47"/>
    <mergeCell ref="N47:Q47"/>
    <mergeCell ref="R47:U47"/>
    <mergeCell ref="V47:Y47"/>
    <mergeCell ref="B46:D46"/>
    <mergeCell ref="F46:I46"/>
    <mergeCell ref="J46:M46"/>
    <mergeCell ref="N46:Q46"/>
    <mergeCell ref="R46:U46"/>
    <mergeCell ref="V46:Y46"/>
    <mergeCell ref="B45:D45"/>
    <mergeCell ref="F45:I45"/>
    <mergeCell ref="J45:M45"/>
    <mergeCell ref="N45:Q45"/>
    <mergeCell ref="R45:U45"/>
    <mergeCell ref="V45:Y45"/>
    <mergeCell ref="B44:D44"/>
    <mergeCell ref="F44:I44"/>
    <mergeCell ref="J44:M44"/>
    <mergeCell ref="N44:Q44"/>
    <mergeCell ref="R44:U44"/>
    <mergeCell ref="V44:Y44"/>
    <mergeCell ref="B43:D43"/>
    <mergeCell ref="F43:I43"/>
    <mergeCell ref="J43:M43"/>
    <mergeCell ref="N43:Q43"/>
    <mergeCell ref="R43:U43"/>
    <mergeCell ref="V43:Y43"/>
    <mergeCell ref="B42:D42"/>
    <mergeCell ref="F42:I42"/>
    <mergeCell ref="J42:M42"/>
    <mergeCell ref="N42:Q42"/>
    <mergeCell ref="R42:U42"/>
    <mergeCell ref="V42:Y42"/>
    <mergeCell ref="A41:D41"/>
    <mergeCell ref="F41:I41"/>
    <mergeCell ref="J41:M41"/>
    <mergeCell ref="N41:Q41"/>
    <mergeCell ref="R41:U41"/>
    <mergeCell ref="V41:Y41"/>
    <mergeCell ref="A37:Y37"/>
    <mergeCell ref="U39:Y39"/>
    <mergeCell ref="A40:E40"/>
    <mergeCell ref="F40:I40"/>
    <mergeCell ref="J40:M40"/>
    <mergeCell ref="N40:Q40"/>
    <mergeCell ref="R40:U40"/>
    <mergeCell ref="V40:Y40"/>
    <mergeCell ref="A33:B33"/>
    <mergeCell ref="F33:J33"/>
    <mergeCell ref="K33:O33"/>
    <mergeCell ref="P33:T33"/>
    <mergeCell ref="U33:Y33"/>
    <mergeCell ref="A34:Y34"/>
    <mergeCell ref="A31:B31"/>
    <mergeCell ref="F31:J31"/>
    <mergeCell ref="K31:O31"/>
    <mergeCell ref="P31:T31"/>
    <mergeCell ref="U31:Y31"/>
    <mergeCell ref="A32:B32"/>
    <mergeCell ref="F32:J32"/>
    <mergeCell ref="K32:O32"/>
    <mergeCell ref="P32:T32"/>
    <mergeCell ref="U32:Y32"/>
    <mergeCell ref="A29:B29"/>
    <mergeCell ref="F29:J29"/>
    <mergeCell ref="K29:O29"/>
    <mergeCell ref="P29:T29"/>
    <mergeCell ref="U29:Y29"/>
    <mergeCell ref="A30:B30"/>
    <mergeCell ref="F30:J30"/>
    <mergeCell ref="K30:O30"/>
    <mergeCell ref="P30:T30"/>
    <mergeCell ref="U30:Y30"/>
    <mergeCell ref="A27:B27"/>
    <mergeCell ref="F27:J27"/>
    <mergeCell ref="K27:O27"/>
    <mergeCell ref="P27:T27"/>
    <mergeCell ref="U27:Y27"/>
    <mergeCell ref="A28:B28"/>
    <mergeCell ref="F28:J28"/>
    <mergeCell ref="K28:O28"/>
    <mergeCell ref="P28:T28"/>
    <mergeCell ref="U28:Y28"/>
    <mergeCell ref="A25:B25"/>
    <mergeCell ref="F25:J25"/>
    <mergeCell ref="K25:O25"/>
    <mergeCell ref="P25:T25"/>
    <mergeCell ref="U25:Y25"/>
    <mergeCell ref="A26:B26"/>
    <mergeCell ref="F26:J26"/>
    <mergeCell ref="K26:O26"/>
    <mergeCell ref="P26:T26"/>
    <mergeCell ref="U26:Y26"/>
    <mergeCell ref="F23:J23"/>
    <mergeCell ref="K23:O23"/>
    <mergeCell ref="P23:T23"/>
    <mergeCell ref="U23:Y23"/>
    <mergeCell ref="A24:B24"/>
    <mergeCell ref="F24:J24"/>
    <mergeCell ref="K24:O24"/>
    <mergeCell ref="P24:T24"/>
    <mergeCell ref="U24:Y24"/>
    <mergeCell ref="A14:B14"/>
    <mergeCell ref="F14:J14"/>
    <mergeCell ref="K14:O14"/>
    <mergeCell ref="P14:T14"/>
    <mergeCell ref="U14:Y14"/>
    <mergeCell ref="A19:Y19"/>
    <mergeCell ref="A21:E22"/>
    <mergeCell ref="F21:J21"/>
    <mergeCell ref="K21:T21"/>
    <mergeCell ref="U21:Y22"/>
    <mergeCell ref="F22:J22"/>
    <mergeCell ref="K22:O22"/>
    <mergeCell ref="P22:T22"/>
    <mergeCell ref="A15:B15"/>
    <mergeCell ref="F15:J15"/>
    <mergeCell ref="K15:O15"/>
    <mergeCell ref="P15:T15"/>
    <mergeCell ref="U15:Y15"/>
    <mergeCell ref="A16:Y16"/>
    <mergeCell ref="A12:B12"/>
    <mergeCell ref="F12:J12"/>
    <mergeCell ref="K12:O12"/>
    <mergeCell ref="P12:T12"/>
    <mergeCell ref="U12:Y12"/>
    <mergeCell ref="A13:B13"/>
    <mergeCell ref="F13:J13"/>
    <mergeCell ref="K13:O13"/>
    <mergeCell ref="P13:T13"/>
    <mergeCell ref="U13:Y13"/>
    <mergeCell ref="A10:B10"/>
    <mergeCell ref="F10:J10"/>
    <mergeCell ref="K10:O10"/>
    <mergeCell ref="P10:T10"/>
    <mergeCell ref="U10:Y10"/>
    <mergeCell ref="A11:B11"/>
    <mergeCell ref="F11:J11"/>
    <mergeCell ref="K11:O11"/>
    <mergeCell ref="P11:T11"/>
    <mergeCell ref="U11:Y11"/>
    <mergeCell ref="A8:B8"/>
    <mergeCell ref="F8:J8"/>
    <mergeCell ref="K8:O8"/>
    <mergeCell ref="P8:T8"/>
    <mergeCell ref="U8:Y8"/>
    <mergeCell ref="A9:B9"/>
    <mergeCell ref="F9:J9"/>
    <mergeCell ref="K9:O9"/>
    <mergeCell ref="P9:T9"/>
    <mergeCell ref="U9:Y9"/>
    <mergeCell ref="A6:B6"/>
    <mergeCell ref="F6:J6"/>
    <mergeCell ref="K6:O6"/>
    <mergeCell ref="P6:T6"/>
    <mergeCell ref="U6:Y6"/>
    <mergeCell ref="A7:B7"/>
    <mergeCell ref="F7:J7"/>
    <mergeCell ref="K7:O7"/>
    <mergeCell ref="P7:T7"/>
    <mergeCell ref="U7:Y7"/>
    <mergeCell ref="A1:Y1"/>
    <mergeCell ref="A3:E4"/>
    <mergeCell ref="F3:J3"/>
    <mergeCell ref="K3:T3"/>
    <mergeCell ref="U3:Y4"/>
    <mergeCell ref="F4:J4"/>
    <mergeCell ref="K4:O4"/>
    <mergeCell ref="P4:T4"/>
    <mergeCell ref="F5:J5"/>
    <mergeCell ref="K5:O5"/>
    <mergeCell ref="P5:T5"/>
    <mergeCell ref="U5:Y5"/>
  </mergeCells>
  <phoneticPr fontId="12"/>
  <printOptions horizontalCentered="1"/>
  <pageMargins left="0.78740157480314965" right="0.78740157480314965" top="0.59055118110236227" bottom="0.78740157480314965" header="0" footer="0.39370078740157483"/>
  <pageSetup paperSize="9" firstPageNumber="7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加工</vt:lpstr>
      <vt:lpstr>56 </vt:lpstr>
      <vt:lpstr>57</vt:lpstr>
      <vt:lpstr>58</vt:lpstr>
      <vt:lpstr>59</vt:lpstr>
      <vt:lpstr>60</vt:lpstr>
      <vt:lpstr>61</vt:lpstr>
      <vt:lpstr>62</vt:lpstr>
      <vt:lpstr>'56 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s006724 大江亜由美</cp:lastModifiedBy>
  <cp:lastPrinted>2026-03-31T05:49:29Z</cp:lastPrinted>
  <dcterms:created xsi:type="dcterms:W3CDTF">1999-03-24T15:30:22Z</dcterms:created>
  <dcterms:modified xsi:type="dcterms:W3CDTF">2026-06-29T04:24:25Z</dcterms:modified>
</cp:coreProperties>
</file>