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08 家計・物価及び金融\"/>
    </mc:Choice>
  </mc:AlternateContent>
  <bookViews>
    <workbookView xWindow="75" yWindow="105" windowWidth="6900" windowHeight="8790" tabRatio="610" activeTab="3"/>
  </bookViews>
  <sheets>
    <sheet name="41" sheetId="1" r:id="rId1"/>
    <sheet name="42" sheetId="2" r:id="rId2"/>
    <sheet name="43" sheetId="3" r:id="rId3"/>
    <sheet name="44" sheetId="4" r:id="rId4"/>
    <sheet name="45" sheetId="5" r:id="rId5"/>
    <sheet name="46" sheetId="6" r:id="rId6"/>
  </sheets>
  <definedNames>
    <definedName name="_xlnm.Print_Area" localSheetId="0">'41'!$A$1:$AC$33</definedName>
    <definedName name="_xlnm.Print_Area" localSheetId="2">'43'!$A$1:$N$60</definedName>
    <definedName name="_xlnm.Print_Area" localSheetId="3">'44'!$A$1:$K$50</definedName>
    <definedName name="_xlnm.Print_Area" localSheetId="4">'45'!$A$1:$M$50</definedName>
    <definedName name="_xlnm.Print_Area" localSheetId="5">'46'!$A$1:$U$38</definedName>
  </definedNames>
  <calcPr calcId="162913"/>
</workbook>
</file>

<file path=xl/calcChain.xml><?xml version="1.0" encoding="utf-8"?>
<calcChain xmlns="http://schemas.openxmlformats.org/spreadsheetml/2006/main">
  <c r="E47" i="4" l="1"/>
  <c r="F47" i="4"/>
  <c r="G47" i="4"/>
  <c r="H47" i="4"/>
  <c r="I47" i="4"/>
  <c r="J47" i="4"/>
  <c r="K47" i="4"/>
  <c r="D47" i="4"/>
  <c r="J24" i="4"/>
  <c r="K24" i="4"/>
  <c r="I24" i="4"/>
  <c r="H24" i="4"/>
  <c r="E24" i="4"/>
  <c r="F24" i="4"/>
  <c r="G24" i="4"/>
  <c r="M34" i="5" l="1"/>
  <c r="M47" i="5" s="1"/>
  <c r="L34" i="5"/>
  <c r="L47" i="5" s="1"/>
  <c r="K34" i="5"/>
  <c r="K47" i="5" s="1"/>
  <c r="J34" i="5"/>
  <c r="J47" i="5" s="1"/>
  <c r="I34" i="5"/>
  <c r="I47" i="5" s="1"/>
  <c r="H34" i="5"/>
  <c r="H47" i="5" s="1"/>
  <c r="G34" i="5"/>
  <c r="G47" i="5" s="1"/>
  <c r="F34" i="5"/>
  <c r="F47" i="5" s="1"/>
  <c r="E34" i="5"/>
  <c r="E47" i="5" s="1"/>
  <c r="M11" i="5"/>
  <c r="M24" i="5" s="1"/>
  <c r="L11" i="5"/>
  <c r="L24" i="5" s="1"/>
  <c r="K11" i="5"/>
  <c r="K24" i="5" s="1"/>
  <c r="J11" i="5"/>
  <c r="J24" i="5" s="1"/>
  <c r="I11" i="5"/>
  <c r="I24" i="5" s="1"/>
  <c r="H11" i="5"/>
  <c r="H24" i="5" s="1"/>
  <c r="G11" i="5"/>
  <c r="G24" i="5" s="1"/>
  <c r="F11" i="5"/>
  <c r="F24" i="5" s="1"/>
  <c r="E11" i="5"/>
  <c r="E24" i="5" s="1"/>
  <c r="D11" i="5"/>
  <c r="D24" i="5" s="1"/>
  <c r="D24" i="4" l="1"/>
  <c r="N57" i="3" l="1"/>
  <c r="M57" i="3"/>
  <c r="K57" i="3"/>
  <c r="J57" i="3"/>
  <c r="H57" i="3"/>
  <c r="G57" i="3"/>
  <c r="N56" i="3"/>
  <c r="M56" i="3"/>
  <c r="K56" i="3"/>
  <c r="J56" i="3"/>
  <c r="H56" i="3"/>
  <c r="G56" i="3"/>
  <c r="N55" i="3"/>
  <c r="M55" i="3"/>
  <c r="K55" i="3"/>
  <c r="J55" i="3"/>
  <c r="H55" i="3"/>
  <c r="G55" i="3"/>
  <c r="N54" i="3"/>
  <c r="M54" i="3"/>
  <c r="K54" i="3"/>
  <c r="J54" i="3"/>
  <c r="H54" i="3"/>
  <c r="G54" i="3"/>
  <c r="N53" i="3"/>
  <c r="M53" i="3"/>
  <c r="K53" i="3"/>
  <c r="J53" i="3"/>
  <c r="H53" i="3"/>
  <c r="G53" i="3"/>
  <c r="N52" i="3"/>
  <c r="M52" i="3"/>
  <c r="K52" i="3"/>
  <c r="J52" i="3"/>
  <c r="H52" i="3"/>
  <c r="G52" i="3"/>
  <c r="N51" i="3"/>
  <c r="M51" i="3"/>
  <c r="K51" i="3"/>
  <c r="J51" i="3"/>
  <c r="H51" i="3"/>
  <c r="G51" i="3"/>
  <c r="N50" i="3"/>
  <c r="M50" i="3"/>
  <c r="K50" i="3"/>
  <c r="J50" i="3"/>
  <c r="H50" i="3"/>
  <c r="G50" i="3"/>
  <c r="N49" i="3"/>
  <c r="M49" i="3"/>
  <c r="K49" i="3"/>
  <c r="J49" i="3"/>
  <c r="H49" i="3"/>
  <c r="G49" i="3"/>
  <c r="N48" i="3"/>
  <c r="M48" i="3"/>
  <c r="K48" i="3"/>
  <c r="J48" i="3"/>
  <c r="H48" i="3"/>
  <c r="G48" i="3"/>
  <c r="N47" i="3"/>
  <c r="M47" i="3"/>
  <c r="K47" i="3"/>
  <c r="J47" i="3"/>
  <c r="H47" i="3"/>
  <c r="G47" i="3"/>
  <c r="N46" i="3"/>
  <c r="M46" i="3"/>
  <c r="K46" i="3"/>
  <c r="J46" i="3"/>
  <c r="H46" i="3"/>
  <c r="G46" i="3"/>
  <c r="N45" i="3"/>
  <c r="M45" i="3"/>
  <c r="K45" i="3"/>
  <c r="J45" i="3"/>
  <c r="H45" i="3"/>
  <c r="G45" i="3"/>
  <c r="N44" i="3"/>
  <c r="M44" i="3"/>
  <c r="K44" i="3"/>
  <c r="J44" i="3"/>
  <c r="H44" i="3"/>
  <c r="G44" i="3"/>
  <c r="N43" i="3"/>
  <c r="M43" i="3"/>
  <c r="K43" i="3"/>
  <c r="J43" i="3"/>
  <c r="H43" i="3"/>
  <c r="G43" i="3"/>
  <c r="N42" i="3"/>
  <c r="M42" i="3"/>
  <c r="K42" i="3"/>
  <c r="J42" i="3"/>
  <c r="H42" i="3"/>
  <c r="G42" i="3"/>
  <c r="N40" i="3"/>
  <c r="M40" i="3"/>
  <c r="K40" i="3"/>
  <c r="J40" i="3"/>
  <c r="H40" i="3"/>
  <c r="G40" i="3"/>
  <c r="N37" i="3"/>
  <c r="M37" i="3"/>
  <c r="K37" i="3"/>
  <c r="J37" i="3"/>
  <c r="H37" i="3"/>
  <c r="G37" i="3"/>
  <c r="N36" i="3"/>
  <c r="M36" i="3"/>
  <c r="K36" i="3"/>
  <c r="J36" i="3"/>
  <c r="H36" i="3"/>
  <c r="G36" i="3"/>
  <c r="N35" i="3"/>
  <c r="M35" i="3"/>
  <c r="K35" i="3"/>
  <c r="J35" i="3"/>
  <c r="H35" i="3"/>
  <c r="G35" i="3"/>
  <c r="M34" i="3"/>
  <c r="J34" i="3"/>
  <c r="G34" i="3"/>
  <c r="N29" i="3"/>
  <c r="M29" i="3"/>
  <c r="K29" i="3"/>
  <c r="J29" i="3"/>
  <c r="H29" i="3"/>
  <c r="G29" i="3"/>
  <c r="N28" i="3"/>
  <c r="M28" i="3"/>
  <c r="K28" i="3"/>
  <c r="J28" i="3"/>
  <c r="H28" i="3"/>
  <c r="G28" i="3"/>
  <c r="N27" i="3"/>
  <c r="M27" i="3"/>
  <c r="K27" i="3"/>
  <c r="J27" i="3"/>
  <c r="H27" i="3"/>
  <c r="G27" i="3"/>
  <c r="N26" i="3"/>
  <c r="M26" i="3"/>
  <c r="K26" i="3"/>
  <c r="J26" i="3"/>
  <c r="H26" i="3"/>
  <c r="G26" i="3"/>
  <c r="N25" i="3"/>
  <c r="M25" i="3"/>
  <c r="K25" i="3"/>
  <c r="J25" i="3"/>
  <c r="H25" i="3"/>
  <c r="G25" i="3"/>
  <c r="N24" i="3"/>
  <c r="M24" i="3"/>
  <c r="K24" i="3"/>
  <c r="J24" i="3"/>
  <c r="H24" i="3"/>
  <c r="G24" i="3"/>
  <c r="N23" i="3"/>
  <c r="M23" i="3"/>
  <c r="K23" i="3"/>
  <c r="J23" i="3"/>
  <c r="H23" i="3"/>
  <c r="G23" i="3"/>
  <c r="N22" i="3"/>
  <c r="M22" i="3"/>
  <c r="K22" i="3"/>
  <c r="J22" i="3"/>
  <c r="H22" i="3"/>
  <c r="G22" i="3"/>
  <c r="N21" i="3"/>
  <c r="M21" i="3"/>
  <c r="K21" i="3"/>
  <c r="J21" i="3"/>
  <c r="H21" i="3"/>
  <c r="G21" i="3"/>
  <c r="N20" i="3"/>
  <c r="M20" i="3"/>
  <c r="K20" i="3"/>
  <c r="J20" i="3"/>
  <c r="H20" i="3"/>
  <c r="G20" i="3"/>
  <c r="N19" i="3"/>
  <c r="M19" i="3"/>
  <c r="K19" i="3"/>
  <c r="J19" i="3"/>
  <c r="H19" i="3"/>
  <c r="G19" i="3"/>
  <c r="N18" i="3"/>
  <c r="M18" i="3"/>
  <c r="K18" i="3"/>
  <c r="J18" i="3"/>
  <c r="H18" i="3"/>
  <c r="G18" i="3"/>
  <c r="N17" i="3"/>
  <c r="M17" i="3"/>
  <c r="K17" i="3"/>
  <c r="J17" i="3"/>
  <c r="H17" i="3"/>
  <c r="G17" i="3"/>
  <c r="N16" i="3"/>
  <c r="M16" i="3"/>
  <c r="K16" i="3"/>
  <c r="J16" i="3"/>
  <c r="H16" i="3"/>
  <c r="G16" i="3"/>
  <c r="N15" i="3"/>
  <c r="M15" i="3"/>
  <c r="K15" i="3"/>
  <c r="J15" i="3"/>
  <c r="H15" i="3"/>
  <c r="G15" i="3"/>
  <c r="N14" i="3"/>
  <c r="M14" i="3"/>
  <c r="K14" i="3"/>
  <c r="J14" i="3"/>
  <c r="H14" i="3"/>
  <c r="G14" i="3"/>
  <c r="N12" i="3"/>
  <c r="M12" i="3"/>
  <c r="K12" i="3"/>
  <c r="J12" i="3"/>
  <c r="H12" i="3"/>
  <c r="G12" i="3"/>
  <c r="N9" i="3"/>
  <c r="M9" i="3"/>
  <c r="K9" i="3"/>
  <c r="J9" i="3"/>
  <c r="H9" i="3"/>
  <c r="G9" i="3"/>
  <c r="N8" i="3"/>
  <c r="M8" i="3"/>
  <c r="K8" i="3"/>
  <c r="J8" i="3"/>
  <c r="H8" i="3"/>
  <c r="G8" i="3"/>
  <c r="N7" i="3"/>
  <c r="M7" i="3"/>
  <c r="K7" i="3"/>
  <c r="J7" i="3"/>
  <c r="H7" i="3"/>
  <c r="G7" i="3"/>
  <c r="M6" i="3"/>
  <c r="J6" i="3"/>
  <c r="G6" i="3"/>
  <c r="S29" i="2" l="1"/>
  <c r="O29" i="2"/>
  <c r="AC20" i="1" l="1"/>
  <c r="AB20" i="1" l="1"/>
</calcChain>
</file>

<file path=xl/sharedStrings.xml><?xml version="1.0" encoding="utf-8"?>
<sst xmlns="http://schemas.openxmlformats.org/spreadsheetml/2006/main" count="551" uniqueCount="284">
  <si>
    <t xml:space="preserve">                </t>
  </si>
  <si>
    <t xml:space="preserve">    </t>
  </si>
  <si>
    <t>８－１．消費生活相談の状況</t>
    <phoneticPr fontId="1"/>
  </si>
  <si>
    <t xml:space="preserve"> </t>
    <phoneticPr fontId="1"/>
  </si>
  <si>
    <t xml:space="preserve"> </t>
    <phoneticPr fontId="1"/>
  </si>
  <si>
    <t>８－２．市内たばこ販売量の推移</t>
    <phoneticPr fontId="6"/>
  </si>
  <si>
    <t xml:space="preserve">〔注〕苦情処理件数は（　）書で再掲｡ </t>
    <phoneticPr fontId="1"/>
  </si>
  <si>
    <t>税　　額
（万円）</t>
    <rPh sb="6" eb="8">
      <t>マンエン</t>
    </rPh>
    <phoneticPr fontId="1"/>
  </si>
  <si>
    <t>売 上 本 数
（万本）</t>
    <rPh sb="9" eb="10">
      <t>マン</t>
    </rPh>
    <rPh sb="10" eb="11">
      <t>ホン</t>
    </rPh>
    <phoneticPr fontId="1"/>
  </si>
  <si>
    <t>合計</t>
    <rPh sb="0" eb="2">
      <t>ゴウケイ</t>
    </rPh>
    <phoneticPr fontId="1"/>
  </si>
  <si>
    <t>内職・副業・ねずみ講</t>
    <rPh sb="0" eb="2">
      <t>ナイショク</t>
    </rPh>
    <rPh sb="3" eb="5">
      <t>フクギョウ</t>
    </rPh>
    <rPh sb="9" eb="10">
      <t>コウ</t>
    </rPh>
    <phoneticPr fontId="1"/>
  </si>
  <si>
    <t xml:space="preserve">商品一般 </t>
  </si>
  <si>
    <t xml:space="preserve">食料品 </t>
  </si>
  <si>
    <t xml:space="preserve">住居品 </t>
    <phoneticPr fontId="1"/>
  </si>
  <si>
    <t xml:space="preserve">光熱水品 </t>
  </si>
  <si>
    <t xml:space="preserve">被服品 </t>
  </si>
  <si>
    <t xml:space="preserve">保健衛生品 </t>
    <rPh sb="0" eb="2">
      <t>ホケン</t>
    </rPh>
    <phoneticPr fontId="1"/>
  </si>
  <si>
    <t xml:space="preserve">教養娯楽品 </t>
  </si>
  <si>
    <t xml:space="preserve">車両・乗り物 </t>
    <phoneticPr fontId="1"/>
  </si>
  <si>
    <t xml:space="preserve">土地･建物･設備 </t>
  </si>
  <si>
    <t>他の商品</t>
    <rPh sb="0" eb="1">
      <t>タ</t>
    </rPh>
    <rPh sb="2" eb="4">
      <t>ショウヒン</t>
    </rPh>
    <phoneticPr fontId="1"/>
  </si>
  <si>
    <t xml:space="preserve">クリーニング  </t>
  </si>
  <si>
    <t>レンタル・リース  貸借</t>
    <phoneticPr fontId="1"/>
  </si>
  <si>
    <t xml:space="preserve">工事・建築・加工 </t>
  </si>
  <si>
    <t>修理・補修・管理･保管</t>
    <phoneticPr fontId="1"/>
  </si>
  <si>
    <t xml:space="preserve">役務一般 </t>
    <rPh sb="0" eb="2">
      <t>エキム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</si>
  <si>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</si>
  <si>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</si>
  <si>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</si>
  <si>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</si>
  <si>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保健・福祉サービス</t>
    <rPh sb="0" eb="2">
      <t>ホケン</t>
    </rPh>
    <rPh sb="3" eb="5">
      <t>フクシ</t>
    </rPh>
    <phoneticPr fontId="1"/>
  </si>
  <si>
    <t>他の役務</t>
    <rPh sb="0" eb="1">
      <t>タ</t>
    </rPh>
    <rPh sb="2" eb="4">
      <t>エキム</t>
    </rPh>
    <phoneticPr fontId="1"/>
  </si>
  <si>
    <t>他の行政サービス</t>
    <rPh sb="0" eb="1">
      <t>タ</t>
    </rPh>
    <rPh sb="2" eb="4">
      <t>ギョウセイ</t>
    </rPh>
    <phoneticPr fontId="1"/>
  </si>
  <si>
    <t xml:space="preserve">他の相談 </t>
  </si>
  <si>
    <t>資料：財政基盤部税務室 市民税課</t>
    <rPh sb="3" eb="7">
      <t>ザイセイキバン</t>
    </rPh>
    <rPh sb="8" eb="10">
      <t>ゼイム</t>
    </rPh>
    <rPh sb="12" eb="16">
      <t>シミンゼイカ</t>
    </rPh>
    <phoneticPr fontId="1"/>
  </si>
  <si>
    <t>商　品　名</t>
    <phoneticPr fontId="1"/>
  </si>
  <si>
    <t>件</t>
    <phoneticPr fontId="1"/>
  </si>
  <si>
    <t xml:space="preserve">  件</t>
  </si>
  <si>
    <t xml:space="preserve">合       計  </t>
  </si>
  <si>
    <t>区　分</t>
    <rPh sb="0" eb="1">
      <t>ク</t>
    </rPh>
    <rPh sb="2" eb="3">
      <t>ブン</t>
    </rPh>
    <phoneticPr fontId="6"/>
  </si>
  <si>
    <t>平成30年度</t>
    <phoneticPr fontId="1"/>
  </si>
  <si>
    <t>平成31年度</t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</si>
  <si>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</si>
  <si>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</si>
  <si>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平成29年度</t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</si>
  <si>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</si>
  <si>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</si>
  <si>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</si>
  <si>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資料：市民自治部市民サービス室 消費生活センター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phoneticPr fontId="1"/>
  </si>
  <si>
    <t>８－３．市内酒類販売量</t>
    <phoneticPr fontId="6"/>
  </si>
  <si>
    <t xml:space="preserve"> 区　　分</t>
    <phoneticPr fontId="1"/>
  </si>
  <si>
    <t>平成30年度</t>
  </si>
  <si>
    <t>令和2年度</t>
    <rPh sb="0" eb="2">
      <t>レイワ</t>
    </rPh>
    <phoneticPr fontId="1"/>
  </si>
  <si>
    <t>㎘</t>
    <phoneticPr fontId="1"/>
  </si>
  <si>
    <t>販売総量</t>
  </si>
  <si>
    <t xml:space="preserve">清酒    </t>
  </si>
  <si>
    <t>合成清酒</t>
  </si>
  <si>
    <t>焼酎</t>
  </si>
  <si>
    <t>みりん</t>
  </si>
  <si>
    <t>ビール</t>
  </si>
  <si>
    <t>果実酒類</t>
  </si>
  <si>
    <t>ウイスキー・ブランデー類</t>
    <phoneticPr fontId="1"/>
  </si>
  <si>
    <t>スピリッツ類</t>
    <rPh sb="5" eb="6">
      <t>ルイ</t>
    </rPh>
    <phoneticPr fontId="6"/>
  </si>
  <si>
    <t>リキュール類</t>
    <rPh sb="5" eb="6">
      <t>ルイ</t>
    </rPh>
    <phoneticPr fontId="6"/>
  </si>
  <si>
    <t>発泡酒</t>
    <rPh sb="0" eb="2">
      <t>ハッポウ</t>
    </rPh>
    <rPh sb="2" eb="3">
      <t>シュ</t>
    </rPh>
    <phoneticPr fontId="6"/>
  </si>
  <si>
    <t>その他</t>
    <phoneticPr fontId="6"/>
  </si>
  <si>
    <t xml:space="preserve">  資料：伊丹小売酒販組合</t>
  </si>
  <si>
    <t>〔注〕区分不明分については「その他」で計上している。</t>
    <rPh sb="1" eb="2">
      <t>チュウ</t>
    </rPh>
    <rPh sb="3" eb="5">
      <t>クブン</t>
    </rPh>
    <rPh sb="5" eb="7">
      <t>フメイ</t>
    </rPh>
    <rPh sb="7" eb="8">
      <t>ブン</t>
    </rPh>
    <rPh sb="16" eb="17">
      <t>タ</t>
    </rPh>
    <rPh sb="19" eb="21">
      <t>ケイジョウ</t>
    </rPh>
    <phoneticPr fontId="6"/>
  </si>
  <si>
    <t xml:space="preserve">８－４．伊丹市中小企業融資状況                                              </t>
    <phoneticPr fontId="1"/>
  </si>
  <si>
    <t>令和3年度末</t>
    <rPh sb="0" eb="2">
      <t>レイワ</t>
    </rPh>
    <phoneticPr fontId="11"/>
  </si>
  <si>
    <t>令和4年度中の状況</t>
    <rPh sb="0" eb="2">
      <t>レイワ</t>
    </rPh>
    <phoneticPr fontId="11"/>
  </si>
  <si>
    <t>令和4年度末</t>
    <rPh sb="0" eb="2">
      <t>レイワ</t>
    </rPh>
    <phoneticPr fontId="11"/>
  </si>
  <si>
    <t>貸   付   残</t>
    <phoneticPr fontId="1"/>
  </si>
  <si>
    <t>貸     付</t>
    <phoneticPr fontId="1"/>
  </si>
  <si>
    <t>返     済</t>
    <phoneticPr fontId="1"/>
  </si>
  <si>
    <t>件数</t>
  </si>
  <si>
    <t>金  額</t>
  </si>
  <si>
    <t>件数</t>
    <phoneticPr fontId="1"/>
  </si>
  <si>
    <t>金  額</t>
    <phoneticPr fontId="1"/>
  </si>
  <si>
    <t xml:space="preserve">      </t>
  </si>
  <si>
    <t>千円</t>
    <phoneticPr fontId="1"/>
  </si>
  <si>
    <t>資料：都市活力部産業振興室 商工労働課</t>
    <phoneticPr fontId="1"/>
  </si>
  <si>
    <t>８－５．産業別市内総生産（名目）</t>
    <rPh sb="4" eb="7">
      <t>サンギョウベツジュン</t>
    </rPh>
    <rPh sb="7" eb="9">
      <t>シナイ</t>
    </rPh>
    <rPh sb="9" eb="12">
      <t>ソウセイサン</t>
    </rPh>
    <rPh sb="13" eb="15">
      <t>メイモク</t>
    </rPh>
    <phoneticPr fontId="1"/>
  </si>
  <si>
    <t>区     分</t>
  </si>
  <si>
    <t>平成28年度</t>
    <phoneticPr fontId="1"/>
  </si>
  <si>
    <t>平成27年度</t>
    <rPh sb="0" eb="2">
      <t>ヘイセイ</t>
    </rPh>
    <rPh sb="4" eb="6">
      <t>ネンド</t>
    </rPh>
    <phoneticPr fontId="13"/>
  </si>
  <si>
    <t>生産額</t>
    <rPh sb="0" eb="3">
      <t>セイサンガクガク</t>
    </rPh>
    <phoneticPr fontId="1"/>
  </si>
  <si>
    <t>前年度比</t>
  </si>
  <si>
    <t>構成比</t>
  </si>
  <si>
    <t>百万円</t>
  </si>
  <si>
    <t>％</t>
  </si>
  <si>
    <t>市内総生産（総計）</t>
    <phoneticPr fontId="1"/>
  </si>
  <si>
    <t>産　業　計</t>
    <rPh sb="4" eb="5">
      <t>ケイ</t>
    </rPh>
    <phoneticPr fontId="1"/>
  </si>
  <si>
    <t>第 1 次 産 業</t>
    <phoneticPr fontId="11"/>
  </si>
  <si>
    <t>農業</t>
  </si>
  <si>
    <t>林業</t>
  </si>
  <si>
    <t>－</t>
  </si>
  <si>
    <t>水産業</t>
  </si>
  <si>
    <t>第 2 次 産 業</t>
    <phoneticPr fontId="11"/>
  </si>
  <si>
    <t>鉱業</t>
  </si>
  <si>
    <t>製造業</t>
  </si>
  <si>
    <t>建設業</t>
  </si>
  <si>
    <t>第 3 次 産 業</t>
    <phoneticPr fontId="11"/>
  </si>
  <si>
    <t>電気･ガス･水道業
・廃棄物処理業</t>
    <phoneticPr fontId="1"/>
  </si>
  <si>
    <t>卸売・小売業</t>
  </si>
  <si>
    <t>運輸・郵便業</t>
  </si>
  <si>
    <t>宿泊・飲食サービス業</t>
    <phoneticPr fontId="1"/>
  </si>
  <si>
    <t>情報通信業</t>
  </si>
  <si>
    <t>金融・保険業</t>
  </si>
  <si>
    <t>不動産業</t>
  </si>
  <si>
    <t>専門・科学技術・
　　　業務支援サービス業</t>
    <phoneticPr fontId="1"/>
  </si>
  <si>
    <t>公務</t>
  </si>
  <si>
    <t>教　　　　育</t>
  </si>
  <si>
    <t>保健衛生・社会事業</t>
  </si>
  <si>
    <t>その他サービス業</t>
  </si>
  <si>
    <t>輸入品に課される税・関税等</t>
    <phoneticPr fontId="1"/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</si>
  <si>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</si>
  <si>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</si>
  <si>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phoneticPr fontId="11"/>
  </si>
  <si>
    <t>電気･ガス･水道業・
廃棄物処理業</t>
    <phoneticPr fontId="1"/>
  </si>
  <si>
    <t>専門・科学技術・
業務支援サービス業</t>
    <phoneticPr fontId="1"/>
  </si>
  <si>
    <t>資料：兵庫県企画県民部ビジョン局統計課「市町民経済計算」</t>
    <rPh sb="6" eb="8">
      <t>キカク</t>
    </rPh>
    <rPh sb="8" eb="10">
      <t>ケンミン</t>
    </rPh>
    <rPh sb="10" eb="11">
      <t>ブ</t>
    </rPh>
    <rPh sb="15" eb="16">
      <t>キョク</t>
    </rPh>
    <rPh sb="16" eb="18">
      <t>トウケイ</t>
    </rPh>
    <phoneticPr fontId="1"/>
  </si>
  <si>
    <t>〔注〕令和元年度より、平成２７年基準改定による推計方法を導入している。</t>
    <rPh sb="1" eb="2">
      <t>チュウ</t>
    </rPh>
    <rPh sb="3" eb="5">
      <t>レイワ</t>
    </rPh>
    <rPh sb="5" eb="8">
      <t>ガンネンド</t>
    </rPh>
    <rPh sb="11" eb="13">
      <t>ヘイセイ</t>
    </rPh>
    <rPh sb="15" eb="16">
      <t>ネン</t>
    </rPh>
    <rPh sb="16" eb="18">
      <t>キジュン</t>
    </rPh>
    <rPh sb="18" eb="20">
      <t>カイテイ</t>
    </rPh>
    <rPh sb="23" eb="25">
      <t>スイケイ</t>
    </rPh>
    <rPh sb="25" eb="27">
      <t>ホウホウ</t>
    </rPh>
    <rPh sb="28" eb="30">
      <t>ドウニュウ</t>
    </rPh>
    <phoneticPr fontId="1"/>
  </si>
  <si>
    <t>　　  各年度の数値は最新データにより遡及されている。</t>
    <rPh sb="4" eb="7">
      <t>カクネンド</t>
    </rPh>
    <rPh sb="8" eb="10">
      <t>スウチ</t>
    </rPh>
    <rPh sb="11" eb="13">
      <t>サイシン</t>
    </rPh>
    <rPh sb="19" eb="21">
      <t>ソキュウ</t>
    </rPh>
    <phoneticPr fontId="1"/>
  </si>
  <si>
    <t>８－６．家計調査（神戸市）　</t>
    <rPh sb="4" eb="6">
      <t>カケイ</t>
    </rPh>
    <rPh sb="6" eb="8">
      <t>チョウサ</t>
    </rPh>
    <rPh sb="9" eb="12">
      <t>コウベシ</t>
    </rPh>
    <phoneticPr fontId="19"/>
  </si>
  <si>
    <t>年　月</t>
    <rPh sb="2" eb="3">
      <t>ツキ</t>
    </rPh>
    <phoneticPr fontId="19"/>
  </si>
  <si>
    <t>実収入</t>
    <rPh sb="0" eb="1">
      <t>ジツ</t>
    </rPh>
    <rPh sb="1" eb="3">
      <t>シュウニュウ</t>
    </rPh>
    <phoneticPr fontId="19"/>
  </si>
  <si>
    <t>実支出</t>
    <rPh sb="0" eb="1">
      <t>ジツ</t>
    </rPh>
    <rPh sb="1" eb="3">
      <t>シシュツ</t>
    </rPh>
    <phoneticPr fontId="19"/>
  </si>
  <si>
    <t>消費支出</t>
    <rPh sb="0" eb="2">
      <t>ショウヒ</t>
    </rPh>
    <rPh sb="2" eb="4">
      <t>シシュツ</t>
    </rPh>
    <phoneticPr fontId="19"/>
  </si>
  <si>
    <t>食料</t>
    <rPh sb="0" eb="2">
      <t>ショクリョウ</t>
    </rPh>
    <phoneticPr fontId="19"/>
  </si>
  <si>
    <t>住居</t>
    <rPh sb="0" eb="2">
      <t>ジュウキョ</t>
    </rPh>
    <phoneticPr fontId="19"/>
  </si>
  <si>
    <t>光熱・
 水道</t>
    <rPh sb="0" eb="2">
      <t>コウネツ</t>
    </rPh>
    <rPh sb="5" eb="7">
      <t>スイドウ</t>
    </rPh>
    <phoneticPr fontId="19"/>
  </si>
  <si>
    <t>家具・
家事用品</t>
    <rPh sb="0" eb="2">
      <t>カグ</t>
    </rPh>
    <rPh sb="4" eb="6">
      <t>カジ</t>
    </rPh>
    <rPh sb="6" eb="8">
      <t>ヨウヒン</t>
    </rPh>
    <phoneticPr fontId="19"/>
  </si>
  <si>
    <t>被服及び
履物</t>
    <rPh sb="0" eb="2">
      <t>ヒフク</t>
    </rPh>
    <rPh sb="2" eb="3">
      <t>オヨ</t>
    </rPh>
    <rPh sb="5" eb="7">
      <t>ハキモノ</t>
    </rPh>
    <phoneticPr fontId="19"/>
  </si>
  <si>
    <t>円</t>
    <rPh sb="0" eb="1">
      <t>エン</t>
    </rPh>
    <phoneticPr fontId="19"/>
  </si>
  <si>
    <t>平成</t>
    <phoneticPr fontId="19"/>
  </si>
  <si>
    <t>年平均</t>
    <phoneticPr fontId="19"/>
  </si>
  <si>
    <t>令和</t>
    <rPh sb="0" eb="2">
      <t>レイワ</t>
    </rPh>
    <phoneticPr fontId="19"/>
  </si>
  <si>
    <t>1月</t>
    <rPh sb="1" eb="2">
      <t>ガツ</t>
    </rPh>
    <phoneticPr fontId="19"/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</si>
  <si>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</si>
  <si>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</si>
  <si>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</si>
  <si>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</si>
  <si>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</si>
  <si>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</si>
  <si>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</si>
  <si>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</si>
  <si>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  10月</t>
  </si>
  <si>
    <t xml:space="preserve">  11月</t>
  </si>
  <si>
    <t xml:space="preserve">  12月</t>
  </si>
  <si>
    <t>対前年比増減(%)</t>
    <phoneticPr fontId="19"/>
  </si>
  <si>
    <t xml:space="preserve"> </t>
    <phoneticPr fontId="19"/>
  </si>
  <si>
    <t>保健医療</t>
    <rPh sb="0" eb="2">
      <t>ホケン</t>
    </rPh>
    <rPh sb="2" eb="4">
      <t>イリョウ</t>
    </rPh>
    <phoneticPr fontId="19"/>
  </si>
  <si>
    <t>交通・
 通信</t>
    <rPh sb="0" eb="2">
      <t>コウツウ</t>
    </rPh>
    <rPh sb="5" eb="7">
      <t>ツウシン</t>
    </rPh>
    <phoneticPr fontId="19"/>
  </si>
  <si>
    <t>教育</t>
    <rPh sb="0" eb="2">
      <t>キョウイク</t>
    </rPh>
    <phoneticPr fontId="19"/>
  </si>
  <si>
    <t>教養娯楽</t>
    <rPh sb="0" eb="2">
      <t>キョウヨウ</t>
    </rPh>
    <rPh sb="2" eb="4">
      <t>ゴラク</t>
    </rPh>
    <phoneticPr fontId="19"/>
  </si>
  <si>
    <t>その他の
消費支出</t>
    <rPh sb="2" eb="3">
      <t>タ</t>
    </rPh>
    <rPh sb="5" eb="7">
      <t>ショウヒ</t>
    </rPh>
    <rPh sb="7" eb="9">
      <t>シシュツ</t>
    </rPh>
    <phoneticPr fontId="19"/>
  </si>
  <si>
    <t>非消費
支出</t>
    <rPh sb="0" eb="1">
      <t>ヒ</t>
    </rPh>
    <rPh sb="1" eb="3">
      <t>ショウヒ</t>
    </rPh>
    <rPh sb="4" eb="6">
      <t>シシュツ</t>
    </rPh>
    <phoneticPr fontId="19"/>
  </si>
  <si>
    <t>可処分
所得</t>
    <rPh sb="0" eb="1">
      <t>カ</t>
    </rPh>
    <rPh sb="1" eb="3">
      <t>ショブン</t>
    </rPh>
    <rPh sb="4" eb="6">
      <t>ショトク</t>
    </rPh>
    <phoneticPr fontId="19"/>
  </si>
  <si>
    <t>エンゲル
係数</t>
    <rPh sb="5" eb="7">
      <t>ケイスウ</t>
    </rPh>
    <phoneticPr fontId="19"/>
  </si>
  <si>
    <t>％</t>
    <phoneticPr fontId="19"/>
  </si>
  <si>
    <t>年平均</t>
  </si>
  <si>
    <t>10月</t>
  </si>
  <si>
    <t>11月</t>
  </si>
  <si>
    <t>12月</t>
  </si>
  <si>
    <t>資料：総務省統計局</t>
    <phoneticPr fontId="19"/>
  </si>
  <si>
    <t>〔注〕１）１世帯当たりの１か月間の収入と支出（勤労者世帯）</t>
    <phoneticPr fontId="19"/>
  </si>
  <si>
    <t>　　　２）二人以上の世帯</t>
    <rPh sb="5" eb="7">
      <t>フタリ</t>
    </rPh>
    <rPh sb="7" eb="9">
      <t>イジョウ</t>
    </rPh>
    <rPh sb="10" eb="12">
      <t>セタイ</t>
    </rPh>
    <phoneticPr fontId="19"/>
  </si>
  <si>
    <t>８－７．消費者物価指数（神戸市）　</t>
    <rPh sb="4" eb="7">
      <t>ショウヒシャ</t>
    </rPh>
    <rPh sb="7" eb="9">
      <t>ブッカ</t>
    </rPh>
    <rPh sb="9" eb="11">
      <t>シスウ</t>
    </rPh>
    <rPh sb="12" eb="15">
      <t>コウベシ</t>
    </rPh>
    <phoneticPr fontId="19"/>
  </si>
  <si>
    <t>(2020年平均＝100）</t>
    <rPh sb="5" eb="6">
      <t>ネン</t>
    </rPh>
    <rPh sb="6" eb="8">
      <t>ヘイキン</t>
    </rPh>
    <phoneticPr fontId="19"/>
  </si>
  <si>
    <t>年　　月</t>
    <phoneticPr fontId="19"/>
  </si>
  <si>
    <t>総合</t>
    <rPh sb="0" eb="2">
      <t>ソウゴウ</t>
    </rPh>
    <phoneticPr fontId="19"/>
  </si>
  <si>
    <t>　</t>
    <phoneticPr fontId="1"/>
  </si>
  <si>
    <t>　</t>
    <phoneticPr fontId="19"/>
  </si>
  <si>
    <t>光熱・
水道</t>
    <rPh sb="0" eb="2">
      <t>コウネツ</t>
    </rPh>
    <rPh sb="4" eb="6">
      <t>スイドウ</t>
    </rPh>
    <phoneticPr fontId="19"/>
  </si>
  <si>
    <t>穀類</t>
    <rPh sb="0" eb="2">
      <t>コクルイ</t>
    </rPh>
    <phoneticPr fontId="19"/>
  </si>
  <si>
    <t>生鮮魚介</t>
    <rPh sb="0" eb="2">
      <t>セイセン</t>
    </rPh>
    <rPh sb="2" eb="4">
      <t>ギョカイ</t>
    </rPh>
    <phoneticPr fontId="19"/>
  </si>
  <si>
    <t>生鮮野菜</t>
    <rPh sb="0" eb="2">
      <t>セイセン</t>
    </rPh>
    <rPh sb="2" eb="4">
      <t>ヤサイ</t>
    </rPh>
    <phoneticPr fontId="19"/>
  </si>
  <si>
    <t>生鮮果物</t>
    <rPh sb="0" eb="2">
      <t>セイセン</t>
    </rPh>
    <rPh sb="2" eb="4">
      <t>クダモノ</t>
    </rPh>
    <phoneticPr fontId="19"/>
  </si>
  <si>
    <t>外食</t>
    <rPh sb="0" eb="2">
      <t>ガイショク</t>
    </rPh>
    <phoneticPr fontId="19"/>
  </si>
  <si>
    <t>ウェイト</t>
    <phoneticPr fontId="19"/>
  </si>
  <si>
    <t>1月</t>
    <rPh sb="1" eb="2">
      <t>ツキ</t>
    </rPh>
    <phoneticPr fontId="19"/>
  </si>
  <si>
    <t>対前年比増減(％)</t>
    <phoneticPr fontId="19"/>
  </si>
  <si>
    <t>被服及
び履物</t>
    <rPh sb="0" eb="2">
      <t>ヒフク</t>
    </rPh>
    <rPh sb="2" eb="3">
      <t>オヨ</t>
    </rPh>
    <rPh sb="5" eb="7">
      <t>ハキモノ</t>
    </rPh>
    <phoneticPr fontId="19"/>
  </si>
  <si>
    <t>保健
医療</t>
    <rPh sb="0" eb="2">
      <t>ホケン</t>
    </rPh>
    <rPh sb="3" eb="5">
      <t>イリョウ</t>
    </rPh>
    <phoneticPr fontId="19"/>
  </si>
  <si>
    <t>交通・
通信</t>
    <rPh sb="0" eb="2">
      <t>コウツウ</t>
    </rPh>
    <rPh sb="4" eb="6">
      <t>ツウシン</t>
    </rPh>
    <phoneticPr fontId="19"/>
  </si>
  <si>
    <t>教養
娯楽</t>
    <rPh sb="0" eb="2">
      <t>キョウヨウ</t>
    </rPh>
    <rPh sb="3" eb="5">
      <t>ゴラク</t>
    </rPh>
    <phoneticPr fontId="19"/>
  </si>
  <si>
    <t>諸雑費</t>
    <rPh sb="0" eb="1">
      <t>ショ</t>
    </rPh>
    <rPh sb="1" eb="3">
      <t>ザッピ</t>
    </rPh>
    <phoneticPr fontId="19"/>
  </si>
  <si>
    <t>生鮮食品
を除く
総合</t>
    <rPh sb="0" eb="2">
      <t>セイセン</t>
    </rPh>
    <rPh sb="2" eb="4">
      <t>ショクヒン</t>
    </rPh>
    <rPh sb="6" eb="7">
      <t>ノゾ</t>
    </rPh>
    <rPh sb="9" eb="11">
      <t>ソウゴウ</t>
    </rPh>
    <phoneticPr fontId="19"/>
  </si>
  <si>
    <t>生鮮食品
及びエネ
ルギーを
除く総合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19"/>
  </si>
  <si>
    <t>衣料</t>
    <rPh sb="0" eb="2">
      <t>イリョウ</t>
    </rPh>
    <phoneticPr fontId="19"/>
  </si>
  <si>
    <t>〔注〕令和２年（２０２０年）時点の消費構造（品目ごとの支出割合）をウエイトとして、
　　　個々の品目の価格指数を加重平均して算出しています。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12" eb="13">
      <t>ネン</t>
    </rPh>
    <phoneticPr fontId="19"/>
  </si>
  <si>
    <t>８－８．小売物価の推移　(伊丹市）</t>
    <rPh sb="13" eb="16">
      <t>イタミシ</t>
    </rPh>
    <phoneticPr fontId="1"/>
  </si>
  <si>
    <t xml:space="preserve">                                  </t>
  </si>
  <si>
    <t xml:space="preserve">     </t>
  </si>
  <si>
    <t xml:space="preserve">  </t>
  </si>
  <si>
    <t>(単位：円)</t>
  </si>
  <si>
    <t>品    目</t>
  </si>
  <si>
    <t>基本銘柄</t>
  </si>
  <si>
    <t>単 位</t>
    <phoneticPr fontId="1"/>
  </si>
  <si>
    <t>平　　　　均</t>
  </si>
  <si>
    <t>令　　和　　5　　年　　月　　別　　平　　均</t>
    <rPh sb="0" eb="1">
      <t>レイ</t>
    </rPh>
    <rPh sb="3" eb="4">
      <t>ワ</t>
    </rPh>
    <rPh sb="9" eb="10">
      <t>ネン</t>
    </rPh>
    <rPh sb="12" eb="13">
      <t>ツキ</t>
    </rPh>
    <rPh sb="15" eb="16">
      <t>ベツ</t>
    </rPh>
    <rPh sb="18" eb="19">
      <t>ヘイ</t>
    </rPh>
    <rPh sb="21" eb="22">
      <t>ヒトシ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</si>
  <si>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</si>
  <si>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</si>
  <si>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1月</t>
    <phoneticPr fontId="11"/>
  </si>
  <si>
    <t>2月</t>
    <rPh sb="1" eb="2">
      <t>ガツ</t>
    </rPh>
    <phoneticPr fontId="11"/>
  </si>
  <si>
    <t>3月</t>
    <rPh sb="1" eb="2">
      <t>ガツ</t>
    </rPh>
    <phoneticPr fontId="11"/>
  </si>
  <si>
    <t>4月</t>
    <rPh sb="1" eb="2">
      <t>ガツ</t>
    </rPh>
    <phoneticPr fontId="11"/>
  </si>
  <si>
    <t>5月</t>
    <rPh sb="1" eb="2">
      <t>ガツ</t>
    </rPh>
    <phoneticPr fontId="11"/>
  </si>
  <si>
    <t>6月</t>
    <rPh sb="1" eb="2">
      <t>ガツ</t>
    </rPh>
    <phoneticPr fontId="11"/>
  </si>
  <si>
    <t>7月</t>
    <rPh sb="1" eb="2">
      <t>ガツ</t>
    </rPh>
    <phoneticPr fontId="11"/>
  </si>
  <si>
    <t>8月</t>
    <rPh sb="1" eb="2">
      <t>ガツ</t>
    </rPh>
    <phoneticPr fontId="11"/>
  </si>
  <si>
    <t>9月</t>
    <rPh sb="1" eb="2">
      <t>ガツ</t>
    </rPh>
    <phoneticPr fontId="11"/>
  </si>
  <si>
    <t>10 月</t>
    <phoneticPr fontId="11"/>
  </si>
  <si>
    <t>11 月</t>
    <phoneticPr fontId="11"/>
  </si>
  <si>
    <t>12 月</t>
    <phoneticPr fontId="11"/>
  </si>
  <si>
    <t>うるち米</t>
    <phoneticPr fontId="1"/>
  </si>
  <si>
    <t>国内産，精米，単一原料米(産地、品種及び産年が同一のもの)，袋入り(5kg入り)，「コシヒカリ」</t>
    <rPh sb="30" eb="31">
      <t>フクロ</t>
    </rPh>
    <phoneticPr fontId="11"/>
  </si>
  <si>
    <t>1袋</t>
    <rPh sb="1" eb="2">
      <t>フクロ</t>
    </rPh>
    <phoneticPr fontId="1"/>
  </si>
  <si>
    <t xml:space="preserve"> </t>
  </si>
  <si>
    <t>食パン</t>
    <phoneticPr fontId="1"/>
  </si>
  <si>
    <t>普通品</t>
  </si>
  <si>
    <t>1kg</t>
    <phoneticPr fontId="1"/>
  </si>
  <si>
    <t>カップ麺</t>
    <rPh sb="3" eb="4">
      <t>メン</t>
    </rPh>
    <phoneticPr fontId="1"/>
  </si>
  <si>
    <t>中華タイプ，内容量78g，「カップヌードル」</t>
    <rPh sb="6" eb="9">
      <t>ナイヨウリョウ</t>
    </rPh>
    <phoneticPr fontId="1"/>
  </si>
  <si>
    <t>1個</t>
    <rPh sb="1" eb="2">
      <t>コ</t>
    </rPh>
    <phoneticPr fontId="1"/>
  </si>
  <si>
    <t>小麦粉</t>
    <phoneticPr fontId="1"/>
  </si>
  <si>
    <t>薄力粉，袋入り（1kg入り），
「日清フラワー チャック付」</t>
    <phoneticPr fontId="11"/>
  </si>
  <si>
    <t>まぐろ</t>
    <phoneticPr fontId="1"/>
  </si>
  <si>
    <t>めばち又はきはだ，刺身用，さく，赤身</t>
  </si>
  <si>
    <t>100g</t>
    <phoneticPr fontId="1"/>
  </si>
  <si>
    <t>あじ</t>
    <phoneticPr fontId="1"/>
  </si>
  <si>
    <t>まあじ，丸（長さ約15cm以上）</t>
  </si>
  <si>
    <t>-</t>
    <phoneticPr fontId="11"/>
  </si>
  <si>
    <t>いわし</t>
    <phoneticPr fontId="1"/>
  </si>
  <si>
    <t>まいわし，丸（長さ約12cm以上）</t>
  </si>
  <si>
    <t>たこ</t>
    <phoneticPr fontId="1"/>
  </si>
  <si>
    <t>まだこ，ゆでもの又は蒸しもの</t>
  </si>
  <si>
    <t>あさり</t>
    <phoneticPr fontId="1"/>
  </si>
  <si>
    <t>殻付き</t>
  </si>
  <si>
    <t>牛肉</t>
    <phoneticPr fontId="1"/>
  </si>
  <si>
    <t>国産品</t>
    <phoneticPr fontId="1"/>
  </si>
  <si>
    <t>豚肉</t>
    <phoneticPr fontId="1"/>
  </si>
  <si>
    <t>国産品，バラ（黒豚を除く）</t>
    <rPh sb="0" eb="3">
      <t>コクサンヒン</t>
    </rPh>
    <phoneticPr fontId="1"/>
  </si>
  <si>
    <t>鶏肉</t>
    <phoneticPr fontId="1"/>
  </si>
  <si>
    <t>ブロイラー，もも肉</t>
  </si>
  <si>
    <t>牛乳</t>
    <phoneticPr fontId="1"/>
  </si>
  <si>
    <t>牛乳(店頭売り、紙容器入り）</t>
    <rPh sb="3" eb="5">
      <t>テントウ</t>
    </rPh>
    <rPh sb="5" eb="6">
      <t>ウ</t>
    </rPh>
    <rPh sb="8" eb="12">
      <t>カミヨウキイ</t>
    </rPh>
    <phoneticPr fontId="11"/>
  </si>
  <si>
    <t>1本</t>
    <phoneticPr fontId="1"/>
  </si>
  <si>
    <t>バター</t>
    <phoneticPr fontId="1"/>
  </si>
  <si>
    <t>ｔ</t>
    <phoneticPr fontId="11"/>
  </si>
  <si>
    <t>1箱</t>
    <rPh sb="1" eb="2">
      <t>ハコ</t>
    </rPh>
    <phoneticPr fontId="1"/>
  </si>
  <si>
    <t>チーズ</t>
    <phoneticPr fontId="1"/>
  </si>
  <si>
    <t>鶏卵</t>
    <phoneticPr fontId="1"/>
  </si>
  <si>
    <t>白色卵，パック詰（10個入り），サイズ混合，〔卵重〕「ＭＳ52ｇ～ＬＬ76ｇ未満」，「ＭＳ52ｇ～Ｌ70ｇ未満」又は「Ｍ58ｇ～Ｌ70ｇ未満」</t>
    <phoneticPr fontId="1"/>
  </si>
  <si>
    <t>1ﾊﾟｯｸ</t>
    <phoneticPr fontId="1"/>
  </si>
  <si>
    <t>キャベツ</t>
    <phoneticPr fontId="1"/>
  </si>
  <si>
    <t>さつまいも</t>
    <phoneticPr fontId="1"/>
  </si>
  <si>
    <t>じゃがいも</t>
    <phoneticPr fontId="1"/>
  </si>
  <si>
    <t>だいこん</t>
    <phoneticPr fontId="1"/>
  </si>
  <si>
    <t>たまねぎ</t>
    <phoneticPr fontId="1"/>
  </si>
  <si>
    <t>赤たまねぎを除く</t>
  </si>
  <si>
    <t>豆腐</t>
    <phoneticPr fontId="1"/>
  </si>
  <si>
    <t>木綿豆腐，並</t>
    <phoneticPr fontId="1"/>
  </si>
  <si>
    <t>りんご</t>
    <phoneticPr fontId="1"/>
  </si>
  <si>
    <t>「ふじ」又は「つがる」</t>
    <rPh sb="4" eb="5">
      <t>マタ</t>
    </rPh>
    <phoneticPr fontId="1"/>
  </si>
  <si>
    <t>しょう油</t>
    <phoneticPr fontId="1"/>
  </si>
  <si>
    <t>本醸造，こいくちしょうゆ，JAS規格品･特級，ポリ容器入り（1L入り），「キッコーマンしょうゆ」又は「ヤマサしょうゆ」</t>
    <phoneticPr fontId="11"/>
  </si>
  <si>
    <t>砂糖</t>
    <phoneticPr fontId="1"/>
  </si>
  <si>
    <t>上白，袋入り（1kg入り）</t>
    <phoneticPr fontId="11"/>
  </si>
  <si>
    <t>1袋</t>
    <phoneticPr fontId="1"/>
  </si>
  <si>
    <t>ソース</t>
    <phoneticPr fontId="1"/>
  </si>
  <si>
    <t>濃厚ソース，JAS規格品･特級，ポリ容器入り（500mL入り）</t>
  </si>
  <si>
    <t>マヨネーズ</t>
    <phoneticPr fontId="1"/>
  </si>
  <si>
    <t>ポリ容器入り（450g入り），「キユーピーマヨネーズ」</t>
  </si>
  <si>
    <t>緑茶</t>
    <rPh sb="0" eb="1">
      <t>ミドリ</t>
    </rPh>
    <phoneticPr fontId="1"/>
  </si>
  <si>
    <t>煎茶（抹茶入りを含む），袋入り（100～300ｇ入り）</t>
    <phoneticPr fontId="1"/>
  </si>
  <si>
    <t>台所用洗剤</t>
    <phoneticPr fontId="1"/>
  </si>
  <si>
    <t xml:space="preserve">合成洗剤，液体，詰め替え用，
ポリ容器入り（385ml入り），「キュキュット」 </t>
    <phoneticPr fontId="1"/>
  </si>
  <si>
    <t>ワイシャツ</t>
    <phoneticPr fontId="1"/>
  </si>
  <si>
    <t>長袖</t>
    <phoneticPr fontId="1"/>
  </si>
  <si>
    <t>1枚</t>
    <phoneticPr fontId="1"/>
  </si>
  <si>
    <t>クリーニング代</t>
    <phoneticPr fontId="1"/>
  </si>
  <si>
    <t>資料：小売物価統計調査（動向編）</t>
    <rPh sb="12" eb="14">
      <t>ドウコウ</t>
    </rPh>
    <rPh sb="14" eb="15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</si>
</sst>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\(0\)"/>
    <numFmt numFmtId="178" formatCode="0_);\(0\)"/>
    <numFmt numFmtId="179" formatCode="\(#,#00\)"/>
    <numFmt numFmtId="180" formatCode="#,##0_ "/>
    <numFmt numFmtId="181" formatCode="0.0"/>
    <numFmt numFmtId="182" formatCode="#,##0;&quot;△ &quot;#,##0"/>
    <numFmt numFmtId="183" formatCode="#,##0.0"/>
    <numFmt numFmtId="184" formatCode="#,##0.0;&quot;△&quot;#,##0.0"/>
    <numFmt numFmtId="185" formatCode="0.0_ "/>
    <numFmt numFmtId="186" formatCode="#,##0.0;&quot;△ &quot;#,##0.0"/>
    <numFmt numFmtId="187" formatCode="0;&quot;△ &quot;0"/>
    <numFmt numFmtId="188" formatCode="0.0;&quot;△ &quot;0.0"/>
    <numFmt numFmtId="189" formatCode="0.0_);[Red]\(0.0\)"/>
  </numFmts>
  <fonts count="24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name val="System"/>
      <charset val="128"/>
    </font>
    <font>
      <sz val="10"/>
      <color theme="1"/>
      <name val="ＭＳ 明朝"/>
      <family val="1"/>
      <charset val="128"/>
    </font>
    <font>
      <sz val="6"/>
      <name val="System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0" borderId="0"/>
  </cellStyleXfs>
  <cellXfs count="626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Protection="1">
      <protection locked="0"/>
    </xf>
    <xf numFmtId="0" fontId="3" fillId="0" borderId="0" xfId="0" applyFont="1" applyFill="1"/>
    <xf numFmtId="0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/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8" fillId="0" borderId="0" xfId="0" applyFont="1" applyFill="1"/>
    <xf numFmtId="0" fontId="8" fillId="0" borderId="0" xfId="0" applyFont="1" applyFill="1" applyProtection="1">
      <protection locked="0"/>
    </xf>
    <xf numFmtId="0" fontId="8" fillId="0" borderId="0" xfId="0" applyFont="1" applyFill="1" applyBorder="1"/>
    <xf numFmtId="0" fontId="5" fillId="0" borderId="29" xfId="0" applyNumberFormat="1" applyFont="1" applyFill="1" applyBorder="1" applyAlignment="1" applyProtection="1">
      <protection locked="0"/>
    </xf>
    <xf numFmtId="1" fontId="8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Protection="1">
      <protection locked="0"/>
    </xf>
    <xf numFmtId="0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7" xfId="0" applyNumberFormat="1" applyFont="1" applyFill="1" applyBorder="1" applyProtection="1"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/>
    </xf>
    <xf numFmtId="0" fontId="5" fillId="0" borderId="16" xfId="0" applyNumberFormat="1" applyFont="1" applyFill="1" applyBorder="1" applyAlignment="1" applyProtection="1">
      <alignment vertical="center"/>
      <protection locked="0"/>
    </xf>
    <xf numFmtId="1" fontId="10" fillId="0" borderId="5" xfId="0" applyNumberFormat="1" applyFont="1" applyFill="1" applyBorder="1" applyAlignment="1" applyProtection="1">
      <alignment vertical="center" shrinkToFit="1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vertical="center"/>
    </xf>
    <xf numFmtId="0" fontId="3" fillId="0" borderId="11" xfId="0" applyNumberFormat="1" applyFont="1" applyFill="1" applyBorder="1" applyAlignment="1" applyProtection="1">
      <alignment vertical="center" shrinkToFit="1"/>
      <protection locked="0"/>
    </xf>
    <xf numFmtId="1" fontId="10" fillId="0" borderId="13" xfId="0" applyNumberFormat="1" applyFont="1" applyFill="1" applyBorder="1" applyAlignment="1" applyProtection="1">
      <alignment vertical="center" shrinkToFit="1"/>
      <protection locked="0"/>
    </xf>
    <xf numFmtId="0" fontId="5" fillId="0" borderId="11" xfId="0" applyNumberFormat="1" applyFont="1" applyFill="1" applyBorder="1" applyAlignment="1" applyProtection="1">
      <alignment vertical="center"/>
      <protection locked="0"/>
    </xf>
    <xf numFmtId="0" fontId="10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NumberFormat="1" applyFont="1" applyFill="1" applyBorder="1" applyAlignment="1" applyProtection="1">
      <alignment vertical="center" shrinkToFit="1"/>
      <protection locked="0"/>
    </xf>
    <xf numFmtId="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/>
    <xf numFmtId="0" fontId="3" fillId="0" borderId="2" xfId="0" applyNumberFormat="1" applyFont="1" applyFill="1" applyBorder="1" applyAlignment="1" applyProtection="1">
      <alignment horizontal="distributed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vertical="center" shrinkToFit="1"/>
      <protection locked="0"/>
    </xf>
    <xf numFmtId="177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12" xfId="0" applyNumberFormat="1" applyFont="1" applyFill="1" applyBorder="1" applyAlignment="1" applyProtection="1">
      <alignment horizontal="centerContinuous" vertical="center"/>
      <protection locked="0"/>
    </xf>
    <xf numFmtId="3" fontId="10" fillId="0" borderId="14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5" fillId="0" borderId="13" xfId="0" applyFont="1" applyFill="1" applyBorder="1" applyAlignment="1" applyProtection="1">
      <alignment vertical="center" shrinkToFit="1"/>
      <protection locked="0"/>
    </xf>
    <xf numFmtId="178" fontId="10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13" xfId="0" applyNumberFormat="1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178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7" xfId="0" applyNumberFormat="1" applyFont="1" applyFill="1" applyBorder="1" applyAlignment="1" applyProtection="1">
      <alignment horizontal="right"/>
      <protection locked="0"/>
    </xf>
    <xf numFmtId="178" fontId="5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4" xfId="0" applyFont="1" applyFill="1" applyBorder="1" applyAlignment="1" applyProtection="1">
      <alignment vertical="center" shrinkToFit="1"/>
      <protection locked="0"/>
    </xf>
    <xf numFmtId="0" fontId="3" fillId="0" borderId="32" xfId="0" applyNumberFormat="1" applyFont="1" applyFill="1" applyBorder="1" applyAlignment="1" applyProtection="1">
      <protection locked="0"/>
    </xf>
    <xf numFmtId="0" fontId="3" fillId="0" borderId="31" xfId="0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7" xfId="0" applyNumberFormat="1" applyFont="1" applyFill="1" applyBorder="1" applyAlignment="1" applyProtection="1">
      <alignment horizontal="right"/>
      <protection locked="0"/>
    </xf>
    <xf numFmtId="177" fontId="10" fillId="0" borderId="36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38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39" xfId="0" applyNumberFormat="1" applyFont="1" applyFill="1" applyBorder="1" applyAlignment="1" applyProtection="1">
      <alignment horizontal="right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NumberFormat="1" applyFont="1" applyFill="1" applyBorder="1" applyAlignment="1" applyProtection="1">
      <alignment horizontal="centerContinuous" vertical="center"/>
      <protection locked="0"/>
    </xf>
    <xf numFmtId="0" fontId="5" fillId="0" borderId="0" xfId="0" applyNumberFormat="1" applyFont="1" applyFill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NumberFormat="1" applyFont="1" applyFill="1" applyBorder="1" applyAlignment="1" applyProtection="1">
      <alignment vertical="center"/>
      <protection locked="0"/>
    </xf>
    <xf numFmtId="0" fontId="5" fillId="0" borderId="52" xfId="0" applyNumberFormat="1" applyFont="1" applyFill="1" applyBorder="1" applyAlignment="1" applyProtection="1">
      <alignment vertical="center"/>
      <protection locked="0"/>
    </xf>
    <xf numFmtId="0" fontId="12" fillId="0" borderId="52" xfId="0" applyNumberFormat="1" applyFont="1" applyFill="1" applyBorder="1" applyAlignment="1" applyProtection="1">
      <alignment vertical="center"/>
      <protection locked="0"/>
    </xf>
    <xf numFmtId="0" fontId="5" fillId="0" borderId="56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Protection="1">
      <protection locked="0"/>
    </xf>
    <xf numFmtId="0" fontId="2" fillId="0" borderId="0" xfId="0" applyFont="1" applyProtection="1"/>
    <xf numFmtId="0" fontId="4" fillId="0" borderId="0" xfId="0" applyFont="1" applyProtection="1"/>
    <xf numFmtId="0" fontId="2" fillId="0" borderId="29" xfId="0" applyFont="1" applyBorder="1" applyProtection="1"/>
    <xf numFmtId="0" fontId="2" fillId="0" borderId="0" xfId="0" applyNumberFormat="1" applyFont="1" applyProtection="1"/>
    <xf numFmtId="0" fontId="12" fillId="0" borderId="0" xfId="0" applyFont="1" applyBorder="1" applyAlignment="1" applyProtection="1"/>
    <xf numFmtId="0" fontId="14" fillId="0" borderId="0" xfId="0" applyFont="1" applyProtection="1">
      <protection locked="0"/>
    </xf>
    <xf numFmtId="0" fontId="3" fillId="0" borderId="8" xfId="0" applyNumberFormat="1" applyFont="1" applyBorder="1" applyAlignment="1" applyProtection="1">
      <alignment horizontal="center" vertical="center" shrinkToFit="1"/>
    </xf>
    <xf numFmtId="0" fontId="12" fillId="0" borderId="8" xfId="0" applyNumberFormat="1" applyFont="1" applyBorder="1" applyAlignment="1" applyProtection="1">
      <alignment horizontal="center" vertical="center" shrinkToFit="1"/>
    </xf>
    <xf numFmtId="0" fontId="12" fillId="0" borderId="8" xfId="0" applyNumberFormat="1" applyFont="1" applyBorder="1" applyAlignment="1" applyProtection="1">
      <alignment horizontal="center" vertical="center"/>
    </xf>
    <xf numFmtId="0" fontId="3" fillId="0" borderId="67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3" fillId="0" borderId="3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7" xfId="0" applyNumberFormat="1" applyFont="1" applyBorder="1" applyAlignment="1" applyProtection="1">
      <alignment vertical="center"/>
    </xf>
    <xf numFmtId="0" fontId="15" fillId="0" borderId="8" xfId="0" applyNumberFormat="1" applyFont="1" applyBorder="1" applyAlignment="1" applyProtection="1">
      <alignment horizontal="right" vertical="center"/>
    </xf>
    <xf numFmtId="0" fontId="15" fillId="0" borderId="67" xfId="0" applyNumberFormat="1" applyFont="1" applyBorder="1" applyAlignment="1" applyProtection="1">
      <alignment horizontal="right" vertical="center"/>
    </xf>
    <xf numFmtId="0" fontId="3" fillId="0" borderId="68" xfId="0" applyFont="1" applyBorder="1" applyAlignment="1" applyProtection="1">
      <alignment vertical="center"/>
    </xf>
    <xf numFmtId="0" fontId="3" fillId="0" borderId="48" xfId="0" applyNumberFormat="1" applyFont="1" applyBorder="1" applyAlignment="1" applyProtection="1">
      <alignment vertical="center"/>
    </xf>
    <xf numFmtId="3" fontId="3" fillId="0" borderId="46" xfId="0" applyNumberFormat="1" applyFont="1" applyFill="1" applyBorder="1" applyAlignment="1" applyProtection="1">
      <alignment horizontal="right" vertical="center"/>
    </xf>
    <xf numFmtId="181" fontId="3" fillId="0" borderId="51" xfId="0" applyNumberFormat="1" applyFont="1" applyFill="1" applyBorder="1" applyAlignment="1" applyProtection="1">
      <alignment horizontal="right" vertical="center"/>
    </xf>
    <xf numFmtId="181" fontId="3" fillId="0" borderId="54" xfId="0" applyNumberFormat="1" applyFont="1" applyFill="1" applyBorder="1" applyAlignment="1" applyProtection="1">
      <alignment horizontal="right" vertical="center"/>
    </xf>
    <xf numFmtId="181" fontId="3" fillId="0" borderId="69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70" xfId="0" applyFont="1" applyBorder="1" applyAlignment="1" applyProtection="1">
      <alignment vertical="center"/>
    </xf>
    <xf numFmtId="0" fontId="3" fillId="0" borderId="61" xfId="0" applyNumberFormat="1" applyFont="1" applyBorder="1" applyAlignment="1" applyProtection="1">
      <alignment horizontal="centerContinuous" vertical="center"/>
    </xf>
    <xf numFmtId="182" fontId="3" fillId="0" borderId="51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183" fontId="2" fillId="0" borderId="0" xfId="0" applyNumberFormat="1" applyFont="1" applyProtection="1"/>
    <xf numFmtId="0" fontId="3" fillId="0" borderId="0" xfId="0" applyNumberFormat="1" applyFont="1" applyBorder="1" applyAlignment="1" applyProtection="1">
      <alignment horizontal="centerContinuous" vertical="center"/>
    </xf>
    <xf numFmtId="0" fontId="2" fillId="0" borderId="71" xfId="0" applyFont="1" applyBorder="1" applyAlignment="1" applyProtection="1">
      <alignment vertical="center"/>
    </xf>
    <xf numFmtId="0" fontId="3" fillId="0" borderId="53" xfId="0" applyNumberFormat="1" applyFont="1" applyBorder="1" applyAlignment="1" applyProtection="1">
      <alignment horizontal="left" vertical="center"/>
    </xf>
    <xf numFmtId="182" fontId="3" fillId="0" borderId="7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71" xfId="0" applyNumberFormat="1" applyFont="1" applyBorder="1" applyAlignment="1" applyProtection="1">
      <alignment horizontal="left" vertical="center"/>
    </xf>
    <xf numFmtId="0" fontId="12" fillId="0" borderId="74" xfId="0" applyNumberFormat="1" applyFont="1" applyBorder="1" applyAlignment="1" applyProtection="1">
      <alignment horizontal="distributed" vertical="center"/>
    </xf>
    <xf numFmtId="0" fontId="3" fillId="0" borderId="49" xfId="0" applyNumberFormat="1" applyFont="1" applyBorder="1" applyAlignment="1" applyProtection="1">
      <alignment horizontal="left" vertical="center"/>
    </xf>
    <xf numFmtId="182" fontId="12" fillId="0" borderId="51" xfId="0" applyNumberFormat="1" applyFont="1" applyFill="1" applyBorder="1" applyAlignment="1" applyProtection="1">
      <alignment horizontal="right" vertical="center"/>
      <protection locked="0"/>
    </xf>
    <xf numFmtId="181" fontId="12" fillId="0" borderId="51" xfId="0" applyNumberFormat="1" applyFont="1" applyFill="1" applyBorder="1" applyAlignment="1" applyProtection="1">
      <alignment horizontal="right" vertical="center"/>
    </xf>
    <xf numFmtId="181" fontId="12" fillId="0" borderId="54" xfId="0" applyNumberFormat="1" applyFont="1" applyFill="1" applyBorder="1" applyAlignment="1" applyProtection="1">
      <alignment horizontal="right" vertical="center"/>
    </xf>
    <xf numFmtId="182" fontId="12" fillId="0" borderId="54" xfId="0" applyNumberFormat="1" applyFont="1" applyFill="1" applyBorder="1" applyAlignment="1" applyProtection="1">
      <alignment horizontal="right" vertical="center"/>
      <protection locked="0"/>
    </xf>
    <xf numFmtId="181" fontId="12" fillId="0" borderId="69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distributed" vertical="center"/>
    </xf>
    <xf numFmtId="0" fontId="12" fillId="0" borderId="75" xfId="0" applyNumberFormat="1" applyFont="1" applyBorder="1" applyAlignment="1" applyProtection="1">
      <alignment horizontal="distributed" vertical="center"/>
    </xf>
    <xf numFmtId="3" fontId="12" fillId="0" borderId="51" xfId="0" applyNumberFormat="1" applyFont="1" applyFill="1" applyBorder="1" applyAlignment="1" applyProtection="1">
      <alignment horizontal="right" vertical="center"/>
    </xf>
    <xf numFmtId="3" fontId="12" fillId="0" borderId="54" xfId="0" applyNumberFormat="1" applyFont="1" applyFill="1" applyBorder="1" applyAlignment="1" applyProtection="1">
      <alignment horizontal="right" vertical="center"/>
    </xf>
    <xf numFmtId="3" fontId="12" fillId="0" borderId="69" xfId="0" applyNumberFormat="1" applyFont="1" applyFill="1" applyBorder="1" applyAlignment="1" applyProtection="1">
      <alignment horizontal="right" vertical="center"/>
    </xf>
    <xf numFmtId="0" fontId="3" fillId="0" borderId="48" xfId="0" applyNumberFormat="1" applyFont="1" applyBorder="1" applyAlignment="1" applyProtection="1">
      <alignment horizontal="left" vertical="center"/>
    </xf>
    <xf numFmtId="0" fontId="3" fillId="0" borderId="76" xfId="0" applyNumberFormat="1" applyFont="1" applyBorder="1" applyAlignment="1" applyProtection="1">
      <alignment horizontal="left" vertical="center"/>
    </xf>
    <xf numFmtId="3" fontId="3" fillId="0" borderId="51" xfId="0" applyNumberFormat="1" applyFont="1" applyFill="1" applyBorder="1" applyAlignment="1" applyProtection="1">
      <alignment horizontal="right" vertical="center"/>
    </xf>
    <xf numFmtId="182" fontId="12" fillId="0" borderId="6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horizontal="right" vertical="center"/>
    </xf>
    <xf numFmtId="0" fontId="12" fillId="0" borderId="77" xfId="0" applyNumberFormat="1" applyFont="1" applyBorder="1" applyAlignment="1" applyProtection="1">
      <alignment horizontal="distributed" vertical="center"/>
    </xf>
    <xf numFmtId="0" fontId="15" fillId="0" borderId="75" xfId="0" applyNumberFormat="1" applyFont="1" applyBorder="1" applyAlignment="1" applyProtection="1">
      <alignment horizontal="distributed" vertical="center" wrapText="1"/>
    </xf>
    <xf numFmtId="0" fontId="15" fillId="0" borderId="0" xfId="0" applyNumberFormat="1" applyFont="1" applyBorder="1" applyAlignment="1" applyProtection="1">
      <alignment horizontal="distributed" vertical="center" wrapText="1"/>
    </xf>
    <xf numFmtId="181" fontId="12" fillId="0" borderId="51" xfId="0" applyNumberFormat="1" applyFont="1" applyFill="1" applyBorder="1" applyAlignment="1" applyProtection="1">
      <alignment horizontal="right" vertical="center"/>
      <protection locked="0"/>
    </xf>
    <xf numFmtId="181" fontId="12" fillId="0" borderId="54" xfId="0" applyNumberFormat="1" applyFont="1" applyFill="1" applyBorder="1" applyAlignment="1" applyProtection="1">
      <alignment horizontal="right" vertical="center"/>
      <protection locked="0"/>
    </xf>
    <xf numFmtId="0" fontId="15" fillId="0" borderId="75" xfId="0" applyNumberFormat="1" applyFont="1" applyBorder="1" applyAlignment="1" applyProtection="1">
      <alignment horizontal="distributed" vertical="center"/>
    </xf>
    <xf numFmtId="0" fontId="15" fillId="0" borderId="0" xfId="0" applyNumberFormat="1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/>
    </xf>
    <xf numFmtId="0" fontId="16" fillId="0" borderId="75" xfId="0" applyFont="1" applyBorder="1" applyAlignment="1" applyProtection="1">
      <alignment vertical="center" wrapText="1"/>
    </xf>
    <xf numFmtId="0" fontId="2" fillId="0" borderId="68" xfId="0" applyFont="1" applyBorder="1" applyAlignment="1" applyProtection="1">
      <alignment vertical="center"/>
    </xf>
    <xf numFmtId="0" fontId="2" fillId="0" borderId="78" xfId="0" applyFont="1" applyBorder="1" applyAlignment="1" applyProtection="1">
      <alignment vertical="center"/>
    </xf>
    <xf numFmtId="0" fontId="16" fillId="0" borderId="79" xfId="0" applyNumberFormat="1" applyFont="1" applyBorder="1" applyAlignment="1" applyProtection="1">
      <alignment vertical="center" wrapText="1"/>
    </xf>
    <xf numFmtId="0" fontId="12" fillId="0" borderId="57" xfId="0" applyNumberFormat="1" applyFont="1" applyBorder="1" applyAlignment="1" applyProtection="1">
      <alignment vertical="center"/>
    </xf>
    <xf numFmtId="182" fontId="3" fillId="0" borderId="63" xfId="0" applyNumberFormat="1" applyFont="1" applyFill="1" applyBorder="1" applyAlignment="1" applyProtection="1">
      <alignment horizontal="right" vertical="center"/>
      <protection locked="0"/>
    </xf>
    <xf numFmtId="181" fontId="3" fillId="0" borderId="63" xfId="0" applyNumberFormat="1" applyFont="1" applyFill="1" applyBorder="1" applyAlignment="1" applyProtection="1">
      <alignment horizontal="right" vertical="center"/>
    </xf>
    <xf numFmtId="181" fontId="12" fillId="0" borderId="58" xfId="0" applyNumberFormat="1" applyFont="1" applyFill="1" applyBorder="1" applyAlignment="1" applyProtection="1">
      <alignment horizontal="right" vertical="center"/>
    </xf>
    <xf numFmtId="181" fontId="12" fillId="0" borderId="55" xfId="0" applyNumberFormat="1" applyFont="1" applyFill="1" applyBorder="1" applyAlignment="1" applyProtection="1">
      <alignment horizontal="right" vertical="center"/>
    </xf>
    <xf numFmtId="184" fontId="3" fillId="0" borderId="63" xfId="0" applyNumberFormat="1" applyFont="1" applyFill="1" applyBorder="1" applyAlignment="1" applyProtection="1">
      <alignment horizontal="right" vertical="center"/>
    </xf>
    <xf numFmtId="181" fontId="12" fillId="0" borderId="80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wrapText="1"/>
    </xf>
    <xf numFmtId="0" fontId="2" fillId="0" borderId="81" xfId="0" applyFont="1" applyBorder="1" applyProtection="1"/>
    <xf numFmtId="0" fontId="3" fillId="0" borderId="81" xfId="0" applyNumberFormat="1" applyFont="1" applyBorder="1" applyProtection="1"/>
    <xf numFmtId="0" fontId="3" fillId="0" borderId="2" xfId="0" applyNumberFormat="1" applyFont="1" applyBorder="1" applyProtection="1"/>
    <xf numFmtId="0" fontId="3" fillId="0" borderId="2" xfId="0" applyNumberFormat="1" applyFont="1" applyFill="1" applyBorder="1" applyProtection="1"/>
    <xf numFmtId="0" fontId="3" fillId="0" borderId="81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8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59" xfId="0" applyFont="1" applyFill="1" applyBorder="1" applyAlignment="1" applyProtection="1">
      <alignment horizontal="right"/>
    </xf>
    <xf numFmtId="0" fontId="15" fillId="0" borderId="67" xfId="0" applyFont="1" applyFill="1" applyBorder="1" applyAlignment="1" applyProtection="1">
      <alignment horizontal="right"/>
    </xf>
    <xf numFmtId="0" fontId="2" fillId="0" borderId="70" xfId="0" applyFont="1" applyBorder="1" applyProtection="1"/>
    <xf numFmtId="0" fontId="4" fillId="0" borderId="0" xfId="0" applyFont="1" applyBorder="1" applyProtection="1"/>
    <xf numFmtId="181" fontId="3" fillId="0" borderId="70" xfId="0" applyNumberFormat="1" applyFont="1" applyBorder="1" applyProtection="1"/>
    <xf numFmtId="185" fontId="4" fillId="0" borderId="0" xfId="0" applyNumberFormat="1" applyFont="1" applyBorder="1" applyProtection="1"/>
    <xf numFmtId="181" fontId="2" fillId="0" borderId="0" xfId="0" applyNumberFormat="1" applyFont="1" applyProtection="1"/>
    <xf numFmtId="0" fontId="4" fillId="0" borderId="0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20" fillId="0" borderId="0" xfId="2" applyFont="1">
      <alignment vertical="center"/>
    </xf>
    <xf numFmtId="0" fontId="20" fillId="0" borderId="29" xfId="2" applyFont="1" applyBorder="1">
      <alignment vertical="center"/>
    </xf>
    <xf numFmtId="0" fontId="21" fillId="0" borderId="59" xfId="2" applyFont="1" applyBorder="1" applyAlignment="1">
      <alignment horizontal="right" vertical="center"/>
    </xf>
    <xf numFmtId="0" fontId="21" fillId="0" borderId="90" xfId="2" applyFont="1" applyBorder="1" applyAlignment="1">
      <alignment horizontal="right" vertical="center"/>
    </xf>
    <xf numFmtId="0" fontId="7" fillId="0" borderId="91" xfId="2" applyFont="1" applyBorder="1" applyAlignment="1">
      <alignment horizontal="right" vertical="center"/>
    </xf>
    <xf numFmtId="0" fontId="7" fillId="0" borderId="48" xfId="2" applyNumberFormat="1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left" vertical="center"/>
    </xf>
    <xf numFmtId="182" fontId="10" fillId="0" borderId="54" xfId="2" applyNumberFormat="1" applyFont="1" applyBorder="1">
      <alignment vertical="center"/>
    </xf>
    <xf numFmtId="182" fontId="10" fillId="0" borderId="92" xfId="2" applyNumberFormat="1" applyFont="1" applyBorder="1">
      <alignment vertical="center"/>
    </xf>
    <xf numFmtId="0" fontId="7" fillId="0" borderId="93" xfId="2" applyFont="1" applyBorder="1" applyAlignment="1">
      <alignment horizontal="right" vertical="center"/>
    </xf>
    <xf numFmtId="0" fontId="7" fillId="0" borderId="52" xfId="2" applyNumberFormat="1" applyFont="1" applyBorder="1" applyAlignment="1">
      <alignment horizontal="center" vertical="center" shrinkToFit="1"/>
    </xf>
    <xf numFmtId="3" fontId="10" fillId="0" borderId="54" xfId="2" applyNumberFormat="1" applyFont="1" applyBorder="1">
      <alignment vertical="center"/>
    </xf>
    <xf numFmtId="3" fontId="10" fillId="0" borderId="0" xfId="2" applyNumberFormat="1" applyFont="1" applyBorder="1">
      <alignment vertical="center"/>
    </xf>
    <xf numFmtId="3" fontId="10" fillId="0" borderId="69" xfId="2" applyNumberFormat="1" applyFont="1" applyBorder="1">
      <alignment vertical="center"/>
    </xf>
    <xf numFmtId="0" fontId="7" fillId="0" borderId="72" xfId="2" applyFont="1" applyBorder="1" applyAlignment="1">
      <alignment horizontal="left" vertical="center"/>
    </xf>
    <xf numFmtId="3" fontId="10" fillId="0" borderId="94" xfId="2" applyNumberFormat="1" applyFont="1" applyBorder="1">
      <alignment vertical="center"/>
    </xf>
    <xf numFmtId="3" fontId="10" fillId="0" borderId="95" xfId="2" applyNumberFormat="1" applyFont="1" applyBorder="1">
      <alignment vertical="center"/>
    </xf>
    <xf numFmtId="0" fontId="7" fillId="0" borderId="70" xfId="2" applyFont="1" applyBorder="1" applyAlignment="1">
      <alignment horizontal="right" vertical="center"/>
    </xf>
    <xf numFmtId="49" fontId="7" fillId="0" borderId="71" xfId="2" applyNumberFormat="1" applyFont="1" applyBorder="1" applyAlignment="1">
      <alignment horizontal="center" vertical="center" shrinkToFit="1"/>
    </xf>
    <xf numFmtId="0" fontId="7" fillId="0" borderId="75" xfId="2" applyFont="1" applyBorder="1" applyAlignment="1">
      <alignment horizontal="right" vertical="center"/>
    </xf>
    <xf numFmtId="0" fontId="7" fillId="0" borderId="70" xfId="2" applyFont="1" applyBorder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77" xfId="2" applyFont="1" applyBorder="1" applyAlignment="1">
      <alignment horizontal="right" vertical="center"/>
    </xf>
    <xf numFmtId="3" fontId="10" fillId="0" borderId="96" xfId="2" applyNumberFormat="1" applyFont="1" applyBorder="1">
      <alignment vertical="center"/>
    </xf>
    <xf numFmtId="3" fontId="10" fillId="0" borderId="97" xfId="2" applyNumberFormat="1" applyFont="1" applyBorder="1">
      <alignment vertical="center"/>
    </xf>
    <xf numFmtId="186" fontId="10" fillId="0" borderId="101" xfId="2" applyNumberFormat="1" applyFont="1" applyBorder="1">
      <alignment vertical="center"/>
    </xf>
    <xf numFmtId="0" fontId="7" fillId="0" borderId="81" xfId="2" applyFont="1" applyBorder="1">
      <alignment vertical="center"/>
    </xf>
    <xf numFmtId="182" fontId="20" fillId="0" borderId="81" xfId="2" applyNumberFormat="1" applyFont="1" applyBorder="1">
      <alignment vertical="center"/>
    </xf>
    <xf numFmtId="0" fontId="21" fillId="0" borderId="59" xfId="2" applyFont="1" applyBorder="1" applyAlignment="1">
      <alignment horizontal="right"/>
    </xf>
    <xf numFmtId="0" fontId="21" fillId="0" borderId="90" xfId="2" applyFont="1" applyBorder="1" applyAlignment="1">
      <alignment horizontal="right"/>
    </xf>
    <xf numFmtId="0" fontId="20" fillId="0" borderId="0" xfId="2" applyFont="1" applyAlignment="1"/>
    <xf numFmtId="182" fontId="10" fillId="0" borderId="54" xfId="2" applyNumberFormat="1" applyFont="1" applyBorder="1" applyAlignment="1">
      <alignment vertical="center"/>
    </xf>
    <xf numFmtId="186" fontId="10" fillId="0" borderId="92" xfId="2" applyNumberFormat="1" applyFont="1" applyBorder="1" applyAlignment="1">
      <alignment vertical="center"/>
    </xf>
    <xf numFmtId="3" fontId="10" fillId="0" borderId="54" xfId="2" applyNumberFormat="1" applyFont="1" applyBorder="1" applyAlignment="1">
      <alignment vertical="center"/>
    </xf>
    <xf numFmtId="186" fontId="10" fillId="0" borderId="69" xfId="2" applyNumberFormat="1" applyFont="1" applyBorder="1" applyAlignment="1">
      <alignment vertical="center"/>
    </xf>
    <xf numFmtId="3" fontId="10" fillId="0" borderId="60" xfId="2" applyNumberFormat="1" applyFont="1" applyBorder="1" applyAlignment="1">
      <alignment vertical="center"/>
    </xf>
    <xf numFmtId="186" fontId="10" fillId="0" borderId="103" xfId="2" applyNumberFormat="1" applyFont="1" applyBorder="1" applyAlignment="1">
      <alignment vertical="center"/>
    </xf>
    <xf numFmtId="0" fontId="10" fillId="0" borderId="69" xfId="2" applyFont="1" applyBorder="1">
      <alignment vertical="center"/>
    </xf>
    <xf numFmtId="0" fontId="10" fillId="0" borderId="97" xfId="2" applyFont="1" applyBorder="1">
      <alignment vertical="center"/>
    </xf>
    <xf numFmtId="186" fontId="10" fillId="0" borderId="101" xfId="2" applyNumberFormat="1" applyFont="1" applyBorder="1" applyAlignment="1">
      <alignment vertical="center"/>
    </xf>
    <xf numFmtId="0" fontId="20" fillId="2" borderId="0" xfId="2" applyFont="1" applyFill="1">
      <alignment vertical="center"/>
    </xf>
    <xf numFmtId="0" fontId="10" fillId="0" borderId="22" xfId="2" applyFont="1" applyBorder="1" applyAlignment="1">
      <alignment vertical="center"/>
    </xf>
    <xf numFmtId="0" fontId="10" fillId="0" borderId="22" xfId="2" applyFont="1" applyBorder="1" applyAlignment="1">
      <alignment vertical="center" wrapText="1"/>
    </xf>
    <xf numFmtId="0" fontId="10" fillId="0" borderId="23" xfId="2" applyFont="1" applyBorder="1" applyAlignment="1">
      <alignment vertical="center" wrapText="1"/>
    </xf>
    <xf numFmtId="0" fontId="10" fillId="0" borderId="85" xfId="2" applyFont="1" applyBorder="1" applyAlignment="1">
      <alignment horizontal="center" vertical="center"/>
    </xf>
    <xf numFmtId="0" fontId="7" fillId="0" borderId="85" xfId="2" applyFont="1" applyBorder="1" applyAlignment="1">
      <alignment horizontal="center" vertical="center"/>
    </xf>
    <xf numFmtId="187" fontId="21" fillId="0" borderId="60" xfId="2" applyNumberFormat="1" applyFont="1" applyBorder="1" applyAlignment="1">
      <alignment horizontal="right"/>
    </xf>
    <xf numFmtId="187" fontId="21" fillId="0" borderId="60" xfId="2" applyNumberFormat="1" applyFont="1" applyBorder="1" applyAlignment="1"/>
    <xf numFmtId="187" fontId="21" fillId="0" borderId="90" xfId="2" applyNumberFormat="1" applyFont="1" applyBorder="1" applyAlignment="1"/>
    <xf numFmtId="0" fontId="7" fillId="0" borderId="53" xfId="2" applyFont="1" applyBorder="1">
      <alignment vertical="center"/>
    </xf>
    <xf numFmtId="0" fontId="21" fillId="0" borderId="0" xfId="2" applyFont="1" applyAlignment="1"/>
    <xf numFmtId="0" fontId="7" fillId="0" borderId="52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72" xfId="2" applyFont="1" applyBorder="1">
      <alignment vertical="center"/>
    </xf>
    <xf numFmtId="49" fontId="7" fillId="0" borderId="0" xfId="2" quotePrefix="1" applyNumberFormat="1" applyFont="1" applyBorder="1" applyAlignment="1">
      <alignment horizontal="center" vertical="center"/>
    </xf>
    <xf numFmtId="188" fontId="10" fillId="0" borderId="101" xfId="2" applyNumberFormat="1" applyFont="1" applyBorder="1">
      <alignment vertical="center"/>
    </xf>
    <xf numFmtId="188" fontId="10" fillId="0" borderId="102" xfId="2" applyNumberFormat="1" applyFont="1" applyBorder="1">
      <alignment vertical="center"/>
    </xf>
    <xf numFmtId="182" fontId="20" fillId="0" borderId="0" xfId="2" applyNumberFormat="1" applyFont="1" applyBorder="1">
      <alignment vertical="center"/>
    </xf>
    <xf numFmtId="0" fontId="20" fillId="0" borderId="0" xfId="2" applyFont="1" applyBorder="1">
      <alignment vertical="center"/>
    </xf>
    <xf numFmtId="0" fontId="21" fillId="0" borderId="60" xfId="2" applyFont="1" applyBorder="1" applyAlignment="1"/>
    <xf numFmtId="187" fontId="21" fillId="0" borderId="90" xfId="2" applyNumberFormat="1" applyFont="1" applyBorder="1" applyAlignment="1">
      <alignment horizontal="right"/>
    </xf>
    <xf numFmtId="0" fontId="20" fillId="0" borderId="60" xfId="2" applyFont="1" applyBorder="1">
      <alignment vertical="center"/>
    </xf>
    <xf numFmtId="0" fontId="20" fillId="0" borderId="54" xfId="2" applyFont="1" applyBorder="1">
      <alignment vertical="center"/>
    </xf>
    <xf numFmtId="0" fontId="20" fillId="0" borderId="94" xfId="2" applyFont="1" applyBorder="1">
      <alignment vertical="center"/>
    </xf>
    <xf numFmtId="49" fontId="7" fillId="0" borderId="0" xfId="2" applyNumberFormat="1" applyFont="1" applyBorder="1" applyAlignment="1">
      <alignment horizontal="center" vertical="center"/>
    </xf>
    <xf numFmtId="0" fontId="20" fillId="0" borderId="58" xfId="2" applyFont="1" applyBorder="1">
      <alignment vertical="center"/>
    </xf>
    <xf numFmtId="185" fontId="10" fillId="0" borderId="101" xfId="2" applyNumberFormat="1" applyFont="1" applyBorder="1">
      <alignment vertical="center"/>
    </xf>
    <xf numFmtId="0" fontId="20" fillId="0" borderId="0" xfId="2" applyFont="1" applyFill="1">
      <alignment vertical="center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5" fillId="0" borderId="29" xfId="0" applyNumberFormat="1" applyFont="1" applyBorder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5" fillId="0" borderId="0" xfId="0" applyNumberFormat="1" applyFont="1" applyBorder="1" applyAlignment="1" applyProtection="1"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68" xfId="0" applyFont="1" applyBorder="1" applyAlignment="1" applyProtection="1">
      <alignment vertical="center"/>
      <protection locked="0"/>
    </xf>
    <xf numFmtId="0" fontId="3" fillId="0" borderId="48" xfId="0" applyNumberFormat="1" applyFont="1" applyBorder="1" applyAlignment="1" applyProtection="1">
      <alignment horizontal="distributed" vertical="center"/>
      <protection locked="0"/>
    </xf>
    <xf numFmtId="0" fontId="5" fillId="0" borderId="49" xfId="0" applyNumberFormat="1" applyFont="1" applyBorder="1" applyProtection="1">
      <protection locked="0"/>
    </xf>
    <xf numFmtId="0" fontId="12" fillId="0" borderId="47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47" xfId="0" applyNumberFormat="1" applyFont="1" applyBorder="1" applyAlignment="1" applyProtection="1">
      <alignment horizontal="center" vertical="center"/>
      <protection locked="0"/>
    </xf>
    <xf numFmtId="3" fontId="4" fillId="0" borderId="50" xfId="0" applyNumberFormat="1" applyFont="1" applyFill="1" applyBorder="1" applyAlignment="1">
      <alignment horizontal="right" vertical="center"/>
    </xf>
    <xf numFmtId="3" fontId="4" fillId="0" borderId="106" xfId="0" applyNumberFormat="1" applyFont="1" applyBorder="1" applyAlignment="1">
      <alignment vertical="center"/>
    </xf>
    <xf numFmtId="3" fontId="4" fillId="0" borderId="107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108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91" xfId="0" applyFont="1" applyBorder="1" applyAlignment="1" applyProtection="1">
      <alignment vertical="center"/>
      <protection locked="0"/>
    </xf>
    <xf numFmtId="0" fontId="3" fillId="0" borderId="52" xfId="0" applyNumberFormat="1" applyFont="1" applyBorder="1" applyAlignment="1" applyProtection="1">
      <alignment horizontal="distributed" vertical="center"/>
      <protection locked="0"/>
    </xf>
    <xf numFmtId="0" fontId="5" fillId="0" borderId="53" xfId="0" applyNumberFormat="1" applyFont="1" applyBorder="1" applyProtection="1">
      <protection locked="0"/>
    </xf>
    <xf numFmtId="0" fontId="3" fillId="0" borderId="51" xfId="0" applyNumberFormat="1" applyFont="1" applyBorder="1" applyAlignment="1" applyProtection="1">
      <alignment horizontal="left" vertical="center" shrinkToFit="1"/>
      <protection locked="0"/>
    </xf>
    <xf numFmtId="0" fontId="3" fillId="0" borderId="51" xfId="0" applyNumberFormat="1" applyFont="1" applyBorder="1" applyAlignment="1" applyProtection="1">
      <alignment horizontal="center" vertical="center"/>
      <protection locked="0"/>
    </xf>
    <xf numFmtId="0" fontId="4" fillId="0" borderId="54" xfId="0" applyNumberFormat="1" applyFont="1" applyBorder="1" applyAlignment="1">
      <alignment horizontal="right" vertical="center"/>
    </xf>
    <xf numFmtId="0" fontId="4" fillId="0" borderId="51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2" xfId="0" applyNumberFormat="1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53" xfId="0" applyNumberFormat="1" applyFont="1" applyBorder="1" applyProtection="1">
      <protection locked="0"/>
    </xf>
    <xf numFmtId="0" fontId="3" fillId="0" borderId="51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54" xfId="0" applyNumberFormat="1" applyFont="1" applyFill="1" applyBorder="1" applyAlignment="1">
      <alignment horizontal="right" vertical="center"/>
    </xf>
    <xf numFmtId="0" fontId="4" fillId="0" borderId="52" xfId="0" applyNumberFormat="1" applyFont="1" applyFill="1" applyBorder="1" applyAlignment="1">
      <alignment horizontal="right" vertical="center"/>
    </xf>
    <xf numFmtId="0" fontId="12" fillId="0" borderId="51" xfId="0" applyNumberFormat="1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>
      <alignment horizontal="right" vertical="center"/>
    </xf>
    <xf numFmtId="0" fontId="4" fillId="0" borderId="54" xfId="3" applyNumberFormat="1" applyFont="1" applyFill="1" applyBorder="1" applyAlignment="1">
      <alignment horizontal="right" vertical="center"/>
    </xf>
    <xf numFmtId="0" fontId="4" fillId="0" borderId="52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Border="1" applyAlignment="1">
      <alignment horizontal="right" vertical="center"/>
    </xf>
    <xf numFmtId="0" fontId="12" fillId="0" borderId="51" xfId="0" applyNumberFormat="1" applyFont="1" applyBorder="1" applyAlignment="1" applyProtection="1">
      <alignment horizontal="left" vertical="center" wrapText="1" shrinkToFit="1"/>
      <protection locked="0"/>
    </xf>
    <xf numFmtId="49" fontId="23" fillId="0" borderId="54" xfId="0" applyNumberFormat="1" applyFont="1" applyFill="1" applyBorder="1" applyAlignment="1">
      <alignment horizontal="left" vertical="center" wrapText="1" shrinkToFit="1"/>
    </xf>
    <xf numFmtId="0" fontId="15" fillId="0" borderId="5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51" xfId="0" applyNumberFormat="1" applyFont="1" applyBorder="1" applyAlignment="1" applyProtection="1">
      <alignment horizontal="center" vertical="center" shrinkToFit="1"/>
      <protection locked="0"/>
    </xf>
    <xf numFmtId="0" fontId="16" fillId="0" borderId="51" xfId="0" applyNumberFormat="1" applyFont="1" applyBorder="1" applyAlignment="1" applyProtection="1">
      <alignment horizontal="left" vertical="center" wrapText="1" shrinkToFit="1"/>
      <protection locked="0"/>
    </xf>
    <xf numFmtId="3" fontId="4" fillId="0" borderId="54" xfId="0" applyNumberFormat="1" applyFont="1" applyBorder="1" applyAlignment="1">
      <alignment horizontal="right" vertical="center"/>
    </xf>
    <xf numFmtId="3" fontId="4" fillId="0" borderId="51" xfId="0" applyNumberFormat="1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3" fontId="4" fillId="0" borderId="52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79" xfId="0" applyFont="1" applyBorder="1" applyAlignment="1" applyProtection="1">
      <alignment vertical="center"/>
      <protection locked="0"/>
    </xf>
    <xf numFmtId="0" fontId="16" fillId="0" borderId="56" xfId="0" applyNumberFormat="1" applyFont="1" applyBorder="1" applyAlignment="1" applyProtection="1">
      <alignment horizontal="distributed" vertical="center"/>
      <protection locked="0"/>
    </xf>
    <xf numFmtId="0" fontId="5" fillId="0" borderId="57" xfId="0" applyNumberFormat="1" applyFont="1" applyBorder="1" applyProtection="1">
      <protection locked="0"/>
    </xf>
    <xf numFmtId="0" fontId="12" fillId="0" borderId="55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55" xfId="0" applyNumberFormat="1" applyFont="1" applyBorder="1" applyAlignment="1" applyProtection="1">
      <alignment horizontal="center" vertical="center"/>
      <protection locked="0"/>
    </xf>
    <xf numFmtId="0" fontId="4" fillId="0" borderId="58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56" xfId="0" applyNumberFormat="1" applyFont="1" applyFill="1" applyBorder="1" applyAlignment="1">
      <alignment horizontal="right" vertical="center"/>
    </xf>
    <xf numFmtId="0" fontId="4" fillId="0" borderId="80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NumberFormat="1" applyFont="1" applyBorder="1" applyProtection="1"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70" xfId="0" applyNumberFormat="1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Protection="1">
      <protection locked="0"/>
    </xf>
    <xf numFmtId="0" fontId="2" fillId="0" borderId="91" xfId="0" applyFont="1" applyFill="1" applyBorder="1" applyProtection="1">
      <protection locked="0"/>
    </xf>
    <xf numFmtId="0" fontId="2" fillId="0" borderId="79" xfId="0" applyFont="1" applyFill="1" applyBorder="1" applyProtection="1"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15" fillId="0" borderId="7" xfId="0" applyNumberFormat="1" applyFont="1" applyBorder="1" applyAlignment="1" applyProtection="1">
      <alignment horizontal="right" vertical="center"/>
    </xf>
    <xf numFmtId="0" fontId="3" fillId="0" borderId="59" xfId="0" applyNumberFormat="1" applyFont="1" applyBorder="1" applyAlignment="1" applyProtection="1">
      <alignment horizontal="center" vertical="center" shrinkToFit="1"/>
    </xf>
    <xf numFmtId="0" fontId="15" fillId="0" borderId="59" xfId="0" applyNumberFormat="1" applyFont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right" vertical="center"/>
    </xf>
    <xf numFmtId="0" fontId="3" fillId="0" borderId="59" xfId="0" applyNumberFormat="1" applyFont="1" applyFill="1" applyBorder="1" applyAlignment="1" applyProtection="1">
      <alignment horizontal="center" vertical="center"/>
    </xf>
    <xf numFmtId="0" fontId="15" fillId="0" borderId="59" xfId="0" applyNumberFormat="1" applyFont="1" applyFill="1" applyBorder="1" applyAlignment="1" applyProtection="1">
      <alignment horizontal="right" vertical="center"/>
    </xf>
    <xf numFmtId="189" fontId="10" fillId="0" borderId="54" xfId="2" applyNumberFormat="1" applyFont="1" applyBorder="1" applyAlignment="1">
      <alignment horizontal="right" vertical="center"/>
    </xf>
    <xf numFmtId="189" fontId="10" fillId="0" borderId="69" xfId="2" applyNumberFormat="1" applyFont="1" applyBorder="1" applyAlignment="1">
      <alignment horizontal="right" vertical="center"/>
    </xf>
    <xf numFmtId="189" fontId="10" fillId="0" borderId="50" xfId="2" applyNumberFormat="1" applyFont="1" applyBorder="1" applyAlignment="1">
      <alignment horizontal="right" vertical="center"/>
    </xf>
    <xf numFmtId="189" fontId="10" fillId="0" borderId="49" xfId="2" applyNumberFormat="1" applyFont="1" applyBorder="1" applyAlignment="1">
      <alignment horizontal="right" vertical="center"/>
    </xf>
    <xf numFmtId="189" fontId="10" fillId="0" borderId="105" xfId="2" applyNumberFormat="1" applyFont="1" applyBorder="1" applyAlignment="1">
      <alignment horizontal="right" vertical="center"/>
    </xf>
    <xf numFmtId="189" fontId="10" fillId="0" borderId="96" xfId="2" applyNumberFormat="1" applyFont="1" applyBorder="1" applyAlignment="1">
      <alignment horizontal="right" vertical="center"/>
    </xf>
    <xf numFmtId="189" fontId="10" fillId="0" borderId="92" xfId="2" applyNumberFormat="1" applyFont="1" applyBorder="1" applyAlignment="1">
      <alignment horizontal="right" vertical="center"/>
    </xf>
    <xf numFmtId="189" fontId="10" fillId="0" borderId="54" xfId="2" applyNumberFormat="1" applyFont="1" applyFill="1" applyBorder="1" applyAlignment="1">
      <alignment horizontal="right" vertical="center"/>
    </xf>
    <xf numFmtId="189" fontId="10" fillId="0" borderId="60" xfId="2" applyNumberFormat="1" applyFont="1" applyBorder="1" applyAlignment="1">
      <alignment horizontal="right" vertical="center"/>
    </xf>
    <xf numFmtId="189" fontId="10" fillId="0" borderId="104" xfId="2" applyNumberFormat="1" applyFont="1" applyBorder="1" applyAlignment="1">
      <alignment horizontal="right" vertical="center"/>
    </xf>
    <xf numFmtId="189" fontId="10" fillId="0" borderId="94" xfId="2" applyNumberFormat="1" applyFont="1" applyBorder="1" applyAlignment="1">
      <alignment horizontal="right" vertical="center"/>
    </xf>
    <xf numFmtId="189" fontId="10" fillId="0" borderId="95" xfId="2" applyNumberFormat="1" applyFont="1" applyBorder="1" applyAlignment="1">
      <alignment horizontal="right" vertical="center"/>
    </xf>
    <xf numFmtId="189" fontId="10" fillId="0" borderId="103" xfId="2" applyNumberFormat="1" applyFont="1" applyBorder="1" applyAlignment="1">
      <alignment horizontal="right" vertical="center"/>
    </xf>
    <xf numFmtId="189" fontId="10" fillId="0" borderId="97" xfId="2" applyNumberFormat="1" applyFont="1" applyBorder="1" applyAlignment="1">
      <alignment horizontal="right" vertical="center"/>
    </xf>
    <xf numFmtId="181" fontId="10" fillId="0" borderId="69" xfId="2" applyNumberFormat="1" applyFont="1" applyBorder="1">
      <alignment vertical="center"/>
    </xf>
    <xf numFmtId="178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Fill="1" applyBorder="1" applyAlignment="1" applyProtection="1">
      <alignment horizontal="right"/>
      <protection locked="0"/>
    </xf>
    <xf numFmtId="0" fontId="3" fillId="0" borderId="15" xfId="0" applyNumberFormat="1" applyFont="1" applyFill="1" applyBorder="1" applyAlignment="1" applyProtection="1">
      <alignment horizontal="right"/>
      <protection locked="0"/>
    </xf>
    <xf numFmtId="0" fontId="5" fillId="0" borderId="10" xfId="0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distributed" vertical="center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13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1" fontId="5" fillId="0" borderId="5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0" applyNumberFormat="1" applyFont="1" applyFill="1" applyBorder="1" applyAlignment="1" applyProtection="1">
      <alignment horizontal="distributed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179" fontId="10" fillId="0" borderId="12" xfId="0" applyNumberFormat="1" applyFont="1" applyFill="1" applyBorder="1" applyAlignment="1" applyProtection="1">
      <alignment horizontal="center" vertical="center" shrinkToFit="1"/>
    </xf>
    <xf numFmtId="179" fontId="10" fillId="0" borderId="17" xfId="0" applyNumberFormat="1" applyFont="1" applyFill="1" applyBorder="1" applyAlignment="1" applyProtection="1">
      <alignment horizontal="center" vertical="center" shrinkToFit="1"/>
    </xf>
    <xf numFmtId="1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2" xfId="0" applyNumberFormat="1" applyFont="1" applyFill="1" applyBorder="1" applyAlignment="1" applyProtection="1">
      <alignment horizontal="distributed" vertical="center"/>
      <protection locked="0"/>
    </xf>
    <xf numFmtId="177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17" xfId="1" applyFont="1" applyFill="1" applyBorder="1" applyAlignment="1" applyProtection="1">
      <alignment horizontal="right" vertical="center"/>
      <protection locked="0"/>
    </xf>
    <xf numFmtId="0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0" applyNumberFormat="1" applyFont="1" applyFill="1" applyBorder="1" applyAlignment="1" applyProtection="1">
      <alignment horizontal="center" vertical="center"/>
      <protection locked="0"/>
    </xf>
    <xf numFmtId="38" fontId="4" fillId="0" borderId="13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" fontId="4" fillId="0" borderId="14" xfId="0" applyNumberFormat="1" applyFont="1" applyFill="1" applyBorder="1" applyAlignment="1" applyProtection="1">
      <alignment horizontal="right" vertical="center"/>
      <protection locked="0"/>
    </xf>
    <xf numFmtId="3" fontId="4" fillId="0" borderId="12" xfId="0" applyNumberFormat="1" applyFont="1" applyFill="1" applyBorder="1" applyAlignment="1" applyProtection="1">
      <alignment horizontal="right" vertical="center"/>
      <protection locked="0"/>
    </xf>
    <xf numFmtId="3" fontId="4" fillId="0" borderId="17" xfId="0" applyNumberFormat="1" applyFont="1" applyFill="1" applyBorder="1" applyAlignment="1" applyProtection="1">
      <alignment horizontal="right" vertical="center"/>
      <protection locked="0"/>
    </xf>
    <xf numFmtId="3" fontId="4" fillId="0" borderId="13" xfId="0" applyNumberFormat="1" applyFont="1" applyFill="1" applyBorder="1" applyAlignment="1" applyProtection="1">
      <alignment horizontal="right" vertical="center"/>
      <protection locked="0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3" fontId="4" fillId="0" borderId="28" xfId="0" applyNumberFormat="1" applyFont="1" applyFill="1" applyBorder="1" applyAlignment="1" applyProtection="1">
      <alignment horizontal="right" vertical="center"/>
      <protection locked="0"/>
    </xf>
    <xf numFmtId="3" fontId="4" fillId="0" borderId="45" xfId="0" applyNumberFormat="1" applyFont="1" applyFill="1" applyBorder="1" applyAlignment="1" applyProtection="1">
      <alignment horizontal="right" vertical="center"/>
      <protection locked="0"/>
    </xf>
    <xf numFmtId="3" fontId="4" fillId="0" borderId="27" xfId="0" applyNumberFormat="1" applyFont="1" applyFill="1" applyBorder="1" applyAlignment="1" applyProtection="1">
      <alignment horizontal="right" vertical="center"/>
      <protection locked="0"/>
    </xf>
    <xf numFmtId="3" fontId="4" fillId="0" borderId="43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0" xfId="0" applyNumberFormat="1" applyFont="1" applyFill="1" applyBorder="1" applyAlignment="1" applyProtection="1">
      <alignment horizontal="distributed" vertical="center"/>
      <protection locked="0"/>
    </xf>
    <xf numFmtId="0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180" fontId="4" fillId="0" borderId="46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80" fontId="4" fillId="0" borderId="61" xfId="0" applyNumberFormat="1" applyFont="1" applyFill="1" applyBorder="1" applyAlignment="1" applyProtection="1">
      <alignment horizontal="right" vertical="center"/>
    </xf>
    <xf numFmtId="180" fontId="4" fillId="0" borderId="46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90" xfId="0" applyNumberFormat="1" applyFont="1" applyFill="1" applyBorder="1" applyAlignment="1">
      <alignment vertical="center"/>
    </xf>
    <xf numFmtId="0" fontId="4" fillId="0" borderId="111" xfId="0" applyNumberFormat="1" applyFont="1" applyFill="1" applyBorder="1" applyAlignment="1" applyProtection="1">
      <alignment horizontal="center"/>
      <protection locked="0"/>
    </xf>
    <xf numFmtId="0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63" xfId="0" applyNumberFormat="1" applyFont="1" applyFill="1" applyBorder="1" applyAlignment="1" applyProtection="1">
      <protection locked="0"/>
    </xf>
    <xf numFmtId="0" fontId="4" fillId="0" borderId="29" xfId="0" applyNumberFormat="1" applyFont="1" applyFill="1" applyBorder="1" applyAlignment="1" applyProtection="1">
      <protection locked="0"/>
    </xf>
    <xf numFmtId="0" fontId="4" fillId="0" borderId="64" xfId="0" applyNumberFormat="1" applyFont="1" applyFill="1" applyBorder="1" applyAlignment="1" applyProtection="1">
      <protection locked="0"/>
    </xf>
    <xf numFmtId="0" fontId="4" fillId="0" borderId="63" xfId="0" applyFont="1" applyFill="1" applyBorder="1" applyAlignment="1"/>
    <xf numFmtId="0" fontId="4" fillId="0" borderId="29" xfId="0" applyFont="1" applyFill="1" applyBorder="1" applyAlignment="1"/>
    <xf numFmtId="0" fontId="4" fillId="0" borderId="64" xfId="0" applyFont="1" applyFill="1" applyBorder="1" applyAlignment="1"/>
    <xf numFmtId="0" fontId="4" fillId="0" borderId="63" xfId="0" applyNumberFormat="1" applyFont="1" applyFill="1" applyBorder="1" applyAlignment="1" applyProtection="1">
      <alignment horizontal="center"/>
      <protection locked="0"/>
    </xf>
    <xf numFmtId="0" fontId="4" fillId="0" borderId="29" xfId="0" applyNumberFormat="1" applyFont="1" applyFill="1" applyBorder="1" applyAlignment="1" applyProtection="1">
      <alignment horizontal="center"/>
      <protection locked="0"/>
    </xf>
    <xf numFmtId="0" fontId="4" fillId="0" borderId="64" xfId="0" applyNumberFormat="1" applyFont="1" applyFill="1" applyBorder="1" applyAlignment="1" applyProtection="1">
      <alignment horizontal="center"/>
      <protection locked="0"/>
    </xf>
    <xf numFmtId="0" fontId="3" fillId="0" borderId="6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112" xfId="0" applyFont="1" applyFill="1" applyBorder="1" applyAlignment="1">
      <alignment horizontal="center"/>
    </xf>
    <xf numFmtId="180" fontId="4" fillId="0" borderId="110" xfId="0" applyNumberFormat="1" applyFont="1" applyFill="1" applyBorder="1" applyAlignment="1" applyProtection="1">
      <alignment horizontal="right" vertical="center"/>
      <protection locked="0"/>
    </xf>
    <xf numFmtId="180" fontId="4" fillId="0" borderId="60" xfId="0" applyNumberFormat="1" applyFont="1" applyFill="1" applyBorder="1" applyAlignment="1" applyProtection="1">
      <alignment horizontal="right" vertical="center"/>
      <protection locked="0"/>
    </xf>
    <xf numFmtId="180" fontId="4" fillId="0" borderId="46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180" fontId="4" fillId="0" borderId="61" xfId="0" applyNumberFormat="1" applyFont="1" applyFill="1" applyBorder="1" applyAlignment="1" applyProtection="1">
      <alignment vertical="center"/>
    </xf>
    <xf numFmtId="180" fontId="4" fillId="0" borderId="46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61" xfId="0" applyNumberFormat="1" applyFont="1" applyFill="1" applyBorder="1" applyAlignment="1" applyProtection="1">
      <alignment vertical="center"/>
      <protection locked="0"/>
    </xf>
    <xf numFmtId="38" fontId="4" fillId="0" borderId="4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1" xfId="1" applyFont="1" applyFill="1" applyBorder="1" applyAlignment="1">
      <alignment horizontal="right" vertical="center"/>
    </xf>
    <xf numFmtId="0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>
      <alignment horizontal="center" vertical="center"/>
    </xf>
    <xf numFmtId="0" fontId="3" fillId="0" borderId="82" xfId="0" applyNumberFormat="1" applyFont="1" applyFill="1" applyBorder="1" applyAlignment="1" applyProtection="1">
      <alignment horizontal="right"/>
      <protection locked="0"/>
    </xf>
    <xf numFmtId="0" fontId="3" fillId="0" borderId="59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/>
      <protection locked="0"/>
    </xf>
    <xf numFmtId="0" fontId="4" fillId="0" borderId="6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6" xfId="0" applyNumberFormat="1" applyFont="1" applyFill="1" applyBorder="1" applyAlignment="1" applyProtection="1">
      <alignment horizontal="distributed" vertical="center"/>
      <protection locked="0"/>
    </xf>
    <xf numFmtId="38" fontId="2" fillId="0" borderId="55" xfId="1" applyFont="1" applyFill="1" applyBorder="1" applyAlignment="1" applyProtection="1">
      <alignment vertical="center"/>
      <protection locked="0"/>
    </xf>
    <xf numFmtId="38" fontId="2" fillId="0" borderId="56" xfId="1" applyFont="1" applyFill="1" applyBorder="1" applyAlignment="1" applyProtection="1">
      <alignment vertical="center"/>
      <protection locked="0"/>
    </xf>
    <xf numFmtId="38" fontId="2" fillId="0" borderId="57" xfId="1" applyFont="1" applyFill="1" applyBorder="1" applyAlignment="1" applyProtection="1">
      <alignment vertical="center"/>
      <protection locked="0"/>
    </xf>
    <xf numFmtId="180" fontId="2" fillId="0" borderId="55" xfId="0" applyNumberFormat="1" applyFont="1" applyFill="1" applyBorder="1" applyAlignment="1" applyProtection="1">
      <alignment vertical="center"/>
      <protection locked="0"/>
    </xf>
    <xf numFmtId="180" fontId="2" fillId="0" borderId="56" xfId="0" applyNumberFormat="1" applyFont="1" applyFill="1" applyBorder="1" applyAlignment="1" applyProtection="1">
      <alignment vertical="center"/>
      <protection locked="0"/>
    </xf>
    <xf numFmtId="180" fontId="2" fillId="0" borderId="57" xfId="0" applyNumberFormat="1" applyFont="1" applyFill="1" applyBorder="1" applyAlignment="1" applyProtection="1">
      <alignment vertical="center"/>
      <protection locked="0"/>
    </xf>
    <xf numFmtId="38" fontId="2" fillId="0" borderId="58" xfId="1" applyFont="1" applyFill="1" applyBorder="1" applyAlignment="1" applyProtection="1">
      <alignment horizontal="right" vertical="center"/>
      <protection locked="0"/>
    </xf>
    <xf numFmtId="180" fontId="2" fillId="0" borderId="55" xfId="0" applyNumberFormat="1" applyFont="1" applyFill="1" applyBorder="1" applyAlignment="1" applyProtection="1">
      <alignment horizontal="right" vertical="center"/>
      <protection locked="0"/>
    </xf>
    <xf numFmtId="180" fontId="2" fillId="0" borderId="56" xfId="0" applyNumberFormat="1" applyFont="1" applyFill="1" applyBorder="1" applyAlignment="1" applyProtection="1">
      <alignment horizontal="right" vertical="center"/>
      <protection locked="0"/>
    </xf>
    <xf numFmtId="180" fontId="2" fillId="0" borderId="109" xfId="0" applyNumberFormat="1" applyFont="1" applyFill="1" applyBorder="1" applyAlignment="1" applyProtection="1">
      <alignment horizontal="right" vertical="center"/>
      <protection locked="0"/>
    </xf>
    <xf numFmtId="0" fontId="4" fillId="0" borderId="52" xfId="0" applyNumberFormat="1" applyFont="1" applyFill="1" applyBorder="1" applyAlignment="1" applyProtection="1">
      <alignment horizontal="distributed" vertical="center" wrapText="1"/>
      <protection locked="0"/>
    </xf>
    <xf numFmtId="38" fontId="2" fillId="0" borderId="51" xfId="1" applyFont="1" applyFill="1" applyBorder="1" applyAlignment="1" applyProtection="1">
      <alignment vertical="center"/>
      <protection locked="0"/>
    </xf>
    <xf numFmtId="38" fontId="2" fillId="0" borderId="52" xfId="1" applyFont="1" applyFill="1" applyBorder="1" applyAlignment="1" applyProtection="1">
      <alignment vertical="center"/>
      <protection locked="0"/>
    </xf>
    <xf numFmtId="38" fontId="2" fillId="0" borderId="53" xfId="1" applyFont="1" applyFill="1" applyBorder="1" applyAlignment="1" applyProtection="1">
      <alignment vertical="center"/>
      <protection locked="0"/>
    </xf>
    <xf numFmtId="180" fontId="2" fillId="0" borderId="51" xfId="0" applyNumberFormat="1" applyFont="1" applyFill="1" applyBorder="1" applyAlignment="1" applyProtection="1">
      <alignment vertical="center"/>
      <protection locked="0"/>
    </xf>
    <xf numFmtId="180" fontId="2" fillId="0" borderId="52" xfId="0" applyNumberFormat="1" applyFont="1" applyFill="1" applyBorder="1" applyAlignment="1" applyProtection="1">
      <alignment vertical="center"/>
      <protection locked="0"/>
    </xf>
    <xf numFmtId="180" fontId="2" fillId="0" borderId="53" xfId="0" applyNumberFormat="1" applyFont="1" applyFill="1" applyBorder="1" applyAlignment="1" applyProtection="1">
      <alignment vertical="center"/>
      <protection locked="0"/>
    </xf>
    <xf numFmtId="38" fontId="2" fillId="0" borderId="54" xfId="1" applyFont="1" applyFill="1" applyBorder="1" applyAlignment="1" applyProtection="1">
      <alignment horizontal="right" vertical="center"/>
      <protection locked="0"/>
    </xf>
    <xf numFmtId="180" fontId="2" fillId="0" borderId="51" xfId="0" applyNumberFormat="1" applyFont="1" applyFill="1" applyBorder="1" applyAlignment="1" applyProtection="1">
      <alignment horizontal="right" vertical="center"/>
      <protection locked="0"/>
    </xf>
    <xf numFmtId="180" fontId="2" fillId="0" borderId="52" xfId="0" applyNumberFormat="1" applyFont="1" applyFill="1" applyBorder="1" applyAlignment="1" applyProtection="1">
      <alignment horizontal="right" vertical="center"/>
      <protection locked="0"/>
    </xf>
    <xf numFmtId="180" fontId="2" fillId="0" borderId="92" xfId="0" applyNumberFormat="1" applyFont="1" applyFill="1" applyBorder="1" applyAlignment="1" applyProtection="1">
      <alignment horizontal="right" vertical="center"/>
      <protection locked="0"/>
    </xf>
    <xf numFmtId="0" fontId="3" fillId="0" borderId="9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2" xfId="0" applyNumberFormat="1" applyFont="1" applyFill="1" applyBorder="1" applyAlignment="1" applyProtection="1">
      <alignment horizontal="distributed" vertical="center"/>
      <protection locked="0"/>
    </xf>
    <xf numFmtId="38" fontId="2" fillId="0" borderId="50" xfId="1" applyFont="1" applyFill="1" applyBorder="1" applyAlignment="1" applyProtection="1">
      <alignment horizontal="right" vertical="center"/>
      <protection locked="0"/>
    </xf>
    <xf numFmtId="0" fontId="4" fillId="0" borderId="48" xfId="0" applyNumberFormat="1" applyFont="1" applyFill="1" applyBorder="1" applyAlignment="1" applyProtection="1">
      <alignment horizontal="distributed" vertical="center"/>
      <protection locked="0"/>
    </xf>
    <xf numFmtId="38" fontId="2" fillId="0" borderId="47" xfId="1" applyFont="1" applyFill="1" applyBorder="1" applyAlignment="1" applyProtection="1">
      <alignment vertical="center"/>
      <protection locked="0"/>
    </xf>
    <xf numFmtId="38" fontId="2" fillId="0" borderId="48" xfId="1" applyFont="1" applyFill="1" applyBorder="1" applyAlignment="1" applyProtection="1">
      <alignment vertical="center"/>
      <protection locked="0"/>
    </xf>
    <xf numFmtId="38" fontId="2" fillId="0" borderId="49" xfId="1" applyFont="1" applyFill="1" applyBorder="1" applyAlignment="1" applyProtection="1">
      <alignment vertical="center"/>
      <protection locked="0"/>
    </xf>
    <xf numFmtId="180" fontId="2" fillId="0" borderId="47" xfId="0" applyNumberFormat="1" applyFont="1" applyFill="1" applyBorder="1" applyAlignment="1" applyProtection="1">
      <alignment vertical="center"/>
      <protection locked="0"/>
    </xf>
    <xf numFmtId="180" fontId="2" fillId="0" borderId="48" xfId="0" applyNumberFormat="1" applyFont="1" applyFill="1" applyBorder="1" applyAlignment="1" applyProtection="1">
      <alignment vertical="center"/>
      <protection locked="0"/>
    </xf>
    <xf numFmtId="180" fontId="2" fillId="0" borderId="49" xfId="0" applyNumberFormat="1" applyFont="1" applyFill="1" applyBorder="1" applyAlignment="1" applyProtection="1">
      <alignment vertical="center"/>
      <protection locked="0"/>
    </xf>
    <xf numFmtId="180" fontId="2" fillId="0" borderId="47" xfId="0" applyNumberFormat="1" applyFont="1" applyFill="1" applyBorder="1" applyAlignment="1" applyProtection="1">
      <alignment horizontal="right" vertical="center"/>
      <protection locked="0"/>
    </xf>
    <xf numFmtId="180" fontId="2" fillId="0" borderId="48" xfId="0" applyNumberFormat="1" applyFont="1" applyFill="1" applyBorder="1" applyAlignment="1" applyProtection="1">
      <alignment horizontal="right" vertical="center"/>
      <protection locked="0"/>
    </xf>
    <xf numFmtId="180" fontId="2" fillId="0" borderId="103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NumberFormat="1" applyFont="1" applyFill="1" applyBorder="1" applyAlignment="1" applyProtection="1">
      <alignment horizontal="right" vertical="center"/>
      <protection locked="0"/>
    </xf>
    <xf numFmtId="0" fontId="5" fillId="0" borderId="37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/>
    </xf>
    <xf numFmtId="0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77" xfId="0" applyNumberFormat="1" applyFont="1" applyBorder="1" applyAlignment="1" applyProtection="1">
      <alignment horizontal="left" vertical="center"/>
    </xf>
    <xf numFmtId="0" fontId="3" fillId="0" borderId="72" xfId="0" applyNumberFormat="1" applyFont="1" applyBorder="1" applyAlignment="1" applyProtection="1">
      <alignment horizontal="left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31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16" fillId="0" borderId="56" xfId="0" applyNumberFormat="1" applyFont="1" applyBorder="1" applyAlignment="1" applyProtection="1">
      <alignment horizontal="left" vertical="center" shrinkToFit="1"/>
    </xf>
    <xf numFmtId="0" fontId="4" fillId="0" borderId="2" xfId="0" applyNumberFormat="1" applyFont="1" applyBorder="1" applyAlignment="1" applyProtection="1">
      <alignment horizontal="right" wrapText="1"/>
    </xf>
    <xf numFmtId="0" fontId="5" fillId="0" borderId="0" xfId="0" applyNumberFormat="1" applyFont="1" applyBorder="1" applyAlignment="1" applyProtection="1">
      <alignment horizontal="left"/>
    </xf>
    <xf numFmtId="0" fontId="3" fillId="0" borderId="52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66" xfId="0" applyNumberFormat="1" applyFont="1" applyBorder="1" applyAlignment="1" applyProtection="1">
      <alignment horizontal="center" vertical="center"/>
      <protection locked="0"/>
    </xf>
    <xf numFmtId="0" fontId="22" fillId="0" borderId="98" xfId="2" applyFont="1" applyBorder="1" applyAlignment="1">
      <alignment horizontal="right" vertical="center"/>
    </xf>
    <xf numFmtId="0" fontId="22" fillId="0" borderId="99" xfId="2" applyFont="1" applyBorder="1" applyAlignment="1">
      <alignment horizontal="right" vertical="center"/>
    </xf>
    <xf numFmtId="0" fontId="22" fillId="0" borderId="100" xfId="2" applyFont="1" applyBorder="1" applyAlignment="1">
      <alignment horizontal="right" vertical="center"/>
    </xf>
    <xf numFmtId="0" fontId="20" fillId="0" borderId="2" xfId="2" applyFont="1" applyBorder="1" applyAlignment="1">
      <alignment horizontal="right"/>
    </xf>
    <xf numFmtId="0" fontId="10" fillId="0" borderId="0" xfId="2" applyFont="1" applyBorder="1" applyAlignment="1">
      <alignment horizontal="left"/>
    </xf>
    <xf numFmtId="0" fontId="10" fillId="0" borderId="0" xfId="2" applyFont="1" applyAlignment="1">
      <alignment horizontal="left"/>
    </xf>
    <xf numFmtId="0" fontId="10" fillId="0" borderId="83" xfId="2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 wrapText="1"/>
    </xf>
    <xf numFmtId="0" fontId="10" fillId="0" borderId="85" xfId="2" applyFont="1" applyBorder="1" applyAlignment="1">
      <alignment horizontal="center" vertical="center" wrapText="1"/>
    </xf>
    <xf numFmtId="0" fontId="10" fillId="0" borderId="84" xfId="2" applyFont="1" applyBorder="1" applyAlignment="1">
      <alignment horizontal="center" vertical="center" wrapText="1"/>
    </xf>
    <xf numFmtId="0" fontId="10" fillId="0" borderId="86" xfId="2" applyFont="1" applyBorder="1" applyAlignment="1">
      <alignment horizontal="center" vertical="center" wrapText="1"/>
    </xf>
    <xf numFmtId="0" fontId="7" fillId="0" borderId="87" xfId="2" applyFont="1" applyBorder="1" applyAlignment="1">
      <alignment horizontal="center"/>
    </xf>
    <xf numFmtId="0" fontId="7" fillId="0" borderId="88" xfId="2" applyFont="1" applyBorder="1" applyAlignment="1">
      <alignment horizontal="center"/>
    </xf>
    <xf numFmtId="0" fontId="7" fillId="0" borderId="89" xfId="2" applyFont="1" applyBorder="1" applyAlignment="1">
      <alignment horizontal="center"/>
    </xf>
    <xf numFmtId="0" fontId="10" fillId="0" borderId="3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left"/>
    </xf>
    <xf numFmtId="0" fontId="20" fillId="0" borderId="91" xfId="2" applyFont="1" applyBorder="1" applyAlignment="1">
      <alignment horizontal="right" vertical="center"/>
    </xf>
    <xf numFmtId="0" fontId="20" fillId="0" borderId="52" xfId="2" applyFont="1" applyBorder="1" applyAlignment="1">
      <alignment horizontal="right" vertical="center"/>
    </xf>
    <xf numFmtId="0" fontId="22" fillId="0" borderId="79" xfId="2" applyFont="1" applyBorder="1" applyAlignment="1">
      <alignment horizontal="right" vertical="center"/>
    </xf>
    <xf numFmtId="0" fontId="22" fillId="0" borderId="56" xfId="2" applyFont="1" applyBorder="1" applyAlignment="1">
      <alignment horizontal="right" vertical="center"/>
    </xf>
    <xf numFmtId="0" fontId="22" fillId="0" borderId="57" xfId="2" applyFont="1" applyBorder="1" applyAlignment="1">
      <alignment horizontal="right" vertical="center"/>
    </xf>
    <xf numFmtId="0" fontId="10" fillId="0" borderId="0" xfId="2" applyFont="1" applyAlignment="1">
      <alignment horizontal="left" wrapText="1"/>
    </xf>
    <xf numFmtId="0" fontId="22" fillId="0" borderId="93" xfId="2" applyFont="1" applyBorder="1" applyAlignment="1">
      <alignment horizontal="right" vertical="center"/>
    </xf>
    <xf numFmtId="0" fontId="22" fillId="0" borderId="72" xfId="2" applyFont="1" applyBorder="1" applyAlignment="1">
      <alignment horizontal="right" vertical="center"/>
    </xf>
    <xf numFmtId="0" fontId="22" fillId="0" borderId="76" xfId="2" applyFont="1" applyBorder="1" applyAlignment="1">
      <alignment horizontal="right" vertical="center"/>
    </xf>
    <xf numFmtId="0" fontId="21" fillId="0" borderId="84" xfId="2" applyFont="1" applyBorder="1" applyAlignment="1">
      <alignment horizontal="center" vertical="center" wrapText="1"/>
    </xf>
    <xf numFmtId="0" fontId="21" fillId="0" borderId="86" xfId="2" applyFont="1" applyBorder="1" applyAlignment="1">
      <alignment horizontal="center" vertical="center" wrapText="1"/>
    </xf>
    <xf numFmtId="0" fontId="20" fillId="0" borderId="83" xfId="2" applyFont="1" applyBorder="1" applyAlignment="1">
      <alignment horizontal="center" vertical="center"/>
    </xf>
    <xf numFmtId="0" fontId="20" fillId="0" borderId="85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/>
    </xf>
    <xf numFmtId="0" fontId="7" fillId="0" borderId="83" xfId="2" applyFont="1" applyBorder="1" applyAlignment="1">
      <alignment horizontal="center" vertical="center" wrapText="1"/>
    </xf>
    <xf numFmtId="0" fontId="7" fillId="0" borderId="85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right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 wrapText="1"/>
    </xf>
    <xf numFmtId="0" fontId="7" fillId="0" borderId="84" xfId="2" applyFont="1" applyBorder="1" applyAlignment="1">
      <alignment horizontal="center" vertical="center" wrapText="1"/>
    </xf>
    <xf numFmtId="0" fontId="7" fillId="0" borderId="86" xfId="2" applyFont="1" applyBorder="1" applyAlignment="1">
      <alignment horizontal="center" vertical="center"/>
    </xf>
    <xf numFmtId="180" fontId="4" fillId="0" borderId="47" xfId="0" applyNumberFormat="1" applyFont="1" applyFill="1" applyBorder="1" applyAlignment="1">
      <alignment horizontal="right" vertical="center"/>
    </xf>
    <xf numFmtId="180" fontId="4" fillId="0" borderId="49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 applyProtection="1">
      <alignment horizontal="right"/>
      <protection locked="0"/>
    </xf>
    <xf numFmtId="180" fontId="4" fillId="0" borderId="55" xfId="0" applyNumberFormat="1" applyFont="1" applyFill="1" applyBorder="1" applyAlignment="1">
      <alignment horizontal="right" vertical="center"/>
    </xf>
    <xf numFmtId="180" fontId="4" fillId="0" borderId="57" xfId="0" applyNumberFormat="1" applyFont="1" applyFill="1" applyBorder="1" applyAlignment="1">
      <alignment horizontal="right" vertical="center"/>
    </xf>
    <xf numFmtId="0" fontId="5" fillId="0" borderId="59" xfId="0" applyNumberFormat="1" applyFont="1" applyBorder="1" applyAlignment="1" applyProtection="1">
      <alignment horizontal="center" vertical="center"/>
      <protection locked="0"/>
    </xf>
    <xf numFmtId="0" fontId="5" fillId="0" borderId="85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7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61" xfId="0" applyNumberFormat="1" applyFont="1" applyBorder="1" applyAlignment="1" applyProtection="1">
      <alignment horizontal="center" vertical="center"/>
      <protection locked="0"/>
    </xf>
    <xf numFmtId="0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83" xfId="0" applyNumberFormat="1" applyFont="1" applyBorder="1" applyAlignment="1" applyProtection="1">
      <alignment horizontal="center" vertical="center"/>
      <protection locked="0"/>
    </xf>
    <xf numFmtId="0" fontId="5" fillId="0" borderId="60" xfId="0" applyNumberFormat="1" applyFont="1" applyBorder="1" applyAlignment="1" applyProtection="1">
      <alignment horizontal="center" vertical="center"/>
      <protection locked="0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66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0" fontId="2" fillId="0" borderId="85" xfId="0" applyFont="1" applyBorder="1" applyAlignment="1" applyProtection="1">
      <alignment vertical="center"/>
      <protection locked="0"/>
    </xf>
    <xf numFmtId="0" fontId="5" fillId="0" borderId="67" xfId="0" applyNumberFormat="1" applyFont="1" applyBorder="1" applyAlignment="1" applyProtection="1">
      <alignment horizontal="center" vertical="center"/>
      <protection locked="0"/>
    </xf>
    <xf numFmtId="0" fontId="5" fillId="0" borderId="86" xfId="0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48"/>
  <sheetViews>
    <sheetView view="pageBreakPreview" topLeftCell="A16" zoomScaleNormal="100" zoomScaleSheetLayoutView="100" workbookViewId="0">
      <selection activeCell="A29" sqref="A29:C29"/>
    </sheetView>
  </sheetViews>
  <sheetFormatPr defaultColWidth="11" defaultRowHeight="13.5" outlineLevelRow="1"/>
  <cols>
    <col min="1" max="1" width="1" style="4" customWidth="1"/>
    <col min="2" max="2" width="8" style="4" customWidth="1"/>
    <col min="3" max="4" width="4.125" style="4" customWidth="1"/>
    <col min="5" max="5" width="1.25" style="4" customWidth="1"/>
    <col min="6" max="6" width="5.125" style="4" customWidth="1"/>
    <col min="7" max="7" width="5.25" style="4" customWidth="1"/>
    <col min="8" max="8" width="1.375" style="4" customWidth="1"/>
    <col min="9" max="9" width="1.125" style="4" customWidth="1"/>
    <col min="10" max="10" width="2.625" style="4" customWidth="1"/>
    <col min="11" max="11" width="1.25" style="4" customWidth="1"/>
    <col min="12" max="12" width="4.125" style="4" customWidth="1"/>
    <col min="13" max="13" width="1.25" style="4" customWidth="1"/>
    <col min="14" max="15" width="2.25" style="4" customWidth="1"/>
    <col min="16" max="16" width="1.25" style="4" customWidth="1"/>
    <col min="17" max="17" width="2.5" style="4" customWidth="1"/>
    <col min="18" max="18" width="4.125" style="4" customWidth="1"/>
    <col min="19" max="19" width="1.25" style="4" customWidth="1"/>
    <col min="20" max="20" width="1" style="4" customWidth="1"/>
    <col min="21" max="21" width="2.25" style="4" customWidth="1"/>
    <col min="22" max="22" width="1.25" style="4" customWidth="1"/>
    <col min="23" max="23" width="5.375" style="4" customWidth="1"/>
    <col min="24" max="24" width="2.125" style="4" customWidth="1"/>
    <col min="25" max="25" width="0.875" style="4" customWidth="1"/>
    <col min="26" max="26" width="1.5" style="4" customWidth="1"/>
    <col min="27" max="27" width="0.875" style="4" customWidth="1"/>
    <col min="28" max="29" width="5.375" style="4" customWidth="1"/>
    <col min="30" max="30" width="5" style="4" customWidth="1"/>
    <col min="31" max="36" width="5" style="12" customWidth="1"/>
    <col min="37" max="16384" width="11" style="4"/>
  </cols>
  <sheetData>
    <row r="1" spans="1:36" s="2" customFormat="1" ht="22.5" customHeight="1">
      <c r="A1" s="354" t="s">
        <v>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50"/>
      <c r="AE1" s="12"/>
      <c r="AF1" s="12"/>
      <c r="AG1" s="12"/>
      <c r="AH1" s="12"/>
      <c r="AI1" s="12"/>
      <c r="AJ1" s="12"/>
    </row>
    <row r="2" spans="1:36" ht="11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6" ht="18.75" customHeight="1">
      <c r="A3" s="369" t="s">
        <v>35</v>
      </c>
      <c r="B3" s="370"/>
      <c r="C3" s="370"/>
      <c r="D3" s="370"/>
      <c r="E3" s="371"/>
      <c r="F3" s="344" t="s">
        <v>42</v>
      </c>
      <c r="G3" s="346"/>
      <c r="H3" s="344" t="s">
        <v>43</v>
      </c>
      <c r="I3" s="345"/>
      <c r="J3" s="345"/>
      <c r="K3" s="345"/>
      <c r="L3" s="378"/>
      <c r="M3" s="381" t="s">
        <v>35</v>
      </c>
      <c r="N3" s="370"/>
      <c r="O3" s="370"/>
      <c r="P3" s="370"/>
      <c r="Q3" s="370"/>
      <c r="R3" s="370"/>
      <c r="S3" s="370"/>
      <c r="T3" s="370"/>
      <c r="U3" s="370"/>
      <c r="V3" s="370"/>
      <c r="W3" s="344" t="s">
        <v>42</v>
      </c>
      <c r="X3" s="345"/>
      <c r="Y3" s="345"/>
      <c r="Z3" s="345"/>
      <c r="AA3" s="346"/>
      <c r="AB3" s="344" t="s">
        <v>43</v>
      </c>
      <c r="AC3" s="365"/>
      <c r="AD3" s="5"/>
    </row>
    <row r="4" spans="1:36" s="1" customFormat="1" ht="18.75" customHeight="1">
      <c r="A4" s="372"/>
      <c r="B4" s="373"/>
      <c r="C4" s="373"/>
      <c r="D4" s="373"/>
      <c r="E4" s="374"/>
      <c r="F4" s="347"/>
      <c r="G4" s="349"/>
      <c r="H4" s="347"/>
      <c r="I4" s="348"/>
      <c r="J4" s="348"/>
      <c r="K4" s="348"/>
      <c r="L4" s="379"/>
      <c r="M4" s="382"/>
      <c r="N4" s="373"/>
      <c r="O4" s="373"/>
      <c r="P4" s="373"/>
      <c r="Q4" s="373"/>
      <c r="R4" s="373"/>
      <c r="S4" s="373"/>
      <c r="T4" s="373"/>
      <c r="U4" s="373"/>
      <c r="V4" s="373"/>
      <c r="W4" s="347"/>
      <c r="X4" s="348"/>
      <c r="Y4" s="348"/>
      <c r="Z4" s="348"/>
      <c r="AA4" s="349"/>
      <c r="AB4" s="347"/>
      <c r="AC4" s="366"/>
      <c r="AD4" s="17"/>
      <c r="AE4" s="13"/>
      <c r="AF4" s="13"/>
      <c r="AG4" s="13"/>
      <c r="AH4" s="12"/>
      <c r="AI4" s="12"/>
      <c r="AJ4" s="12"/>
    </row>
    <row r="5" spans="1:36" ht="15" customHeight="1">
      <c r="A5" s="61"/>
      <c r="B5" s="18"/>
      <c r="C5" s="18"/>
      <c r="D5" s="18"/>
      <c r="E5" s="19"/>
      <c r="F5" s="20" t="s">
        <v>1</v>
      </c>
      <c r="G5" s="58" t="s">
        <v>36</v>
      </c>
      <c r="H5" s="20" t="s">
        <v>1</v>
      </c>
      <c r="I5" s="5"/>
      <c r="J5" s="5"/>
      <c r="K5" s="6"/>
      <c r="L5" s="21" t="s">
        <v>37</v>
      </c>
      <c r="M5" s="22" t="s">
        <v>0</v>
      </c>
      <c r="N5" s="22"/>
      <c r="O5" s="22"/>
      <c r="P5" s="22"/>
      <c r="Q5" s="22"/>
      <c r="R5" s="22"/>
      <c r="S5" s="22"/>
      <c r="T5" s="22"/>
      <c r="U5" s="22"/>
      <c r="V5" s="22"/>
      <c r="W5" s="20" t="s">
        <v>1</v>
      </c>
      <c r="X5" s="350" t="s">
        <v>37</v>
      </c>
      <c r="Y5" s="350"/>
      <c r="Z5" s="350"/>
      <c r="AA5" s="351"/>
      <c r="AB5" s="20" t="s">
        <v>1</v>
      </c>
      <c r="AC5" s="65" t="s">
        <v>36</v>
      </c>
      <c r="AD5" s="5"/>
    </row>
    <row r="6" spans="1:36" ht="26.25" customHeight="1" outlineLevel="1">
      <c r="A6" s="62"/>
      <c r="B6" s="377" t="s">
        <v>11</v>
      </c>
      <c r="C6" s="377"/>
      <c r="D6" s="377"/>
      <c r="E6" s="23"/>
      <c r="F6" s="55">
        <v>164</v>
      </c>
      <c r="G6" s="59">
        <v>-147</v>
      </c>
      <c r="H6" s="360">
        <v>203</v>
      </c>
      <c r="I6" s="361"/>
      <c r="J6" s="361"/>
      <c r="K6" s="363">
        <v>179</v>
      </c>
      <c r="L6" s="364"/>
      <c r="M6" s="24"/>
      <c r="N6" s="377" t="s">
        <v>21</v>
      </c>
      <c r="O6" s="377"/>
      <c r="P6" s="377"/>
      <c r="Q6" s="377"/>
      <c r="R6" s="377"/>
      <c r="S6" s="377"/>
      <c r="T6" s="377"/>
      <c r="U6" s="377"/>
      <c r="V6" s="25"/>
      <c r="W6" s="26">
        <v>2</v>
      </c>
      <c r="X6" s="367">
        <v>-2</v>
      </c>
      <c r="Y6" s="367">
        <v>2</v>
      </c>
      <c r="Z6" s="367">
        <v>2</v>
      </c>
      <c r="AA6" s="368">
        <v>2</v>
      </c>
      <c r="AB6" s="26">
        <v>1</v>
      </c>
      <c r="AC6" s="66">
        <v>1</v>
      </c>
      <c r="AD6" s="7"/>
      <c r="AF6" s="420"/>
      <c r="AG6" s="420"/>
    </row>
    <row r="7" spans="1:36" ht="26.25" customHeight="1" outlineLevel="1">
      <c r="A7" s="63"/>
      <c r="B7" s="353" t="s">
        <v>12</v>
      </c>
      <c r="C7" s="353"/>
      <c r="D7" s="353"/>
      <c r="E7" s="27"/>
      <c r="F7" s="45">
        <v>102</v>
      </c>
      <c r="G7" s="46">
        <v>-95</v>
      </c>
      <c r="H7" s="357">
        <v>87</v>
      </c>
      <c r="I7" s="358"/>
      <c r="J7" s="358"/>
      <c r="K7" s="375">
        <v>77</v>
      </c>
      <c r="L7" s="376"/>
      <c r="M7" s="28"/>
      <c r="N7" s="383" t="s">
        <v>22</v>
      </c>
      <c r="O7" s="383"/>
      <c r="P7" s="383"/>
      <c r="Q7" s="383"/>
      <c r="R7" s="383"/>
      <c r="S7" s="383"/>
      <c r="T7" s="383"/>
      <c r="U7" s="383"/>
      <c r="V7" s="29"/>
      <c r="W7" s="30">
        <v>76</v>
      </c>
      <c r="X7" s="342">
        <v>-69</v>
      </c>
      <c r="Y7" s="342">
        <v>69</v>
      </c>
      <c r="Z7" s="342">
        <v>69</v>
      </c>
      <c r="AA7" s="343">
        <v>69</v>
      </c>
      <c r="AB7" s="30">
        <v>66</v>
      </c>
      <c r="AC7" s="67">
        <v>57</v>
      </c>
      <c r="AD7" s="7"/>
      <c r="AF7" s="420"/>
      <c r="AG7" s="420"/>
    </row>
    <row r="8" spans="1:36" ht="26.25" customHeight="1" outlineLevel="1">
      <c r="A8" s="63"/>
      <c r="B8" s="353" t="s">
        <v>13</v>
      </c>
      <c r="C8" s="353"/>
      <c r="D8" s="353"/>
      <c r="E8" s="27"/>
      <c r="F8" s="45">
        <v>65</v>
      </c>
      <c r="G8" s="56">
        <v>-59</v>
      </c>
      <c r="H8" s="357">
        <v>62</v>
      </c>
      <c r="I8" s="358"/>
      <c r="J8" s="358"/>
      <c r="K8" s="375">
        <v>56</v>
      </c>
      <c r="L8" s="376"/>
      <c r="M8" s="28"/>
      <c r="N8" s="353" t="s">
        <v>23</v>
      </c>
      <c r="O8" s="353"/>
      <c r="P8" s="353"/>
      <c r="Q8" s="353"/>
      <c r="R8" s="353"/>
      <c r="S8" s="353"/>
      <c r="T8" s="353"/>
      <c r="U8" s="353"/>
      <c r="V8" s="31"/>
      <c r="W8" s="30">
        <v>46</v>
      </c>
      <c r="X8" s="342">
        <v>-43</v>
      </c>
      <c r="Y8" s="342">
        <v>43</v>
      </c>
      <c r="Z8" s="342">
        <v>43</v>
      </c>
      <c r="AA8" s="343">
        <v>43</v>
      </c>
      <c r="AB8" s="30">
        <v>45</v>
      </c>
      <c r="AC8" s="67">
        <v>39</v>
      </c>
      <c r="AD8" s="7"/>
      <c r="AF8" s="420"/>
      <c r="AG8" s="420"/>
    </row>
    <row r="9" spans="1:36" ht="26.25" customHeight="1" outlineLevel="1">
      <c r="A9" s="63"/>
      <c r="B9" s="353" t="s">
        <v>14</v>
      </c>
      <c r="C9" s="353"/>
      <c r="D9" s="353"/>
      <c r="E9" s="27"/>
      <c r="F9" s="45">
        <v>20</v>
      </c>
      <c r="G9" s="56">
        <v>-18</v>
      </c>
      <c r="H9" s="357">
        <v>31</v>
      </c>
      <c r="I9" s="358"/>
      <c r="J9" s="358"/>
      <c r="K9" s="375">
        <v>29</v>
      </c>
      <c r="L9" s="376"/>
      <c r="M9" s="28"/>
      <c r="N9" s="380" t="s">
        <v>24</v>
      </c>
      <c r="O9" s="380"/>
      <c r="P9" s="380"/>
      <c r="Q9" s="380"/>
      <c r="R9" s="380"/>
      <c r="S9" s="380"/>
      <c r="T9" s="380"/>
      <c r="U9" s="380"/>
      <c r="V9" s="29"/>
      <c r="W9" s="30">
        <v>40</v>
      </c>
      <c r="X9" s="342">
        <v>-36</v>
      </c>
      <c r="Y9" s="342">
        <v>36</v>
      </c>
      <c r="Z9" s="342">
        <v>36</v>
      </c>
      <c r="AA9" s="343">
        <v>36</v>
      </c>
      <c r="AB9" s="30">
        <v>41</v>
      </c>
      <c r="AC9" s="67">
        <v>36</v>
      </c>
      <c r="AD9" s="7"/>
      <c r="AF9" s="420"/>
      <c r="AG9" s="420"/>
    </row>
    <row r="10" spans="1:36" ht="26.25" customHeight="1" outlineLevel="1">
      <c r="A10" s="63"/>
      <c r="B10" s="353" t="s">
        <v>15</v>
      </c>
      <c r="C10" s="353"/>
      <c r="D10" s="353"/>
      <c r="E10" s="27"/>
      <c r="F10" s="45">
        <v>96</v>
      </c>
      <c r="G10" s="56">
        <v>-90</v>
      </c>
      <c r="H10" s="357">
        <v>85</v>
      </c>
      <c r="I10" s="358"/>
      <c r="J10" s="358"/>
      <c r="K10" s="375">
        <v>82</v>
      </c>
      <c r="L10" s="376"/>
      <c r="M10" s="28"/>
      <c r="N10" s="353" t="s">
        <v>25</v>
      </c>
      <c r="O10" s="353"/>
      <c r="P10" s="353"/>
      <c r="Q10" s="353"/>
      <c r="R10" s="353"/>
      <c r="S10" s="353"/>
      <c r="T10" s="353"/>
      <c r="U10" s="353"/>
      <c r="V10" s="31"/>
      <c r="W10" s="32">
        <v>19</v>
      </c>
      <c r="X10" s="342">
        <v>-19</v>
      </c>
      <c r="Y10" s="342">
        <v>19</v>
      </c>
      <c r="Z10" s="342">
        <v>19</v>
      </c>
      <c r="AA10" s="343">
        <v>19</v>
      </c>
      <c r="AB10" s="32">
        <v>4</v>
      </c>
      <c r="AC10" s="67">
        <v>4</v>
      </c>
      <c r="AD10" s="7"/>
      <c r="AF10" s="420"/>
      <c r="AG10" s="420"/>
    </row>
    <row r="11" spans="1:36" ht="26.25" customHeight="1" outlineLevel="1">
      <c r="A11" s="63"/>
      <c r="B11" s="353" t="s">
        <v>16</v>
      </c>
      <c r="C11" s="353"/>
      <c r="D11" s="353"/>
      <c r="E11" s="27"/>
      <c r="F11" s="45">
        <v>104</v>
      </c>
      <c r="G11" s="56">
        <v>-100</v>
      </c>
      <c r="H11" s="357">
        <v>160</v>
      </c>
      <c r="I11" s="358"/>
      <c r="J11" s="358"/>
      <c r="K11" s="375">
        <v>159</v>
      </c>
      <c r="L11" s="376"/>
      <c r="M11" s="28"/>
      <c r="N11" s="352" t="s">
        <v>26</v>
      </c>
      <c r="O11" s="352"/>
      <c r="P11" s="352"/>
      <c r="Q11" s="352"/>
      <c r="R11" s="352"/>
      <c r="S11" s="352"/>
      <c r="T11" s="352"/>
      <c r="U11" s="352"/>
      <c r="V11" s="33"/>
      <c r="W11" s="30">
        <v>80</v>
      </c>
      <c r="X11" s="342">
        <v>-66</v>
      </c>
      <c r="Y11" s="342">
        <v>66</v>
      </c>
      <c r="Z11" s="342">
        <v>66</v>
      </c>
      <c r="AA11" s="343">
        <v>66</v>
      </c>
      <c r="AB11" s="30">
        <v>76</v>
      </c>
      <c r="AC11" s="67">
        <v>68</v>
      </c>
      <c r="AD11" s="7"/>
      <c r="AF11" s="420"/>
      <c r="AG11" s="420"/>
    </row>
    <row r="12" spans="1:36" ht="26.25" customHeight="1" outlineLevel="1">
      <c r="A12" s="63"/>
      <c r="B12" s="353" t="s">
        <v>17</v>
      </c>
      <c r="C12" s="353"/>
      <c r="D12" s="353"/>
      <c r="E12" s="27"/>
      <c r="F12" s="45">
        <v>117</v>
      </c>
      <c r="G12" s="56">
        <v>-109</v>
      </c>
      <c r="H12" s="357">
        <v>120</v>
      </c>
      <c r="I12" s="358"/>
      <c r="J12" s="358"/>
      <c r="K12" s="375">
        <v>114</v>
      </c>
      <c r="L12" s="376"/>
      <c r="M12" s="28"/>
      <c r="N12" s="353" t="s">
        <v>27</v>
      </c>
      <c r="O12" s="353"/>
      <c r="P12" s="353"/>
      <c r="Q12" s="353"/>
      <c r="R12" s="353"/>
      <c r="S12" s="353"/>
      <c r="T12" s="353"/>
      <c r="U12" s="353"/>
      <c r="V12" s="31"/>
      <c r="W12" s="30">
        <v>149</v>
      </c>
      <c r="X12" s="342">
        <v>-140</v>
      </c>
      <c r="Y12" s="342">
        <v>140</v>
      </c>
      <c r="Z12" s="342">
        <v>140</v>
      </c>
      <c r="AA12" s="343">
        <v>140</v>
      </c>
      <c r="AB12" s="30">
        <v>93</v>
      </c>
      <c r="AC12" s="67">
        <v>87</v>
      </c>
      <c r="AD12" s="8"/>
      <c r="AF12" s="420"/>
      <c r="AG12" s="420"/>
    </row>
    <row r="13" spans="1:36" ht="26.25" customHeight="1" outlineLevel="1">
      <c r="A13" s="63"/>
      <c r="B13" s="353" t="s">
        <v>18</v>
      </c>
      <c r="C13" s="353"/>
      <c r="D13" s="353"/>
      <c r="E13" s="27"/>
      <c r="F13" s="45">
        <v>33</v>
      </c>
      <c r="G13" s="56">
        <v>-29</v>
      </c>
      <c r="H13" s="357">
        <v>32</v>
      </c>
      <c r="I13" s="358"/>
      <c r="J13" s="358"/>
      <c r="K13" s="375">
        <v>31</v>
      </c>
      <c r="L13" s="376"/>
      <c r="M13" s="28"/>
      <c r="N13" s="353" t="s">
        <v>28</v>
      </c>
      <c r="O13" s="353"/>
      <c r="P13" s="353"/>
      <c r="Q13" s="353"/>
      <c r="R13" s="353"/>
      <c r="S13" s="353"/>
      <c r="T13" s="353"/>
      <c r="U13" s="353"/>
      <c r="V13" s="31"/>
      <c r="W13" s="30">
        <v>6</v>
      </c>
      <c r="X13" s="342">
        <v>-6</v>
      </c>
      <c r="Y13" s="342">
        <v>6</v>
      </c>
      <c r="Z13" s="342">
        <v>6</v>
      </c>
      <c r="AA13" s="343">
        <v>6</v>
      </c>
      <c r="AB13" s="30">
        <v>5</v>
      </c>
      <c r="AC13" s="67">
        <v>5</v>
      </c>
      <c r="AD13" s="7"/>
      <c r="AF13" s="420"/>
      <c r="AG13" s="420"/>
    </row>
    <row r="14" spans="1:36" ht="26.25" customHeight="1" outlineLevel="1">
      <c r="A14" s="63"/>
      <c r="B14" s="353" t="s">
        <v>19</v>
      </c>
      <c r="C14" s="353"/>
      <c r="D14" s="353"/>
      <c r="E14" s="27"/>
      <c r="F14" s="45">
        <v>28</v>
      </c>
      <c r="G14" s="56">
        <v>-24</v>
      </c>
      <c r="H14" s="357">
        <v>38</v>
      </c>
      <c r="I14" s="358"/>
      <c r="J14" s="358"/>
      <c r="K14" s="375">
        <v>33</v>
      </c>
      <c r="L14" s="376"/>
      <c r="M14" s="28"/>
      <c r="N14" s="353" t="s">
        <v>29</v>
      </c>
      <c r="O14" s="353"/>
      <c r="P14" s="353"/>
      <c r="Q14" s="353"/>
      <c r="R14" s="353"/>
      <c r="S14" s="353"/>
      <c r="T14" s="353"/>
      <c r="U14" s="353"/>
      <c r="V14" s="31"/>
      <c r="W14" s="30">
        <v>106</v>
      </c>
      <c r="X14" s="342">
        <v>-103</v>
      </c>
      <c r="Y14" s="342">
        <v>103</v>
      </c>
      <c r="Z14" s="342">
        <v>103</v>
      </c>
      <c r="AA14" s="343">
        <v>103</v>
      </c>
      <c r="AB14" s="30">
        <v>113</v>
      </c>
      <c r="AC14" s="67">
        <v>108</v>
      </c>
      <c r="AD14" s="7"/>
      <c r="AF14" s="420"/>
      <c r="AG14" s="420"/>
    </row>
    <row r="15" spans="1:36" ht="26.25" customHeight="1" outlineLevel="1" thickBot="1">
      <c r="A15" s="64"/>
      <c r="B15" s="397" t="s">
        <v>20</v>
      </c>
      <c r="C15" s="397"/>
      <c r="D15" s="397"/>
      <c r="E15" s="34"/>
      <c r="F15" s="60">
        <v>0</v>
      </c>
      <c r="G15" s="57">
        <v>0</v>
      </c>
      <c r="H15" s="395">
        <v>3</v>
      </c>
      <c r="I15" s="396"/>
      <c r="J15" s="396"/>
      <c r="K15" s="398">
        <v>3</v>
      </c>
      <c r="L15" s="399"/>
      <c r="M15" s="28"/>
      <c r="N15" s="353" t="s">
        <v>30</v>
      </c>
      <c r="O15" s="353"/>
      <c r="P15" s="353"/>
      <c r="Q15" s="353"/>
      <c r="R15" s="353"/>
      <c r="S15" s="353"/>
      <c r="T15" s="353"/>
      <c r="U15" s="353"/>
      <c r="V15" s="31"/>
      <c r="W15" s="30">
        <v>99</v>
      </c>
      <c r="X15" s="342">
        <v>-78</v>
      </c>
      <c r="Y15" s="342">
        <v>78</v>
      </c>
      <c r="Z15" s="342">
        <v>78</v>
      </c>
      <c r="AA15" s="343">
        <v>78</v>
      </c>
      <c r="AB15" s="30">
        <v>151</v>
      </c>
      <c r="AC15" s="67">
        <v>138</v>
      </c>
      <c r="AD15" s="7"/>
      <c r="AF15" s="421"/>
      <c r="AG15" s="421"/>
    </row>
    <row r="16" spans="1:36" ht="26.25" customHeight="1" outlineLevel="1">
      <c r="A16" s="35"/>
      <c r="B16" s="36"/>
      <c r="C16" s="36"/>
      <c r="D16" s="36"/>
      <c r="E16" s="37"/>
      <c r="F16" s="38"/>
      <c r="G16" s="39"/>
      <c r="H16" s="53"/>
      <c r="I16" s="53"/>
      <c r="J16" s="53"/>
      <c r="K16" s="48"/>
      <c r="L16" s="48"/>
      <c r="M16" s="69"/>
      <c r="N16" s="353" t="s">
        <v>31</v>
      </c>
      <c r="O16" s="353"/>
      <c r="P16" s="353"/>
      <c r="Q16" s="353"/>
      <c r="R16" s="353"/>
      <c r="S16" s="353"/>
      <c r="T16" s="353"/>
      <c r="U16" s="353"/>
      <c r="V16" s="31"/>
      <c r="W16" s="54">
        <v>107</v>
      </c>
      <c r="X16" s="342">
        <v>-94</v>
      </c>
      <c r="Y16" s="342">
        <v>95</v>
      </c>
      <c r="Z16" s="342">
        <v>95</v>
      </c>
      <c r="AA16" s="343">
        <v>95</v>
      </c>
      <c r="AB16" s="30">
        <v>76</v>
      </c>
      <c r="AC16" s="67">
        <v>63</v>
      </c>
      <c r="AD16" s="7"/>
    </row>
    <row r="17" spans="1:36" ht="26.25" customHeight="1" outlineLevel="1">
      <c r="A17" s="400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8"/>
      <c r="M17" s="69"/>
      <c r="N17" s="422" t="s">
        <v>10</v>
      </c>
      <c r="O17" s="422"/>
      <c r="P17" s="422"/>
      <c r="Q17" s="422"/>
      <c r="R17" s="422"/>
      <c r="S17" s="422"/>
      <c r="T17" s="422"/>
      <c r="U17" s="422"/>
      <c r="V17" s="31"/>
      <c r="W17" s="30">
        <v>21</v>
      </c>
      <c r="X17" s="342">
        <v>-19</v>
      </c>
      <c r="Y17" s="342">
        <v>19</v>
      </c>
      <c r="Z17" s="342">
        <v>19</v>
      </c>
      <c r="AA17" s="343">
        <v>19</v>
      </c>
      <c r="AB17" s="30">
        <v>14</v>
      </c>
      <c r="AC17" s="67">
        <v>13</v>
      </c>
      <c r="AD17" s="7"/>
      <c r="AF17" s="16"/>
    </row>
    <row r="18" spans="1:36" ht="26.25" customHeight="1" outlineLevel="1">
      <c r="A18" s="6"/>
      <c r="B18" s="49"/>
      <c r="C18" s="49"/>
      <c r="D18" s="49"/>
      <c r="E18" s="40"/>
      <c r="F18" s="41"/>
      <c r="G18" s="48"/>
      <c r="H18" s="53"/>
      <c r="I18" s="53"/>
      <c r="J18" s="53"/>
      <c r="K18" s="48"/>
      <c r="L18" s="48"/>
      <c r="M18" s="69"/>
      <c r="N18" s="353" t="s">
        <v>32</v>
      </c>
      <c r="O18" s="353"/>
      <c r="P18" s="353"/>
      <c r="Q18" s="353"/>
      <c r="R18" s="353"/>
      <c r="S18" s="353"/>
      <c r="T18" s="353"/>
      <c r="U18" s="353"/>
      <c r="V18" s="31"/>
      <c r="W18" s="30">
        <v>106</v>
      </c>
      <c r="X18" s="342">
        <v>-11</v>
      </c>
      <c r="Y18" s="342">
        <v>11</v>
      </c>
      <c r="Z18" s="342">
        <v>11</v>
      </c>
      <c r="AA18" s="343">
        <v>11</v>
      </c>
      <c r="AB18" s="30">
        <v>93</v>
      </c>
      <c r="AC18" s="67">
        <v>12</v>
      </c>
      <c r="AD18" s="7"/>
    </row>
    <row r="19" spans="1:36" ht="26.25" customHeight="1" outlineLevel="1">
      <c r="A19" s="6"/>
      <c r="B19" s="359"/>
      <c r="C19" s="359"/>
      <c r="D19" s="359"/>
      <c r="E19" s="40"/>
      <c r="F19" s="41"/>
      <c r="G19" s="48"/>
      <c r="H19" s="356"/>
      <c r="I19" s="356"/>
      <c r="J19" s="356"/>
      <c r="K19" s="362" t="s">
        <v>4</v>
      </c>
      <c r="L19" s="362"/>
      <c r="M19" s="69"/>
      <c r="N19" s="353" t="s">
        <v>33</v>
      </c>
      <c r="O19" s="353"/>
      <c r="P19" s="353"/>
      <c r="Q19" s="353"/>
      <c r="R19" s="353"/>
      <c r="S19" s="353"/>
      <c r="T19" s="353"/>
      <c r="U19" s="353"/>
      <c r="V19" s="31"/>
      <c r="W19" s="30">
        <v>42</v>
      </c>
      <c r="X19" s="342">
        <v>-5</v>
      </c>
      <c r="Y19" s="342">
        <v>5</v>
      </c>
      <c r="Z19" s="342">
        <v>5</v>
      </c>
      <c r="AA19" s="343">
        <v>5</v>
      </c>
      <c r="AB19" s="30">
        <v>46</v>
      </c>
      <c r="AC19" s="67">
        <v>5</v>
      </c>
      <c r="AD19" s="7"/>
    </row>
    <row r="20" spans="1:36" ht="26.25" customHeight="1" thickBot="1">
      <c r="A20" s="6"/>
      <c r="B20" s="359"/>
      <c r="C20" s="359"/>
      <c r="D20" s="359"/>
      <c r="E20" s="40"/>
      <c r="F20" s="52"/>
      <c r="G20" s="48"/>
      <c r="H20" s="355"/>
      <c r="I20" s="355"/>
      <c r="J20" s="355"/>
      <c r="K20" s="362" t="s">
        <v>3</v>
      </c>
      <c r="L20" s="362"/>
      <c r="M20" s="70" t="s">
        <v>38</v>
      </c>
      <c r="N20" s="397" t="s">
        <v>9</v>
      </c>
      <c r="O20" s="397"/>
      <c r="P20" s="397"/>
      <c r="Q20" s="397"/>
      <c r="R20" s="397"/>
      <c r="S20" s="397"/>
      <c r="T20" s="397"/>
      <c r="U20" s="397"/>
      <c r="V20" s="42"/>
      <c r="W20" s="43">
        <v>1628</v>
      </c>
      <c r="X20" s="393">
        <v>1362</v>
      </c>
      <c r="Y20" s="393"/>
      <c r="Z20" s="393"/>
      <c r="AA20" s="394"/>
      <c r="AB20" s="43">
        <f>SUM(AB6:AB19)+SUM(H6:J15)</f>
        <v>1645</v>
      </c>
      <c r="AC20" s="68">
        <f>SUM(AC6:AC19)+SUM(K6:L15)</f>
        <v>1399</v>
      </c>
      <c r="AD20" s="9"/>
    </row>
    <row r="21" spans="1:36" ht="22.5" customHeight="1">
      <c r="A21" s="389" t="s">
        <v>48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44"/>
    </row>
    <row r="22" spans="1:36" ht="22.5" customHeight="1">
      <c r="A22" s="392" t="s">
        <v>6</v>
      </c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44"/>
    </row>
    <row r="23" spans="1:36" ht="16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44"/>
    </row>
    <row r="24" spans="1:36" ht="16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44"/>
    </row>
    <row r="25" spans="1:36" ht="16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4"/>
    </row>
    <row r="26" spans="1:36" ht="16.5" customHeight="1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47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6" ht="22.5" customHeight="1">
      <c r="A27" s="354" t="s">
        <v>5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</row>
    <row r="28" spans="1:36" ht="11.25" customHeight="1" thickBot="1">
      <c r="B28" s="3"/>
      <c r="C28" s="3"/>
      <c r="D28" s="3"/>
      <c r="E28" s="3"/>
      <c r="F28" s="3"/>
      <c r="G28" s="3"/>
      <c r="H28" s="3"/>
      <c r="I28" s="3"/>
      <c r="J28" s="3"/>
      <c r="W28" s="15"/>
      <c r="X28" s="15"/>
      <c r="Y28" s="15"/>
      <c r="Z28" s="15"/>
      <c r="AA28" s="15"/>
      <c r="AB28" s="15"/>
      <c r="AC28" s="15"/>
      <c r="AD28" s="11"/>
    </row>
    <row r="29" spans="1:36" s="2" customFormat="1" ht="37.5" customHeight="1">
      <c r="A29" s="384" t="s">
        <v>39</v>
      </c>
      <c r="B29" s="385"/>
      <c r="C29" s="385"/>
      <c r="D29" s="386" t="s">
        <v>44</v>
      </c>
      <c r="E29" s="387"/>
      <c r="F29" s="388"/>
      <c r="G29" s="386" t="s">
        <v>40</v>
      </c>
      <c r="H29" s="387"/>
      <c r="I29" s="387"/>
      <c r="J29" s="387"/>
      <c r="K29" s="388"/>
      <c r="L29" s="386" t="s">
        <v>41</v>
      </c>
      <c r="M29" s="387"/>
      <c r="N29" s="387"/>
      <c r="O29" s="387"/>
      <c r="P29" s="388"/>
      <c r="Q29" s="386" t="s">
        <v>45</v>
      </c>
      <c r="R29" s="387"/>
      <c r="S29" s="387"/>
      <c r="T29" s="387"/>
      <c r="U29" s="388"/>
      <c r="V29" s="386" t="s">
        <v>46</v>
      </c>
      <c r="W29" s="387"/>
      <c r="X29" s="387"/>
      <c r="Y29" s="387"/>
      <c r="Z29" s="388"/>
      <c r="AA29" s="385" t="s">
        <v>47</v>
      </c>
      <c r="AB29" s="385"/>
      <c r="AC29" s="391"/>
      <c r="AE29" s="12"/>
      <c r="AF29" s="12"/>
      <c r="AG29" s="12"/>
      <c r="AH29" s="12"/>
      <c r="AI29" s="12"/>
      <c r="AJ29" s="12"/>
    </row>
    <row r="30" spans="1:36" ht="41.25" customHeight="1">
      <c r="A30" s="423" t="s">
        <v>8</v>
      </c>
      <c r="B30" s="424"/>
      <c r="C30" s="424"/>
      <c r="D30" s="406">
        <v>23200</v>
      </c>
      <c r="E30" s="407">
        <v>23200</v>
      </c>
      <c r="F30" s="408">
        <v>23200</v>
      </c>
      <c r="G30" s="412">
        <v>21808</v>
      </c>
      <c r="H30" s="413"/>
      <c r="I30" s="413"/>
      <c r="J30" s="413"/>
      <c r="K30" s="414"/>
      <c r="L30" s="412">
        <v>21052</v>
      </c>
      <c r="M30" s="413"/>
      <c r="N30" s="413"/>
      <c r="O30" s="413"/>
      <c r="P30" s="414"/>
      <c r="Q30" s="412">
        <v>20221</v>
      </c>
      <c r="R30" s="413"/>
      <c r="S30" s="413"/>
      <c r="T30" s="413"/>
      <c r="U30" s="414"/>
      <c r="V30" s="406">
        <v>19992</v>
      </c>
      <c r="W30" s="407">
        <v>19992</v>
      </c>
      <c r="X30" s="407">
        <v>19992</v>
      </c>
      <c r="Y30" s="407">
        <v>19992</v>
      </c>
      <c r="Z30" s="408">
        <v>19992</v>
      </c>
      <c r="AA30" s="417">
        <v>19822</v>
      </c>
      <c r="AB30" s="417"/>
      <c r="AC30" s="418"/>
    </row>
    <row r="31" spans="1:36" ht="41.25" customHeight="1" thickBot="1">
      <c r="A31" s="404" t="s">
        <v>7</v>
      </c>
      <c r="B31" s="405"/>
      <c r="C31" s="405"/>
      <c r="D31" s="401">
        <v>120182</v>
      </c>
      <c r="E31" s="402">
        <v>120182</v>
      </c>
      <c r="F31" s="403">
        <v>120182</v>
      </c>
      <c r="G31" s="409">
        <v>117599</v>
      </c>
      <c r="H31" s="410"/>
      <c r="I31" s="410"/>
      <c r="J31" s="410"/>
      <c r="K31" s="411"/>
      <c r="L31" s="409">
        <v>119213</v>
      </c>
      <c r="M31" s="410"/>
      <c r="N31" s="410"/>
      <c r="O31" s="410"/>
      <c r="P31" s="411"/>
      <c r="Q31" s="409">
        <v>118715</v>
      </c>
      <c r="R31" s="410"/>
      <c r="S31" s="410"/>
      <c r="T31" s="410"/>
      <c r="U31" s="411"/>
      <c r="V31" s="401">
        <v>126102</v>
      </c>
      <c r="W31" s="402">
        <v>126102</v>
      </c>
      <c r="X31" s="402">
        <v>126102</v>
      </c>
      <c r="Y31" s="402">
        <v>126102</v>
      </c>
      <c r="Z31" s="403">
        <v>126102</v>
      </c>
      <c r="AA31" s="415">
        <v>129871</v>
      </c>
      <c r="AB31" s="415"/>
      <c r="AC31" s="416"/>
    </row>
    <row r="32" spans="1:36" ht="22.5" customHeight="1">
      <c r="A32" s="389" t="s">
        <v>34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</row>
    <row r="33" spans="1:36" ht="16.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3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14"/>
      <c r="AF34" s="14"/>
      <c r="AG34" s="14"/>
      <c r="AH34" s="14"/>
      <c r="AI34" s="14"/>
      <c r="AJ34" s="14"/>
    </row>
    <row r="35" spans="1:36">
      <c r="A35" s="6"/>
      <c r="B35" s="6"/>
      <c r="C35" s="6"/>
      <c r="D35" s="6"/>
      <c r="E35" s="6"/>
      <c r="F35" s="6"/>
      <c r="G35" s="6"/>
      <c r="H35" s="419"/>
      <c r="I35" s="419"/>
      <c r="J35" s="419"/>
      <c r="K35" s="419"/>
      <c r="L35" s="41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4"/>
      <c r="AF35" s="14"/>
      <c r="AG35" s="14"/>
      <c r="AH35" s="14"/>
      <c r="AI35" s="14"/>
      <c r="AJ35" s="14"/>
    </row>
    <row r="36" spans="1:36">
      <c r="A36" s="6"/>
      <c r="B36" s="6"/>
      <c r="C36" s="6"/>
      <c r="D36" s="6"/>
      <c r="E36" s="6"/>
      <c r="F36" s="6"/>
      <c r="G36" s="6"/>
      <c r="H36" s="419"/>
      <c r="I36" s="419"/>
      <c r="J36" s="419"/>
      <c r="K36" s="419"/>
      <c r="L36" s="41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14"/>
      <c r="AF36" s="14"/>
      <c r="AG36" s="14"/>
      <c r="AH36" s="14"/>
      <c r="AI36" s="14"/>
      <c r="AJ36" s="14"/>
    </row>
    <row r="37" spans="1:3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4"/>
      <c r="AF37" s="14"/>
      <c r="AG37" s="14"/>
      <c r="AH37" s="14"/>
      <c r="AI37" s="14"/>
      <c r="AJ37" s="14"/>
    </row>
    <row r="38" spans="1:3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4"/>
      <c r="AF38" s="14"/>
      <c r="AG38" s="14"/>
      <c r="AH38" s="14"/>
      <c r="AI38" s="14"/>
      <c r="AJ38" s="14"/>
    </row>
    <row r="39" spans="1:3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4"/>
      <c r="AF39" s="14"/>
      <c r="AG39" s="14"/>
      <c r="AH39" s="14"/>
      <c r="AI39" s="14"/>
      <c r="AJ39" s="14"/>
    </row>
    <row r="40" spans="1:3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4"/>
      <c r="AF40" s="14"/>
      <c r="AG40" s="14"/>
      <c r="AH40" s="14"/>
      <c r="AI40" s="14"/>
      <c r="AJ40" s="14"/>
    </row>
    <row r="41" spans="1:3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4"/>
      <c r="AF41" s="14"/>
      <c r="AG41" s="14"/>
      <c r="AH41" s="14"/>
      <c r="AI41" s="14"/>
      <c r="AJ41" s="14"/>
    </row>
    <row r="42" spans="1:3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14"/>
      <c r="AF42" s="14"/>
      <c r="AG42" s="14"/>
      <c r="AH42" s="14"/>
      <c r="AI42" s="14"/>
      <c r="AJ42" s="14"/>
    </row>
    <row r="43" spans="1:3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14"/>
      <c r="AF43" s="14"/>
      <c r="AG43" s="14"/>
      <c r="AH43" s="14"/>
      <c r="AI43" s="14"/>
      <c r="AJ43" s="14"/>
    </row>
    <row r="44" spans="1:3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4"/>
      <c r="AF44" s="14"/>
      <c r="AG44" s="14"/>
      <c r="AH44" s="14"/>
      <c r="AI44" s="14"/>
      <c r="AJ44" s="14"/>
    </row>
    <row r="45" spans="1:3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14"/>
      <c r="AF45" s="14"/>
      <c r="AG45" s="14"/>
      <c r="AH45" s="14"/>
      <c r="AI45" s="14"/>
      <c r="AJ45" s="14"/>
    </row>
    <row r="46" spans="1:3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14"/>
      <c r="AF46" s="14"/>
      <c r="AG46" s="14"/>
      <c r="AH46" s="14"/>
      <c r="AI46" s="14"/>
      <c r="AJ46" s="14"/>
    </row>
    <row r="47" spans="1:3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14"/>
      <c r="AF47" s="14"/>
      <c r="AG47" s="14"/>
      <c r="AH47" s="14"/>
      <c r="AI47" s="14"/>
      <c r="AJ47" s="14"/>
    </row>
    <row r="48" spans="1:3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14"/>
      <c r="AF48" s="14"/>
      <c r="AG48" s="14"/>
      <c r="AH48" s="14"/>
      <c r="AI48" s="14"/>
      <c r="AJ48" s="14"/>
    </row>
  </sheetData>
  <mergeCells count="112">
    <mergeCell ref="H36:L36"/>
    <mergeCell ref="H35:L35"/>
    <mergeCell ref="AF6:AG6"/>
    <mergeCell ref="AF7:AG7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N20:U20"/>
    <mergeCell ref="X19:AA19"/>
    <mergeCell ref="N15:U15"/>
    <mergeCell ref="N16:U16"/>
    <mergeCell ref="N17:U17"/>
    <mergeCell ref="N18:U18"/>
    <mergeCell ref="N19:U19"/>
    <mergeCell ref="L30:P30"/>
    <mergeCell ref="A32:AC32"/>
    <mergeCell ref="D30:F30"/>
    <mergeCell ref="A30:C30"/>
    <mergeCell ref="Q30:U30"/>
    <mergeCell ref="V31:Z31"/>
    <mergeCell ref="A31:C31"/>
    <mergeCell ref="V30:Z30"/>
    <mergeCell ref="Q31:U31"/>
    <mergeCell ref="D31:F31"/>
    <mergeCell ref="G30:K30"/>
    <mergeCell ref="L31:P31"/>
    <mergeCell ref="G31:K31"/>
    <mergeCell ref="AA31:AC31"/>
    <mergeCell ref="AA30:AC30"/>
    <mergeCell ref="H12:J12"/>
    <mergeCell ref="K19:L19"/>
    <mergeCell ref="K13:L13"/>
    <mergeCell ref="H14:J14"/>
    <mergeCell ref="H15:J15"/>
    <mergeCell ref="K12:L12"/>
    <mergeCell ref="K10:L10"/>
    <mergeCell ref="B13:D13"/>
    <mergeCell ref="B19:D19"/>
    <mergeCell ref="B10:D10"/>
    <mergeCell ref="B15:D15"/>
    <mergeCell ref="K14:L14"/>
    <mergeCell ref="K15:L15"/>
    <mergeCell ref="A17:K17"/>
    <mergeCell ref="A29:C29"/>
    <mergeCell ref="A27:AC27"/>
    <mergeCell ref="Q29:U29"/>
    <mergeCell ref="L29:P29"/>
    <mergeCell ref="B14:D14"/>
    <mergeCell ref="X14:AA14"/>
    <mergeCell ref="A21:AC21"/>
    <mergeCell ref="V29:Z29"/>
    <mergeCell ref="X16:AA16"/>
    <mergeCell ref="X17:AA17"/>
    <mergeCell ref="X18:AA18"/>
    <mergeCell ref="D29:F29"/>
    <mergeCell ref="AA29:AC29"/>
    <mergeCell ref="G29:K29"/>
    <mergeCell ref="A22:AC22"/>
    <mergeCell ref="X20:AA20"/>
    <mergeCell ref="X7:AA7"/>
    <mergeCell ref="X10:AA10"/>
    <mergeCell ref="N13:U13"/>
    <mergeCell ref="N14:U14"/>
    <mergeCell ref="A3:E4"/>
    <mergeCell ref="K9:L9"/>
    <mergeCell ref="K8:L8"/>
    <mergeCell ref="K7:L7"/>
    <mergeCell ref="H11:J11"/>
    <mergeCell ref="K11:L11"/>
    <mergeCell ref="B6:D6"/>
    <mergeCell ref="H9:J9"/>
    <mergeCell ref="F3:G4"/>
    <mergeCell ref="H3:L4"/>
    <mergeCell ref="B12:D12"/>
    <mergeCell ref="H8:J8"/>
    <mergeCell ref="N9:U9"/>
    <mergeCell ref="N10:U10"/>
    <mergeCell ref="M3:V4"/>
    <mergeCell ref="N6:U6"/>
    <mergeCell ref="N7:U7"/>
    <mergeCell ref="N8:U8"/>
    <mergeCell ref="B9:D9"/>
    <mergeCell ref="B11:D11"/>
    <mergeCell ref="X9:AA9"/>
    <mergeCell ref="W3:AA4"/>
    <mergeCell ref="X5:AA5"/>
    <mergeCell ref="N11:U11"/>
    <mergeCell ref="N12:U12"/>
    <mergeCell ref="A1:AC1"/>
    <mergeCell ref="H20:J20"/>
    <mergeCell ref="H19:J19"/>
    <mergeCell ref="H13:J13"/>
    <mergeCell ref="B7:D7"/>
    <mergeCell ref="X15:AA15"/>
    <mergeCell ref="B20:D20"/>
    <mergeCell ref="B8:D8"/>
    <mergeCell ref="H6:J6"/>
    <mergeCell ref="H7:J7"/>
    <mergeCell ref="X8:AA8"/>
    <mergeCell ref="K20:L20"/>
    <mergeCell ref="K6:L6"/>
    <mergeCell ref="H10:J10"/>
    <mergeCell ref="AB3:AC4"/>
    <mergeCell ref="X13:AA13"/>
    <mergeCell ref="X12:AA12"/>
    <mergeCell ref="X11:AA11"/>
    <mergeCell ref="X6:AA6"/>
  </mergeCells>
  <phoneticPr fontId="1"/>
  <printOptions horizontalCentered="1" gridLinesSet="0"/>
  <pageMargins left="0.23622047244094491" right="0.19685039370078741" top="0.59055118110236227" bottom="0.51181102362204722" header="0.19685039370078741" footer="0.19685039370078741"/>
  <pageSetup paperSize="9" firstPageNumber="47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view="pageBreakPreview" zoomScale="90" zoomScaleNormal="100" zoomScaleSheetLayoutView="90" workbookViewId="0">
      <selection activeCell="A29" sqref="A29:F29"/>
    </sheetView>
  </sheetViews>
  <sheetFormatPr defaultColWidth="11" defaultRowHeight="13.5"/>
  <cols>
    <col min="1" max="1" width="1" style="4" customWidth="1"/>
    <col min="2" max="2" width="7.25" style="4" customWidth="1"/>
    <col min="3" max="4" width="4.125" style="4" customWidth="1"/>
    <col min="5" max="5" width="1.25" style="4" customWidth="1"/>
    <col min="6" max="6" width="2.5" style="4" customWidth="1"/>
    <col min="7" max="7" width="2.625" style="4" customWidth="1"/>
    <col min="8" max="8" width="4.25" style="4" customWidth="1"/>
    <col min="9" max="9" width="1.375" style="4" customWidth="1"/>
    <col min="10" max="11" width="1.125" style="4" customWidth="1"/>
    <col min="12" max="12" width="1.5" style="4" customWidth="1"/>
    <col min="13" max="13" width="1.25" style="4" customWidth="1"/>
    <col min="14" max="14" width="6.75" style="4" customWidth="1"/>
    <col min="15" max="15" width="1.125" style="4" customWidth="1"/>
    <col min="16" max="17" width="2.25" style="4" customWidth="1"/>
    <col min="18" max="18" width="2.625" style="4" customWidth="1"/>
    <col min="19" max="19" width="2.5" style="4" customWidth="1"/>
    <col min="20" max="20" width="4.125" style="4" customWidth="1"/>
    <col min="21" max="21" width="1.25" style="4" customWidth="1"/>
    <col min="22" max="22" width="1" style="4" customWidth="1"/>
    <col min="23" max="23" width="2.25" style="4" customWidth="1"/>
    <col min="24" max="24" width="1.25" style="4" customWidth="1"/>
    <col min="25" max="25" width="5.375" style="4" customWidth="1"/>
    <col min="26" max="26" width="2.125" style="4" customWidth="1"/>
    <col min="27" max="27" width="0.875" style="4" customWidth="1"/>
    <col min="28" max="28" width="1.5" style="4" customWidth="1"/>
    <col min="29" max="29" width="0.875" style="4" customWidth="1"/>
    <col min="30" max="31" width="5.375" style="4" customWidth="1"/>
    <col min="32" max="32" width="5" style="4" customWidth="1"/>
    <col min="33" max="33" width="5" style="12" customWidth="1"/>
    <col min="34" max="16384" width="11" style="4"/>
  </cols>
  <sheetData>
    <row r="1" spans="1:31" ht="22.5" customHeight="1">
      <c r="A1" s="354" t="s">
        <v>49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</row>
    <row r="2" spans="1:31" ht="15" customHeight="1" thickBot="1">
      <c r="A2" s="71"/>
      <c r="B2" s="71"/>
      <c r="C2" s="71"/>
      <c r="D2" s="71"/>
      <c r="E2" s="71"/>
      <c r="F2" s="71"/>
      <c r="G2" s="71"/>
      <c r="M2" s="72"/>
      <c r="N2" s="72"/>
      <c r="Z2" s="11"/>
      <c r="AA2" s="11"/>
      <c r="AB2" s="11"/>
      <c r="AC2" s="11"/>
      <c r="AD2" s="11"/>
      <c r="AE2" s="11"/>
    </row>
    <row r="3" spans="1:31" ht="30.75" customHeight="1">
      <c r="A3" s="481" t="s">
        <v>50</v>
      </c>
      <c r="B3" s="387"/>
      <c r="C3" s="387"/>
      <c r="D3" s="387"/>
      <c r="E3" s="388"/>
      <c r="F3" s="386" t="s">
        <v>51</v>
      </c>
      <c r="G3" s="387"/>
      <c r="H3" s="387"/>
      <c r="I3" s="387"/>
      <c r="J3" s="387"/>
      <c r="K3" s="388"/>
      <c r="L3" s="385" t="s">
        <v>41</v>
      </c>
      <c r="M3" s="385"/>
      <c r="N3" s="385"/>
      <c r="O3" s="385"/>
      <c r="P3" s="385"/>
      <c r="Q3" s="385" t="s">
        <v>52</v>
      </c>
      <c r="R3" s="385"/>
      <c r="S3" s="385"/>
      <c r="T3" s="385"/>
      <c r="U3" s="385"/>
      <c r="V3" s="385" t="s">
        <v>42</v>
      </c>
      <c r="W3" s="385"/>
      <c r="X3" s="385"/>
      <c r="Y3" s="385"/>
      <c r="Z3" s="385"/>
      <c r="AA3" s="385"/>
      <c r="AB3" s="385" t="s">
        <v>43</v>
      </c>
      <c r="AC3" s="385"/>
      <c r="AD3" s="385"/>
      <c r="AE3" s="391"/>
    </row>
    <row r="4" spans="1:31" ht="12.75" customHeight="1">
      <c r="A4" s="315"/>
      <c r="B4" s="73"/>
      <c r="C4" s="73"/>
      <c r="D4" s="73"/>
      <c r="E4" s="73"/>
      <c r="F4" s="520" t="s">
        <v>53</v>
      </c>
      <c r="G4" s="521"/>
      <c r="H4" s="521"/>
      <c r="I4" s="521"/>
      <c r="J4" s="521"/>
      <c r="K4" s="521"/>
      <c r="L4" s="520" t="s">
        <v>53</v>
      </c>
      <c r="M4" s="521"/>
      <c r="N4" s="521"/>
      <c r="O4" s="521"/>
      <c r="P4" s="522"/>
      <c r="Q4" s="520" t="s">
        <v>53</v>
      </c>
      <c r="R4" s="521"/>
      <c r="S4" s="521"/>
      <c r="T4" s="521"/>
      <c r="U4" s="522"/>
      <c r="V4" s="520" t="s">
        <v>53</v>
      </c>
      <c r="W4" s="521"/>
      <c r="X4" s="521"/>
      <c r="Y4" s="521"/>
      <c r="Z4" s="521"/>
      <c r="AA4" s="522"/>
      <c r="AB4" s="520" t="s">
        <v>53</v>
      </c>
      <c r="AC4" s="521"/>
      <c r="AD4" s="521"/>
      <c r="AE4" s="523"/>
    </row>
    <row r="5" spans="1:31" ht="30.75" customHeight="1">
      <c r="A5" s="316"/>
      <c r="B5" s="510" t="s">
        <v>54</v>
      </c>
      <c r="C5" s="510"/>
      <c r="D5" s="510"/>
      <c r="E5" s="74"/>
      <c r="F5" s="511">
        <v>3927</v>
      </c>
      <c r="G5" s="512">
        <v>3927</v>
      </c>
      <c r="H5" s="512">
        <v>3927</v>
      </c>
      <c r="I5" s="512">
        <v>3927</v>
      </c>
      <c r="J5" s="512">
        <v>3927</v>
      </c>
      <c r="K5" s="513">
        <v>3927</v>
      </c>
      <c r="L5" s="514">
        <v>3397</v>
      </c>
      <c r="M5" s="515"/>
      <c r="N5" s="515"/>
      <c r="O5" s="515"/>
      <c r="P5" s="516"/>
      <c r="Q5" s="509">
        <v>3491</v>
      </c>
      <c r="R5" s="509">
        <v>3491</v>
      </c>
      <c r="S5" s="509">
        <v>3491</v>
      </c>
      <c r="T5" s="509">
        <v>3491</v>
      </c>
      <c r="U5" s="509">
        <v>3491</v>
      </c>
      <c r="V5" s="509">
        <v>3081</v>
      </c>
      <c r="W5" s="509">
        <v>3081</v>
      </c>
      <c r="X5" s="509">
        <v>3081</v>
      </c>
      <c r="Y5" s="509">
        <v>3081</v>
      </c>
      <c r="Z5" s="509">
        <v>3081</v>
      </c>
      <c r="AA5" s="509">
        <v>3081</v>
      </c>
      <c r="AB5" s="517">
        <v>3243</v>
      </c>
      <c r="AC5" s="518"/>
      <c r="AD5" s="518"/>
      <c r="AE5" s="519"/>
    </row>
    <row r="6" spans="1:31" ht="30.75" customHeight="1">
      <c r="A6" s="317"/>
      <c r="B6" s="508" t="s">
        <v>55</v>
      </c>
      <c r="C6" s="508"/>
      <c r="D6" s="508"/>
      <c r="E6" s="75"/>
      <c r="F6" s="495">
        <v>226</v>
      </c>
      <c r="G6" s="496">
        <v>226</v>
      </c>
      <c r="H6" s="496">
        <v>226</v>
      </c>
      <c r="I6" s="496">
        <v>226</v>
      </c>
      <c r="J6" s="496">
        <v>226</v>
      </c>
      <c r="K6" s="497">
        <v>226</v>
      </c>
      <c r="L6" s="498">
        <v>205</v>
      </c>
      <c r="M6" s="499"/>
      <c r="N6" s="499"/>
      <c r="O6" s="499"/>
      <c r="P6" s="500"/>
      <c r="Q6" s="501">
        <v>184</v>
      </c>
      <c r="R6" s="501">
        <v>184</v>
      </c>
      <c r="S6" s="501">
        <v>184</v>
      </c>
      <c r="T6" s="501">
        <v>184</v>
      </c>
      <c r="U6" s="501">
        <v>184</v>
      </c>
      <c r="V6" s="501">
        <v>169</v>
      </c>
      <c r="W6" s="501">
        <v>169</v>
      </c>
      <c r="X6" s="501">
        <v>169</v>
      </c>
      <c r="Y6" s="501">
        <v>169</v>
      </c>
      <c r="Z6" s="501">
        <v>169</v>
      </c>
      <c r="AA6" s="501">
        <v>169</v>
      </c>
      <c r="AB6" s="502">
        <v>175</v>
      </c>
      <c r="AC6" s="503"/>
      <c r="AD6" s="503"/>
      <c r="AE6" s="504"/>
    </row>
    <row r="7" spans="1:31" ht="30.75" customHeight="1">
      <c r="A7" s="317"/>
      <c r="B7" s="508" t="s">
        <v>56</v>
      </c>
      <c r="C7" s="508"/>
      <c r="D7" s="508"/>
      <c r="E7" s="75"/>
      <c r="F7" s="495">
        <v>4</v>
      </c>
      <c r="G7" s="496">
        <v>4</v>
      </c>
      <c r="H7" s="496">
        <v>4</v>
      </c>
      <c r="I7" s="496">
        <v>4</v>
      </c>
      <c r="J7" s="496">
        <v>4</v>
      </c>
      <c r="K7" s="497">
        <v>4</v>
      </c>
      <c r="L7" s="498">
        <v>3</v>
      </c>
      <c r="M7" s="499"/>
      <c r="N7" s="499"/>
      <c r="O7" s="499"/>
      <c r="P7" s="500"/>
      <c r="Q7" s="501">
        <v>3</v>
      </c>
      <c r="R7" s="501">
        <v>3</v>
      </c>
      <c r="S7" s="501">
        <v>3</v>
      </c>
      <c r="T7" s="501">
        <v>3</v>
      </c>
      <c r="U7" s="501">
        <v>3</v>
      </c>
      <c r="V7" s="501">
        <v>3</v>
      </c>
      <c r="W7" s="501">
        <v>3</v>
      </c>
      <c r="X7" s="501">
        <v>3</v>
      </c>
      <c r="Y7" s="501">
        <v>3</v>
      </c>
      <c r="Z7" s="501">
        <v>3</v>
      </c>
      <c r="AA7" s="501">
        <v>3</v>
      </c>
      <c r="AB7" s="502">
        <v>2</v>
      </c>
      <c r="AC7" s="503"/>
      <c r="AD7" s="503"/>
      <c r="AE7" s="504"/>
    </row>
    <row r="8" spans="1:31" ht="30.75" customHeight="1">
      <c r="A8" s="317"/>
      <c r="B8" s="508" t="s">
        <v>57</v>
      </c>
      <c r="C8" s="508"/>
      <c r="D8" s="508"/>
      <c r="E8" s="75"/>
      <c r="F8" s="495">
        <v>248</v>
      </c>
      <c r="G8" s="496">
        <v>248</v>
      </c>
      <c r="H8" s="496">
        <v>248</v>
      </c>
      <c r="I8" s="496">
        <v>248</v>
      </c>
      <c r="J8" s="496">
        <v>248</v>
      </c>
      <c r="K8" s="497">
        <v>248</v>
      </c>
      <c r="L8" s="498">
        <v>213</v>
      </c>
      <c r="M8" s="499"/>
      <c r="N8" s="499"/>
      <c r="O8" s="499"/>
      <c r="P8" s="500"/>
      <c r="Q8" s="501">
        <v>220</v>
      </c>
      <c r="R8" s="501">
        <v>220</v>
      </c>
      <c r="S8" s="501">
        <v>220</v>
      </c>
      <c r="T8" s="501">
        <v>220</v>
      </c>
      <c r="U8" s="501">
        <v>220</v>
      </c>
      <c r="V8" s="501">
        <v>192</v>
      </c>
      <c r="W8" s="501">
        <v>192</v>
      </c>
      <c r="X8" s="501">
        <v>192</v>
      </c>
      <c r="Y8" s="501">
        <v>192</v>
      </c>
      <c r="Z8" s="501">
        <v>192</v>
      </c>
      <c r="AA8" s="501">
        <v>192</v>
      </c>
      <c r="AB8" s="502">
        <v>208</v>
      </c>
      <c r="AC8" s="503"/>
      <c r="AD8" s="503"/>
      <c r="AE8" s="504"/>
    </row>
    <row r="9" spans="1:31" ht="30.75" customHeight="1">
      <c r="A9" s="317"/>
      <c r="B9" s="508" t="s">
        <v>58</v>
      </c>
      <c r="C9" s="508"/>
      <c r="D9" s="508"/>
      <c r="E9" s="75"/>
      <c r="F9" s="495">
        <v>35</v>
      </c>
      <c r="G9" s="496">
        <v>35</v>
      </c>
      <c r="H9" s="496">
        <v>35</v>
      </c>
      <c r="I9" s="496">
        <v>35</v>
      </c>
      <c r="J9" s="496">
        <v>35</v>
      </c>
      <c r="K9" s="497">
        <v>35</v>
      </c>
      <c r="L9" s="498">
        <v>33</v>
      </c>
      <c r="M9" s="499"/>
      <c r="N9" s="499"/>
      <c r="O9" s="499"/>
      <c r="P9" s="500"/>
      <c r="Q9" s="501">
        <v>35</v>
      </c>
      <c r="R9" s="501">
        <v>35</v>
      </c>
      <c r="S9" s="501">
        <v>35</v>
      </c>
      <c r="T9" s="501">
        <v>35</v>
      </c>
      <c r="U9" s="501">
        <v>35</v>
      </c>
      <c r="V9" s="501">
        <v>34</v>
      </c>
      <c r="W9" s="501">
        <v>34</v>
      </c>
      <c r="X9" s="501">
        <v>34</v>
      </c>
      <c r="Y9" s="501">
        <v>34</v>
      </c>
      <c r="Z9" s="501">
        <v>34</v>
      </c>
      <c r="AA9" s="501">
        <v>34</v>
      </c>
      <c r="AB9" s="502">
        <v>32</v>
      </c>
      <c r="AC9" s="503"/>
      <c r="AD9" s="503"/>
      <c r="AE9" s="504"/>
    </row>
    <row r="10" spans="1:31" ht="30.75" customHeight="1">
      <c r="A10" s="317"/>
      <c r="B10" s="508" t="s">
        <v>59</v>
      </c>
      <c r="C10" s="508"/>
      <c r="D10" s="508"/>
      <c r="E10" s="75"/>
      <c r="F10" s="495">
        <v>1447</v>
      </c>
      <c r="G10" s="496">
        <v>1447</v>
      </c>
      <c r="H10" s="496">
        <v>1447</v>
      </c>
      <c r="I10" s="496">
        <v>1447</v>
      </c>
      <c r="J10" s="496">
        <v>1447</v>
      </c>
      <c r="K10" s="497">
        <v>1447</v>
      </c>
      <c r="L10" s="498">
        <v>1122</v>
      </c>
      <c r="M10" s="499"/>
      <c r="N10" s="499"/>
      <c r="O10" s="499"/>
      <c r="P10" s="500"/>
      <c r="Q10" s="501">
        <v>1143</v>
      </c>
      <c r="R10" s="501">
        <v>1143</v>
      </c>
      <c r="S10" s="501">
        <v>1143</v>
      </c>
      <c r="T10" s="501">
        <v>1143</v>
      </c>
      <c r="U10" s="501">
        <v>1143</v>
      </c>
      <c r="V10" s="501">
        <v>992</v>
      </c>
      <c r="W10" s="501">
        <v>992</v>
      </c>
      <c r="X10" s="501">
        <v>992</v>
      </c>
      <c r="Y10" s="501">
        <v>992</v>
      </c>
      <c r="Z10" s="501">
        <v>992</v>
      </c>
      <c r="AA10" s="501">
        <v>992</v>
      </c>
      <c r="AB10" s="502">
        <v>1192</v>
      </c>
      <c r="AC10" s="503"/>
      <c r="AD10" s="503"/>
      <c r="AE10" s="504"/>
    </row>
    <row r="11" spans="1:31" ht="30.75" customHeight="1">
      <c r="A11" s="317"/>
      <c r="B11" s="508" t="s">
        <v>60</v>
      </c>
      <c r="C11" s="508"/>
      <c r="D11" s="508"/>
      <c r="E11" s="75"/>
      <c r="F11" s="495">
        <v>91</v>
      </c>
      <c r="G11" s="496">
        <v>91</v>
      </c>
      <c r="H11" s="496">
        <v>91</v>
      </c>
      <c r="I11" s="496">
        <v>91</v>
      </c>
      <c r="J11" s="496">
        <v>91</v>
      </c>
      <c r="K11" s="497">
        <v>91</v>
      </c>
      <c r="L11" s="498">
        <v>81</v>
      </c>
      <c r="M11" s="499"/>
      <c r="N11" s="499"/>
      <c r="O11" s="499"/>
      <c r="P11" s="500"/>
      <c r="Q11" s="501">
        <v>91</v>
      </c>
      <c r="R11" s="501">
        <v>91</v>
      </c>
      <c r="S11" s="501">
        <v>91</v>
      </c>
      <c r="T11" s="501">
        <v>91</v>
      </c>
      <c r="U11" s="501">
        <v>91</v>
      </c>
      <c r="V11" s="501">
        <v>82</v>
      </c>
      <c r="W11" s="501">
        <v>82</v>
      </c>
      <c r="X11" s="501">
        <v>82</v>
      </c>
      <c r="Y11" s="501">
        <v>82</v>
      </c>
      <c r="Z11" s="501">
        <v>82</v>
      </c>
      <c r="AA11" s="501">
        <v>82</v>
      </c>
      <c r="AB11" s="502">
        <v>81</v>
      </c>
      <c r="AC11" s="503"/>
      <c r="AD11" s="503"/>
      <c r="AE11" s="504"/>
    </row>
    <row r="12" spans="1:31" ht="30.75" customHeight="1">
      <c r="A12" s="505" t="s">
        <v>61</v>
      </c>
      <c r="B12" s="506"/>
      <c r="C12" s="506"/>
      <c r="D12" s="506"/>
      <c r="E12" s="507"/>
      <c r="F12" s="495">
        <v>76</v>
      </c>
      <c r="G12" s="496">
        <v>76</v>
      </c>
      <c r="H12" s="496">
        <v>76</v>
      </c>
      <c r="I12" s="496">
        <v>76</v>
      </c>
      <c r="J12" s="496">
        <v>76</v>
      </c>
      <c r="K12" s="497">
        <v>76</v>
      </c>
      <c r="L12" s="498">
        <v>73</v>
      </c>
      <c r="M12" s="499"/>
      <c r="N12" s="499"/>
      <c r="O12" s="499"/>
      <c r="P12" s="500"/>
      <c r="Q12" s="501">
        <v>79</v>
      </c>
      <c r="R12" s="501">
        <v>79</v>
      </c>
      <c r="S12" s="501">
        <v>79</v>
      </c>
      <c r="T12" s="501">
        <v>79</v>
      </c>
      <c r="U12" s="501">
        <v>79</v>
      </c>
      <c r="V12" s="501">
        <v>62</v>
      </c>
      <c r="W12" s="501">
        <v>62</v>
      </c>
      <c r="X12" s="501">
        <v>62</v>
      </c>
      <c r="Y12" s="501">
        <v>62</v>
      </c>
      <c r="Z12" s="501">
        <v>62</v>
      </c>
      <c r="AA12" s="501">
        <v>62</v>
      </c>
      <c r="AB12" s="502">
        <v>73</v>
      </c>
      <c r="AC12" s="503"/>
      <c r="AD12" s="503"/>
      <c r="AE12" s="504"/>
    </row>
    <row r="13" spans="1:31" ht="30.75" customHeight="1">
      <c r="A13" s="317"/>
      <c r="B13" s="494" t="s">
        <v>62</v>
      </c>
      <c r="C13" s="494"/>
      <c r="D13" s="494"/>
      <c r="E13" s="76"/>
      <c r="F13" s="495">
        <v>69</v>
      </c>
      <c r="G13" s="496">
        <v>69</v>
      </c>
      <c r="H13" s="496">
        <v>69</v>
      </c>
      <c r="I13" s="496">
        <v>69</v>
      </c>
      <c r="J13" s="496">
        <v>69</v>
      </c>
      <c r="K13" s="497">
        <v>69</v>
      </c>
      <c r="L13" s="498">
        <v>64</v>
      </c>
      <c r="M13" s="499"/>
      <c r="N13" s="499"/>
      <c r="O13" s="499"/>
      <c r="P13" s="500"/>
      <c r="Q13" s="501">
        <v>82</v>
      </c>
      <c r="R13" s="501">
        <v>82</v>
      </c>
      <c r="S13" s="501">
        <v>82</v>
      </c>
      <c r="T13" s="501">
        <v>82</v>
      </c>
      <c r="U13" s="501">
        <v>82</v>
      </c>
      <c r="V13" s="501">
        <v>68</v>
      </c>
      <c r="W13" s="501">
        <v>68</v>
      </c>
      <c r="X13" s="501">
        <v>68</v>
      </c>
      <c r="Y13" s="501">
        <v>68</v>
      </c>
      <c r="Z13" s="501">
        <v>68</v>
      </c>
      <c r="AA13" s="501">
        <v>68</v>
      </c>
      <c r="AB13" s="502">
        <v>75</v>
      </c>
      <c r="AC13" s="503"/>
      <c r="AD13" s="503"/>
      <c r="AE13" s="504"/>
    </row>
    <row r="14" spans="1:31" ht="30.75" customHeight="1">
      <c r="A14" s="317"/>
      <c r="B14" s="494" t="s">
        <v>63</v>
      </c>
      <c r="C14" s="494"/>
      <c r="D14" s="494"/>
      <c r="E14" s="76"/>
      <c r="F14" s="495">
        <v>1331</v>
      </c>
      <c r="G14" s="496">
        <v>1331</v>
      </c>
      <c r="H14" s="496">
        <v>1331</v>
      </c>
      <c r="I14" s="496">
        <v>1331</v>
      </c>
      <c r="J14" s="496">
        <v>1331</v>
      </c>
      <c r="K14" s="497">
        <v>1331</v>
      </c>
      <c r="L14" s="498">
        <v>1249</v>
      </c>
      <c r="M14" s="499"/>
      <c r="N14" s="499"/>
      <c r="O14" s="499"/>
      <c r="P14" s="500"/>
      <c r="Q14" s="501">
        <v>1336</v>
      </c>
      <c r="R14" s="501">
        <v>1336</v>
      </c>
      <c r="S14" s="501">
        <v>1336</v>
      </c>
      <c r="T14" s="501">
        <v>1336</v>
      </c>
      <c r="U14" s="501">
        <v>1336</v>
      </c>
      <c r="V14" s="501">
        <v>1204</v>
      </c>
      <c r="W14" s="501">
        <v>1204</v>
      </c>
      <c r="X14" s="501">
        <v>1204</v>
      </c>
      <c r="Y14" s="501">
        <v>1204</v>
      </c>
      <c r="Z14" s="501">
        <v>1204</v>
      </c>
      <c r="AA14" s="501">
        <v>1204</v>
      </c>
      <c r="AB14" s="502">
        <v>1165</v>
      </c>
      <c r="AC14" s="503"/>
      <c r="AD14" s="503"/>
      <c r="AE14" s="504"/>
    </row>
    <row r="15" spans="1:31" ht="30.75" customHeight="1">
      <c r="A15" s="317"/>
      <c r="B15" s="494" t="s">
        <v>64</v>
      </c>
      <c r="C15" s="494"/>
      <c r="D15" s="494"/>
      <c r="E15" s="76"/>
      <c r="F15" s="495">
        <v>250</v>
      </c>
      <c r="G15" s="496">
        <v>250</v>
      </c>
      <c r="H15" s="496">
        <v>250</v>
      </c>
      <c r="I15" s="496">
        <v>250</v>
      </c>
      <c r="J15" s="496">
        <v>250</v>
      </c>
      <c r="K15" s="497">
        <v>250</v>
      </c>
      <c r="L15" s="498">
        <v>216</v>
      </c>
      <c r="M15" s="499"/>
      <c r="N15" s="499"/>
      <c r="O15" s="499"/>
      <c r="P15" s="500"/>
      <c r="Q15" s="501">
        <v>206</v>
      </c>
      <c r="R15" s="501">
        <v>206</v>
      </c>
      <c r="S15" s="501">
        <v>206</v>
      </c>
      <c r="T15" s="501">
        <v>206</v>
      </c>
      <c r="U15" s="501">
        <v>206</v>
      </c>
      <c r="V15" s="501">
        <v>188</v>
      </c>
      <c r="W15" s="501">
        <v>188</v>
      </c>
      <c r="X15" s="501">
        <v>188</v>
      </c>
      <c r="Y15" s="501">
        <v>188</v>
      </c>
      <c r="Z15" s="501">
        <v>188</v>
      </c>
      <c r="AA15" s="501">
        <v>188</v>
      </c>
      <c r="AB15" s="502">
        <v>169</v>
      </c>
      <c r="AC15" s="503"/>
      <c r="AD15" s="503"/>
      <c r="AE15" s="504"/>
    </row>
    <row r="16" spans="1:31" ht="30.75" customHeight="1" thickBot="1">
      <c r="A16" s="318"/>
      <c r="B16" s="483" t="s">
        <v>65</v>
      </c>
      <c r="C16" s="483"/>
      <c r="D16" s="483"/>
      <c r="E16" s="77"/>
      <c r="F16" s="484">
        <v>150</v>
      </c>
      <c r="G16" s="485">
        <v>150</v>
      </c>
      <c r="H16" s="485">
        <v>150</v>
      </c>
      <c r="I16" s="485">
        <v>150</v>
      </c>
      <c r="J16" s="485">
        <v>150</v>
      </c>
      <c r="K16" s="486">
        <v>150</v>
      </c>
      <c r="L16" s="487">
        <v>138</v>
      </c>
      <c r="M16" s="488"/>
      <c r="N16" s="488"/>
      <c r="O16" s="488"/>
      <c r="P16" s="489"/>
      <c r="Q16" s="490">
        <v>112</v>
      </c>
      <c r="R16" s="490">
        <v>112</v>
      </c>
      <c r="S16" s="490">
        <v>112</v>
      </c>
      <c r="T16" s="490">
        <v>112</v>
      </c>
      <c r="U16" s="490">
        <v>112</v>
      </c>
      <c r="V16" s="490">
        <v>87</v>
      </c>
      <c r="W16" s="490">
        <v>87</v>
      </c>
      <c r="X16" s="490">
        <v>87</v>
      </c>
      <c r="Y16" s="490">
        <v>87</v>
      </c>
      <c r="Z16" s="490">
        <v>87</v>
      </c>
      <c r="AA16" s="490">
        <v>87</v>
      </c>
      <c r="AB16" s="491">
        <v>71</v>
      </c>
      <c r="AC16" s="492"/>
      <c r="AD16" s="492"/>
      <c r="AE16" s="493"/>
    </row>
    <row r="17" spans="1:33" ht="18.75" customHeight="1">
      <c r="A17" s="479" t="s">
        <v>66</v>
      </c>
      <c r="B17" s="479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  <c r="AB17" s="479"/>
      <c r="AC17" s="479"/>
      <c r="AD17" s="479"/>
      <c r="AE17" s="479"/>
    </row>
    <row r="18" spans="1:33" ht="18.75" customHeight="1">
      <c r="A18" s="480" t="s">
        <v>67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</row>
    <row r="19" spans="1:3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4"/>
    </row>
    <row r="20" spans="1:3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4"/>
    </row>
    <row r="21" spans="1:3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4"/>
    </row>
    <row r="22" spans="1:3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4"/>
    </row>
    <row r="23" spans="1:33" ht="22.5" customHeight="1">
      <c r="A23" s="354" t="s">
        <v>68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4"/>
    </row>
    <row r="24" spans="1:33" ht="15" customHeight="1" thickBot="1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4"/>
    </row>
    <row r="25" spans="1:33" ht="25.5" customHeight="1">
      <c r="A25" s="481" t="s">
        <v>69</v>
      </c>
      <c r="B25" s="387"/>
      <c r="C25" s="387"/>
      <c r="D25" s="387"/>
      <c r="E25" s="387"/>
      <c r="F25" s="388"/>
      <c r="G25" s="482" t="s">
        <v>70</v>
      </c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1"/>
      <c r="Y25" s="385" t="s">
        <v>71</v>
      </c>
      <c r="Z25" s="385"/>
      <c r="AA25" s="385"/>
      <c r="AB25" s="385"/>
      <c r="AC25" s="385"/>
      <c r="AD25" s="385"/>
      <c r="AE25" s="391"/>
      <c r="AF25" s="6"/>
      <c r="AG25" s="14"/>
    </row>
    <row r="26" spans="1:33" ht="25.5" customHeight="1">
      <c r="A26" s="457" t="s">
        <v>72</v>
      </c>
      <c r="B26" s="458"/>
      <c r="C26" s="458"/>
      <c r="D26" s="458"/>
      <c r="E26" s="458"/>
      <c r="F26" s="459"/>
      <c r="G26" s="460" t="s">
        <v>73</v>
      </c>
      <c r="H26" s="458"/>
      <c r="I26" s="458"/>
      <c r="J26" s="458"/>
      <c r="K26" s="458"/>
      <c r="L26" s="458"/>
      <c r="M26" s="458"/>
      <c r="N26" s="459"/>
      <c r="O26" s="461" t="s">
        <v>74</v>
      </c>
      <c r="P26" s="461"/>
      <c r="Q26" s="461"/>
      <c r="R26" s="461"/>
      <c r="S26" s="461"/>
      <c r="T26" s="461"/>
      <c r="U26" s="461"/>
      <c r="V26" s="461"/>
      <c r="W26" s="461"/>
      <c r="X26" s="461"/>
      <c r="Y26" s="424" t="s">
        <v>72</v>
      </c>
      <c r="Z26" s="424"/>
      <c r="AA26" s="424"/>
      <c r="AB26" s="424"/>
      <c r="AC26" s="424"/>
      <c r="AD26" s="424"/>
      <c r="AE26" s="462"/>
      <c r="AF26" s="6"/>
      <c r="AG26" s="14"/>
    </row>
    <row r="27" spans="1:33" ht="25.5" customHeight="1">
      <c r="A27" s="463" t="s">
        <v>75</v>
      </c>
      <c r="B27" s="424"/>
      <c r="C27" s="460" t="s">
        <v>76</v>
      </c>
      <c r="D27" s="458"/>
      <c r="E27" s="458"/>
      <c r="F27" s="458"/>
      <c r="G27" s="460" t="s">
        <v>77</v>
      </c>
      <c r="H27" s="458"/>
      <c r="I27" s="459"/>
      <c r="J27" s="464" t="s">
        <v>78</v>
      </c>
      <c r="K27" s="465"/>
      <c r="L27" s="465"/>
      <c r="M27" s="465"/>
      <c r="N27" s="466"/>
      <c r="O27" s="467" t="s">
        <v>77</v>
      </c>
      <c r="P27" s="373"/>
      <c r="Q27" s="373"/>
      <c r="R27" s="374"/>
      <c r="S27" s="461" t="s">
        <v>78</v>
      </c>
      <c r="T27" s="461"/>
      <c r="U27" s="461"/>
      <c r="V27" s="461"/>
      <c r="W27" s="461"/>
      <c r="X27" s="461"/>
      <c r="Y27" s="424" t="s">
        <v>75</v>
      </c>
      <c r="Z27" s="424"/>
      <c r="AA27" s="424"/>
      <c r="AB27" s="424"/>
      <c r="AC27" s="461" t="s">
        <v>78</v>
      </c>
      <c r="AD27" s="461"/>
      <c r="AE27" s="468"/>
      <c r="AF27" s="6"/>
      <c r="AG27" s="14"/>
    </row>
    <row r="28" spans="1:33" ht="25.5" customHeight="1">
      <c r="A28" s="469" t="s">
        <v>79</v>
      </c>
      <c r="B28" s="470"/>
      <c r="C28" s="471" t="s">
        <v>80</v>
      </c>
      <c r="D28" s="350"/>
      <c r="E28" s="350"/>
      <c r="F28" s="351"/>
      <c r="G28" s="472"/>
      <c r="H28" s="473"/>
      <c r="I28" s="474"/>
      <c r="J28" s="471" t="s">
        <v>80</v>
      </c>
      <c r="K28" s="350"/>
      <c r="L28" s="350"/>
      <c r="M28" s="350"/>
      <c r="N28" s="351"/>
      <c r="O28" s="472"/>
      <c r="P28" s="473"/>
      <c r="Q28" s="473"/>
      <c r="R28" s="474"/>
      <c r="S28" s="475" t="s">
        <v>80</v>
      </c>
      <c r="T28" s="476"/>
      <c r="U28" s="476"/>
      <c r="V28" s="476"/>
      <c r="W28" s="476"/>
      <c r="X28" s="477"/>
      <c r="Y28" s="472"/>
      <c r="Z28" s="473"/>
      <c r="AA28" s="473"/>
      <c r="AB28" s="474"/>
      <c r="AC28" s="475" t="s">
        <v>80</v>
      </c>
      <c r="AD28" s="476"/>
      <c r="AE28" s="478"/>
      <c r="AF28" s="6"/>
      <c r="AG28" s="14"/>
    </row>
    <row r="29" spans="1:33" ht="25.5" customHeight="1">
      <c r="A29" s="446">
        <v>241</v>
      </c>
      <c r="B29" s="447"/>
      <c r="C29" s="448">
        <v>1010807</v>
      </c>
      <c r="D29" s="449"/>
      <c r="E29" s="449"/>
      <c r="F29" s="450"/>
      <c r="G29" s="451">
        <v>66</v>
      </c>
      <c r="H29" s="452"/>
      <c r="I29" s="453"/>
      <c r="J29" s="451">
        <v>460900</v>
      </c>
      <c r="K29" s="452"/>
      <c r="L29" s="452"/>
      <c r="M29" s="452"/>
      <c r="N29" s="453"/>
      <c r="O29" s="448">
        <f>A29+G29-Y29</f>
        <v>64</v>
      </c>
      <c r="P29" s="449"/>
      <c r="Q29" s="449"/>
      <c r="R29" s="450"/>
      <c r="S29" s="454">
        <f>C29+J29-AC29</f>
        <v>476769</v>
      </c>
      <c r="T29" s="455"/>
      <c r="U29" s="455"/>
      <c r="V29" s="455"/>
      <c r="W29" s="455"/>
      <c r="X29" s="456"/>
      <c r="Y29" s="425">
        <v>243</v>
      </c>
      <c r="Z29" s="426"/>
      <c r="AA29" s="426"/>
      <c r="AB29" s="427"/>
      <c r="AC29" s="428">
        <v>994938</v>
      </c>
      <c r="AD29" s="429"/>
      <c r="AE29" s="430"/>
      <c r="AF29" s="6"/>
      <c r="AG29" s="14"/>
    </row>
    <row r="30" spans="1:33" ht="14.25" customHeight="1" thickBot="1">
      <c r="A30" s="431"/>
      <c r="B30" s="432"/>
      <c r="C30" s="433"/>
      <c r="D30" s="434"/>
      <c r="E30" s="434"/>
      <c r="F30" s="435"/>
      <c r="G30" s="433"/>
      <c r="H30" s="434"/>
      <c r="I30" s="435"/>
      <c r="J30" s="436"/>
      <c r="K30" s="437"/>
      <c r="L30" s="437"/>
      <c r="M30" s="437"/>
      <c r="N30" s="438"/>
      <c r="O30" s="439"/>
      <c r="P30" s="440"/>
      <c r="Q30" s="440"/>
      <c r="R30" s="441"/>
      <c r="S30" s="442"/>
      <c r="T30" s="443"/>
      <c r="U30" s="443"/>
      <c r="V30" s="443"/>
      <c r="W30" s="443"/>
      <c r="X30" s="444"/>
      <c r="Y30" s="439"/>
      <c r="Z30" s="440"/>
      <c r="AA30" s="440"/>
      <c r="AB30" s="441"/>
      <c r="AC30" s="442"/>
      <c r="AD30" s="443"/>
      <c r="AE30" s="445"/>
      <c r="AF30" s="6"/>
      <c r="AG30" s="14"/>
    </row>
    <row r="31" spans="1:33" ht="18.75" customHeight="1">
      <c r="A31" s="390" t="s">
        <v>81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  <c r="AA31" s="390"/>
      <c r="AB31" s="390"/>
      <c r="AC31" s="390"/>
      <c r="AD31" s="390"/>
      <c r="AE31" s="390"/>
      <c r="AF31" s="6"/>
      <c r="AG31" s="14"/>
    </row>
    <row r="32" spans="1:3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4"/>
    </row>
    <row r="33" spans="1: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4"/>
    </row>
  </sheetData>
  <mergeCells count="127">
    <mergeCell ref="A1:AE1"/>
    <mergeCell ref="A3:E3"/>
    <mergeCell ref="F3:K3"/>
    <mergeCell ref="L3:P3"/>
    <mergeCell ref="Q3:U3"/>
    <mergeCell ref="V3:AA3"/>
    <mergeCell ref="AB3:AE3"/>
    <mergeCell ref="F4:K4"/>
    <mergeCell ref="L4:P4"/>
    <mergeCell ref="Q4:U4"/>
    <mergeCell ref="V4:AA4"/>
    <mergeCell ref="AB4:AE4"/>
    <mergeCell ref="AB9:AE9"/>
    <mergeCell ref="B8:D8"/>
    <mergeCell ref="F8:K8"/>
    <mergeCell ref="L8:P8"/>
    <mergeCell ref="Q8:U8"/>
    <mergeCell ref="V8:AA8"/>
    <mergeCell ref="AB8:AE8"/>
    <mergeCell ref="AB5:AE5"/>
    <mergeCell ref="B6:D6"/>
    <mergeCell ref="F6:K6"/>
    <mergeCell ref="L6:P6"/>
    <mergeCell ref="Q6:U6"/>
    <mergeCell ref="AB6:AE6"/>
    <mergeCell ref="V6:AA6"/>
    <mergeCell ref="V5:AA5"/>
    <mergeCell ref="AB11:AE11"/>
    <mergeCell ref="B10:D10"/>
    <mergeCell ref="F10:K10"/>
    <mergeCell ref="L10:P10"/>
    <mergeCell ref="Q10:U10"/>
    <mergeCell ref="V10:AA10"/>
    <mergeCell ref="AB10:AE10"/>
    <mergeCell ref="B7:D7"/>
    <mergeCell ref="F7:K7"/>
    <mergeCell ref="L7:P7"/>
    <mergeCell ref="Q7:U7"/>
    <mergeCell ref="V7:AA7"/>
    <mergeCell ref="AB7:AE7"/>
    <mergeCell ref="B5:D5"/>
    <mergeCell ref="F5:K5"/>
    <mergeCell ref="L5:P5"/>
    <mergeCell ref="Q5:U5"/>
    <mergeCell ref="B9:D9"/>
    <mergeCell ref="F9:K9"/>
    <mergeCell ref="L9:P9"/>
    <mergeCell ref="Q9:U9"/>
    <mergeCell ref="V9:AA9"/>
    <mergeCell ref="A12:E12"/>
    <mergeCell ref="F12:K12"/>
    <mergeCell ref="L12:P12"/>
    <mergeCell ref="Q12:U12"/>
    <mergeCell ref="V12:AA12"/>
    <mergeCell ref="AB12:AE12"/>
    <mergeCell ref="B11:D11"/>
    <mergeCell ref="F11:K11"/>
    <mergeCell ref="L11:P11"/>
    <mergeCell ref="Q11:U11"/>
    <mergeCell ref="V11:AA11"/>
    <mergeCell ref="B14:D14"/>
    <mergeCell ref="F14:K14"/>
    <mergeCell ref="L14:P14"/>
    <mergeCell ref="Q14:U14"/>
    <mergeCell ref="V14:AA14"/>
    <mergeCell ref="AB14:AE14"/>
    <mergeCell ref="B13:D13"/>
    <mergeCell ref="F13:K13"/>
    <mergeCell ref="L13:P13"/>
    <mergeCell ref="Q13:U13"/>
    <mergeCell ref="V13:AA13"/>
    <mergeCell ref="AB13:AE13"/>
    <mergeCell ref="B16:D16"/>
    <mergeCell ref="F16:K16"/>
    <mergeCell ref="L16:P16"/>
    <mergeCell ref="Q16:U16"/>
    <mergeCell ref="V16:AA16"/>
    <mergeCell ref="AB16:AE16"/>
    <mergeCell ref="B15:D15"/>
    <mergeCell ref="F15:K15"/>
    <mergeCell ref="L15:P15"/>
    <mergeCell ref="Q15:U15"/>
    <mergeCell ref="V15:AA15"/>
    <mergeCell ref="AB15:AE15"/>
    <mergeCell ref="A28:B28"/>
    <mergeCell ref="C28:F28"/>
    <mergeCell ref="G28:I28"/>
    <mergeCell ref="J28:N28"/>
    <mergeCell ref="O28:R28"/>
    <mergeCell ref="S28:X28"/>
    <mergeCell ref="Y28:AB28"/>
    <mergeCell ref="AC28:AE28"/>
    <mergeCell ref="A17:AE17"/>
    <mergeCell ref="A18:AE18"/>
    <mergeCell ref="A23:R23"/>
    <mergeCell ref="A25:F25"/>
    <mergeCell ref="G25:X25"/>
    <mergeCell ref="Y25:AE25"/>
    <mergeCell ref="A26:F26"/>
    <mergeCell ref="G26:N26"/>
    <mergeCell ref="O26:X26"/>
    <mergeCell ref="Y26:AE26"/>
    <mergeCell ref="A27:B27"/>
    <mergeCell ref="C27:F27"/>
    <mergeCell ref="G27:I27"/>
    <mergeCell ref="J27:N27"/>
    <mergeCell ref="O27:R27"/>
    <mergeCell ref="S27:X27"/>
    <mergeCell ref="Y27:AB27"/>
    <mergeCell ref="AC27:AE27"/>
    <mergeCell ref="A31:AE31"/>
    <mergeCell ref="Y29:AB29"/>
    <mergeCell ref="AC29:AE29"/>
    <mergeCell ref="A30:B30"/>
    <mergeCell ref="C30:F30"/>
    <mergeCell ref="G30:I30"/>
    <mergeCell ref="J30:N30"/>
    <mergeCell ref="O30:R30"/>
    <mergeCell ref="S30:X30"/>
    <mergeCell ref="Y30:AB30"/>
    <mergeCell ref="AC30:AE30"/>
    <mergeCell ref="A29:B29"/>
    <mergeCell ref="C29:F29"/>
    <mergeCell ref="G29:I29"/>
    <mergeCell ref="J29:N29"/>
    <mergeCell ref="O29:R29"/>
    <mergeCell ref="S29:X29"/>
  </mergeCells>
  <phoneticPr fontId="11"/>
  <printOptions horizontalCentered="1" gridLinesSet="0"/>
  <pageMargins left="0.23622047244094491" right="0.19685039370078741" top="0.59055118110236227" bottom="0.51181102362204722" header="0.19685039370078741" footer="0.19685039370078741"/>
  <pageSetup paperSize="9" firstPageNumber="4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topLeftCell="A28" zoomScale="120" zoomScaleNormal="100" zoomScaleSheetLayoutView="120" workbookViewId="0">
      <selection activeCell="A29" sqref="A29:D29"/>
    </sheetView>
  </sheetViews>
  <sheetFormatPr defaultColWidth="11" defaultRowHeight="14.25"/>
  <cols>
    <col min="1" max="1" width="0.625" style="80" customWidth="1"/>
    <col min="2" max="2" width="1.25" style="80" customWidth="1"/>
    <col min="3" max="3" width="2.125" style="80" customWidth="1"/>
    <col min="4" max="4" width="15.625" style="80" customWidth="1"/>
    <col min="5" max="5" width="0.625" style="80" customWidth="1"/>
    <col min="6" max="6" width="7.625" style="80" customWidth="1"/>
    <col min="7" max="7" width="7.875" style="80" bestFit="1" customWidth="1"/>
    <col min="8" max="8" width="6.125" style="80" customWidth="1"/>
    <col min="9" max="9" width="7.625" style="80" customWidth="1"/>
    <col min="10" max="10" width="7.875" style="80" bestFit="1" customWidth="1"/>
    <col min="11" max="11" width="6.125" style="80" customWidth="1"/>
    <col min="12" max="12" width="7.625" style="80" customWidth="1"/>
    <col min="13" max="13" width="7.875" style="80" bestFit="1" customWidth="1"/>
    <col min="14" max="14" width="6.125" style="80" customWidth="1"/>
    <col min="15" max="15" width="7.625" style="80" customWidth="1"/>
    <col min="16" max="16" width="5.625" style="81" customWidth="1"/>
    <col min="17" max="17" width="7.5" style="80" bestFit="1" customWidth="1"/>
    <col min="18" max="19" width="4.375" style="80" customWidth="1"/>
    <col min="20" max="16384" width="11" style="80"/>
  </cols>
  <sheetData>
    <row r="1" spans="1:21" ht="22.5" customHeight="1">
      <c r="A1" s="545" t="s">
        <v>82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1:21" ht="10.5" customHeight="1" thickBot="1">
      <c r="A2" s="82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1" ht="15.75" customHeight="1">
      <c r="A3" s="535" t="s">
        <v>83</v>
      </c>
      <c r="B3" s="536"/>
      <c r="C3" s="536"/>
      <c r="D3" s="536"/>
      <c r="E3" s="537"/>
      <c r="F3" s="546" t="s">
        <v>84</v>
      </c>
      <c r="G3" s="547"/>
      <c r="H3" s="547"/>
      <c r="I3" s="546" t="s">
        <v>44</v>
      </c>
      <c r="J3" s="547"/>
      <c r="K3" s="548"/>
      <c r="L3" s="547" t="s">
        <v>40</v>
      </c>
      <c r="M3" s="547"/>
      <c r="N3" s="549"/>
      <c r="O3" s="84" t="s">
        <v>85</v>
      </c>
      <c r="P3" s="85"/>
    </row>
    <row r="4" spans="1:21" ht="15.75" customHeight="1">
      <c r="A4" s="538"/>
      <c r="B4" s="539"/>
      <c r="C4" s="539"/>
      <c r="D4" s="539"/>
      <c r="E4" s="540"/>
      <c r="F4" s="86" t="s">
        <v>86</v>
      </c>
      <c r="G4" s="87" t="s">
        <v>87</v>
      </c>
      <c r="H4" s="86" t="s">
        <v>88</v>
      </c>
      <c r="I4" s="86" t="s">
        <v>86</v>
      </c>
      <c r="J4" s="87" t="s">
        <v>87</v>
      </c>
      <c r="K4" s="321" t="s">
        <v>88</v>
      </c>
      <c r="L4" s="319" t="s">
        <v>86</v>
      </c>
      <c r="M4" s="88" t="s">
        <v>87</v>
      </c>
      <c r="N4" s="89" t="s">
        <v>88</v>
      </c>
      <c r="O4" s="90"/>
      <c r="P4" s="85"/>
    </row>
    <row r="5" spans="1:21" ht="13.5" customHeight="1">
      <c r="A5" s="91"/>
      <c r="B5" s="92"/>
      <c r="C5" s="92"/>
      <c r="D5" s="92"/>
      <c r="E5" s="93"/>
      <c r="F5" s="94" t="s">
        <v>89</v>
      </c>
      <c r="G5" s="94" t="s">
        <v>90</v>
      </c>
      <c r="H5" s="94" t="s">
        <v>90</v>
      </c>
      <c r="I5" s="94" t="s">
        <v>89</v>
      </c>
      <c r="J5" s="94" t="s">
        <v>90</v>
      </c>
      <c r="K5" s="322" t="s">
        <v>90</v>
      </c>
      <c r="L5" s="320" t="s">
        <v>89</v>
      </c>
      <c r="M5" s="94" t="s">
        <v>90</v>
      </c>
      <c r="N5" s="95" t="s">
        <v>90</v>
      </c>
      <c r="O5" s="90"/>
      <c r="P5" s="85"/>
    </row>
    <row r="6" spans="1:21" s="104" customFormat="1" ht="15.75" customHeight="1">
      <c r="A6" s="96"/>
      <c r="B6" s="531" t="s">
        <v>91</v>
      </c>
      <c r="C6" s="531"/>
      <c r="D6" s="531"/>
      <c r="E6" s="97"/>
      <c r="F6" s="98">
        <v>701869</v>
      </c>
      <c r="G6" s="99">
        <f>ROUND(F6/O6*100,1)</f>
        <v>105.1</v>
      </c>
      <c r="H6" s="100">
        <v>100</v>
      </c>
      <c r="I6" s="98">
        <v>683026</v>
      </c>
      <c r="J6" s="99">
        <f>ROUND(I6/F6*100,1)</f>
        <v>97.3</v>
      </c>
      <c r="K6" s="99">
        <v>100</v>
      </c>
      <c r="L6" s="98">
        <v>681859</v>
      </c>
      <c r="M6" s="99">
        <f>ROUND(L6/I6*100,1)</f>
        <v>99.8</v>
      </c>
      <c r="N6" s="101">
        <v>100</v>
      </c>
      <c r="O6" s="102">
        <v>667956</v>
      </c>
      <c r="P6" s="103"/>
    </row>
    <row r="7" spans="1:21" ht="15" customHeight="1">
      <c r="A7" s="105"/>
      <c r="B7" s="532" t="s">
        <v>92</v>
      </c>
      <c r="C7" s="532"/>
      <c r="D7" s="532"/>
      <c r="E7" s="106"/>
      <c r="F7" s="107">
        <v>696633</v>
      </c>
      <c r="G7" s="99">
        <f>ROUND(F7/O7*100,1)</f>
        <v>105.2</v>
      </c>
      <c r="H7" s="100">
        <f>ROUND(F7/$F$6*100,1)</f>
        <v>99.3</v>
      </c>
      <c r="I7" s="107">
        <v>677599</v>
      </c>
      <c r="J7" s="99">
        <f>ROUND(I7/F7*100,1)</f>
        <v>97.3</v>
      </c>
      <c r="K7" s="99">
        <f>ROUND(I7/$I$6*100,1)</f>
        <v>99.2</v>
      </c>
      <c r="L7" s="107">
        <v>675844</v>
      </c>
      <c r="M7" s="99">
        <f>ROUND(L7/I7*100,1)</f>
        <v>99.7</v>
      </c>
      <c r="N7" s="101">
        <f>ROUND(L7/$L$6*100,1)</f>
        <v>99.1</v>
      </c>
      <c r="O7" s="108">
        <v>662075</v>
      </c>
      <c r="P7" s="85"/>
      <c r="Q7" s="109"/>
      <c r="T7" s="110"/>
    </row>
    <row r="8" spans="1:21" ht="15" customHeight="1">
      <c r="A8" s="105"/>
      <c r="B8" s="111"/>
      <c r="C8" s="534" t="s">
        <v>93</v>
      </c>
      <c r="D8" s="544"/>
      <c r="E8" s="112"/>
      <c r="F8" s="107">
        <v>332</v>
      </c>
      <c r="G8" s="99">
        <f t="shared" ref="G8:G9" si="0">ROUND(F8/O8*100,1)</f>
        <v>105.7</v>
      </c>
      <c r="H8" s="100">
        <f>ROUND(F8/$F$6*100,1)</f>
        <v>0</v>
      </c>
      <c r="I8" s="113">
        <v>334</v>
      </c>
      <c r="J8" s="99">
        <f>ROUND(I8/F8*100,1)</f>
        <v>100.6</v>
      </c>
      <c r="K8" s="99">
        <f>ROUND(I8/$I$6*100,1)</f>
        <v>0</v>
      </c>
      <c r="L8" s="107">
        <v>297</v>
      </c>
      <c r="M8" s="99">
        <f t="shared" ref="M8:M9" si="1">ROUND(L8/I8*100,1)</f>
        <v>88.9</v>
      </c>
      <c r="N8" s="101">
        <f>ROUND(L8/$L$6*100,1)</f>
        <v>0</v>
      </c>
      <c r="O8" s="108">
        <v>314</v>
      </c>
      <c r="P8" s="85"/>
      <c r="Q8" s="109"/>
      <c r="T8" s="114"/>
    </row>
    <row r="9" spans="1:21" ht="14.25" customHeight="1">
      <c r="A9" s="105"/>
      <c r="B9" s="111"/>
      <c r="C9" s="115"/>
      <c r="D9" s="116" t="s">
        <v>94</v>
      </c>
      <c r="E9" s="117"/>
      <c r="F9" s="118">
        <v>332</v>
      </c>
      <c r="G9" s="119">
        <f t="shared" si="0"/>
        <v>105.7</v>
      </c>
      <c r="H9" s="120">
        <f>ROUND(F9/$F$6*100,1)</f>
        <v>0</v>
      </c>
      <c r="I9" s="121">
        <v>334</v>
      </c>
      <c r="J9" s="119">
        <f>ROUND(I9/F9*100,1)</f>
        <v>100.6</v>
      </c>
      <c r="K9" s="119">
        <f>ROUND(I9/$I$6*100,1)</f>
        <v>0</v>
      </c>
      <c r="L9" s="118">
        <v>297</v>
      </c>
      <c r="M9" s="119">
        <f t="shared" si="1"/>
        <v>88.9</v>
      </c>
      <c r="N9" s="122">
        <f>ROUND(L9/$L$6*100,1)</f>
        <v>0</v>
      </c>
      <c r="O9" s="108">
        <v>314</v>
      </c>
      <c r="P9" s="85"/>
      <c r="Q9" s="109"/>
      <c r="T9" s="109"/>
      <c r="U9" s="123"/>
    </row>
    <row r="10" spans="1:21" ht="14.25" customHeight="1">
      <c r="A10" s="105"/>
      <c r="B10" s="111"/>
      <c r="C10" s="114"/>
      <c r="D10" s="124" t="s">
        <v>95</v>
      </c>
      <c r="E10" s="112"/>
      <c r="F10" s="125" t="s">
        <v>96</v>
      </c>
      <c r="G10" s="125" t="s">
        <v>96</v>
      </c>
      <c r="H10" s="126" t="s">
        <v>96</v>
      </c>
      <c r="I10" s="118" t="s">
        <v>96</v>
      </c>
      <c r="J10" s="125" t="s">
        <v>96</v>
      </c>
      <c r="K10" s="125" t="s">
        <v>96</v>
      </c>
      <c r="L10" s="118" t="s">
        <v>96</v>
      </c>
      <c r="M10" s="125" t="s">
        <v>96</v>
      </c>
      <c r="N10" s="127" t="s">
        <v>96</v>
      </c>
      <c r="O10" s="108"/>
      <c r="P10" s="85"/>
      <c r="Q10" s="109"/>
      <c r="T10" s="109"/>
      <c r="U10" s="123"/>
    </row>
    <row r="11" spans="1:21" ht="14.25" customHeight="1">
      <c r="A11" s="105"/>
      <c r="B11" s="111"/>
      <c r="C11" s="128"/>
      <c r="D11" s="124" t="s">
        <v>97</v>
      </c>
      <c r="E11" s="129"/>
      <c r="F11" s="125" t="s">
        <v>96</v>
      </c>
      <c r="G11" s="125" t="s">
        <v>96</v>
      </c>
      <c r="H11" s="126" t="s">
        <v>96</v>
      </c>
      <c r="I11" s="118" t="s">
        <v>96</v>
      </c>
      <c r="J11" s="125" t="s">
        <v>96</v>
      </c>
      <c r="K11" s="125" t="s">
        <v>96</v>
      </c>
      <c r="L11" s="118" t="s">
        <v>96</v>
      </c>
      <c r="M11" s="125" t="s">
        <v>96</v>
      </c>
      <c r="N11" s="127" t="s">
        <v>96</v>
      </c>
      <c r="O11" s="108"/>
      <c r="P11" s="85"/>
      <c r="Q11" s="109"/>
      <c r="T11" s="109"/>
      <c r="U11" s="123"/>
    </row>
    <row r="12" spans="1:21" ht="15" customHeight="1">
      <c r="A12" s="105"/>
      <c r="B12" s="111"/>
      <c r="C12" s="534" t="s">
        <v>98</v>
      </c>
      <c r="D12" s="534"/>
      <c r="E12" s="129"/>
      <c r="F12" s="130">
        <v>262928</v>
      </c>
      <c r="G12" s="99">
        <f>ROUND(F12/O12*100,1)</f>
        <v>116</v>
      </c>
      <c r="H12" s="100">
        <f>ROUND(F12/$F$6*100,1)</f>
        <v>37.5</v>
      </c>
      <c r="I12" s="130">
        <v>236586</v>
      </c>
      <c r="J12" s="99">
        <f>ROUND(I12/F12*100,1)</f>
        <v>90</v>
      </c>
      <c r="K12" s="99">
        <f>ROUND(I12/$I$6*100,1)</f>
        <v>34.6</v>
      </c>
      <c r="L12" s="130">
        <v>227900</v>
      </c>
      <c r="M12" s="99">
        <f>ROUND(L12/I12*100,1)</f>
        <v>96.3</v>
      </c>
      <c r="N12" s="101">
        <f>ROUND(L12/$L$6*100,1)</f>
        <v>33.4</v>
      </c>
      <c r="O12" s="108">
        <v>226663</v>
      </c>
      <c r="P12" s="85"/>
      <c r="Q12" s="109"/>
      <c r="T12" s="109"/>
      <c r="U12" s="114"/>
    </row>
    <row r="13" spans="1:21" ht="14.25" customHeight="1">
      <c r="A13" s="105"/>
      <c r="B13" s="111"/>
      <c r="C13" s="114"/>
      <c r="D13" s="124" t="s">
        <v>99</v>
      </c>
      <c r="E13" s="112"/>
      <c r="F13" s="125" t="s">
        <v>96</v>
      </c>
      <c r="G13" s="118" t="s">
        <v>96</v>
      </c>
      <c r="H13" s="121" t="s">
        <v>96</v>
      </c>
      <c r="I13" s="118" t="s">
        <v>96</v>
      </c>
      <c r="J13" s="118" t="s">
        <v>96</v>
      </c>
      <c r="K13" s="118" t="s">
        <v>96</v>
      </c>
      <c r="L13" s="118" t="s">
        <v>96</v>
      </c>
      <c r="M13" s="118" t="s">
        <v>96</v>
      </c>
      <c r="N13" s="131" t="s">
        <v>96</v>
      </c>
      <c r="O13" s="108"/>
      <c r="P13" s="85"/>
      <c r="Q13" s="109"/>
      <c r="T13" s="109"/>
      <c r="U13" s="123"/>
    </row>
    <row r="14" spans="1:21" ht="14.25" customHeight="1">
      <c r="A14" s="105"/>
      <c r="B14" s="111"/>
      <c r="C14" s="114"/>
      <c r="D14" s="124" t="s">
        <v>100</v>
      </c>
      <c r="E14" s="112"/>
      <c r="F14" s="118">
        <v>210077</v>
      </c>
      <c r="G14" s="119">
        <f t="shared" ref="G14:G29" si="2">ROUND(F14/O14*100,1)</f>
        <v>104.6</v>
      </c>
      <c r="H14" s="120">
        <f t="shared" ref="H14:H29" si="3">ROUND(F14/$F$6*100,1)</f>
        <v>29.9</v>
      </c>
      <c r="I14" s="118">
        <v>214949</v>
      </c>
      <c r="J14" s="119">
        <f t="shared" ref="J14:J29" si="4">ROUND(I14/F14*100,1)</f>
        <v>102.3</v>
      </c>
      <c r="K14" s="119">
        <f t="shared" ref="K14:K29" si="5">ROUND(I14/$I$6*100,1)</f>
        <v>31.5</v>
      </c>
      <c r="L14" s="118">
        <v>186210</v>
      </c>
      <c r="M14" s="119">
        <f t="shared" ref="M14:M29" si="6">ROUND(L14/I14*100,1)</f>
        <v>86.6</v>
      </c>
      <c r="N14" s="122">
        <f t="shared" ref="N14:N29" si="7">ROUND(L14/$L$6*100,1)</f>
        <v>27.3</v>
      </c>
      <c r="O14" s="132">
        <v>200872</v>
      </c>
      <c r="P14" s="85"/>
      <c r="Q14" s="109"/>
      <c r="T14" s="109"/>
      <c r="U14" s="123"/>
    </row>
    <row r="15" spans="1:21" ht="14.25" customHeight="1">
      <c r="A15" s="105"/>
      <c r="B15" s="111"/>
      <c r="C15" s="114"/>
      <c r="D15" s="133" t="s">
        <v>101</v>
      </c>
      <c r="E15" s="129"/>
      <c r="F15" s="118">
        <v>52851</v>
      </c>
      <c r="G15" s="119">
        <f t="shared" si="2"/>
        <v>204.9</v>
      </c>
      <c r="H15" s="120">
        <f t="shared" si="3"/>
        <v>7.5</v>
      </c>
      <c r="I15" s="118">
        <v>21637</v>
      </c>
      <c r="J15" s="119">
        <f t="shared" si="4"/>
        <v>40.9</v>
      </c>
      <c r="K15" s="119">
        <f t="shared" si="5"/>
        <v>3.2</v>
      </c>
      <c r="L15" s="118">
        <v>41690</v>
      </c>
      <c r="M15" s="119">
        <f t="shared" si="6"/>
        <v>192.7</v>
      </c>
      <c r="N15" s="122">
        <f t="shared" si="7"/>
        <v>6.1</v>
      </c>
      <c r="O15" s="108">
        <v>25791</v>
      </c>
      <c r="P15" s="85"/>
      <c r="Q15" s="109"/>
      <c r="T15" s="109"/>
      <c r="U15" s="123"/>
    </row>
    <row r="16" spans="1:21" ht="12.95" customHeight="1">
      <c r="A16" s="105"/>
      <c r="B16" s="111"/>
      <c r="C16" s="534" t="s">
        <v>102</v>
      </c>
      <c r="D16" s="534"/>
      <c r="E16" s="129"/>
      <c r="F16" s="107">
        <v>433373</v>
      </c>
      <c r="G16" s="99">
        <f t="shared" si="2"/>
        <v>99.6</v>
      </c>
      <c r="H16" s="100">
        <f t="shared" si="3"/>
        <v>61.7</v>
      </c>
      <c r="I16" s="107">
        <v>440679</v>
      </c>
      <c r="J16" s="99">
        <f t="shared" si="4"/>
        <v>101.7</v>
      </c>
      <c r="K16" s="99">
        <f t="shared" si="5"/>
        <v>64.5</v>
      </c>
      <c r="L16" s="107">
        <v>447647</v>
      </c>
      <c r="M16" s="99">
        <f t="shared" si="6"/>
        <v>101.6</v>
      </c>
      <c r="N16" s="101">
        <f t="shared" si="7"/>
        <v>65.7</v>
      </c>
      <c r="O16" s="108">
        <v>435098</v>
      </c>
      <c r="P16" s="85"/>
      <c r="Q16" s="109"/>
      <c r="T16" s="109"/>
      <c r="U16" s="114"/>
    </row>
    <row r="17" spans="1:21" ht="20.25" customHeight="1">
      <c r="A17" s="105"/>
      <c r="B17" s="111"/>
      <c r="C17" s="114"/>
      <c r="D17" s="134" t="s">
        <v>103</v>
      </c>
      <c r="E17" s="112"/>
      <c r="F17" s="118">
        <v>8659</v>
      </c>
      <c r="G17" s="119">
        <f t="shared" si="2"/>
        <v>101.5</v>
      </c>
      <c r="H17" s="120">
        <f t="shared" si="3"/>
        <v>1.2</v>
      </c>
      <c r="I17" s="118">
        <v>9129</v>
      </c>
      <c r="J17" s="119">
        <f t="shared" si="4"/>
        <v>105.4</v>
      </c>
      <c r="K17" s="119">
        <f t="shared" si="5"/>
        <v>1.3</v>
      </c>
      <c r="L17" s="118">
        <v>9678</v>
      </c>
      <c r="M17" s="119">
        <f t="shared" si="6"/>
        <v>106</v>
      </c>
      <c r="N17" s="122">
        <f t="shared" si="7"/>
        <v>1.4</v>
      </c>
      <c r="O17" s="108">
        <v>8533</v>
      </c>
      <c r="P17" s="85"/>
      <c r="Q17" s="109"/>
      <c r="T17" s="109"/>
      <c r="U17" s="135"/>
    </row>
    <row r="18" spans="1:21" ht="14.25" customHeight="1">
      <c r="A18" s="105"/>
      <c r="B18" s="111"/>
      <c r="C18" s="114"/>
      <c r="D18" s="124" t="s">
        <v>104</v>
      </c>
      <c r="E18" s="112"/>
      <c r="F18" s="118">
        <v>79774</v>
      </c>
      <c r="G18" s="119">
        <f t="shared" si="2"/>
        <v>99.6</v>
      </c>
      <c r="H18" s="120">
        <f t="shared" si="3"/>
        <v>11.4</v>
      </c>
      <c r="I18" s="118">
        <v>83350</v>
      </c>
      <c r="J18" s="119">
        <f t="shared" si="4"/>
        <v>104.5</v>
      </c>
      <c r="K18" s="119">
        <f t="shared" si="5"/>
        <v>12.2</v>
      </c>
      <c r="L18" s="118">
        <v>83754</v>
      </c>
      <c r="M18" s="119">
        <f t="shared" si="6"/>
        <v>100.5</v>
      </c>
      <c r="N18" s="122">
        <f t="shared" si="7"/>
        <v>12.3</v>
      </c>
      <c r="O18" s="108">
        <v>80082</v>
      </c>
      <c r="Q18" s="109"/>
      <c r="T18" s="109"/>
      <c r="U18" s="123"/>
    </row>
    <row r="19" spans="1:21" ht="14.25" customHeight="1">
      <c r="A19" s="105"/>
      <c r="B19" s="111"/>
      <c r="C19" s="114"/>
      <c r="D19" s="124" t="s">
        <v>105</v>
      </c>
      <c r="E19" s="112"/>
      <c r="F19" s="118">
        <v>34738</v>
      </c>
      <c r="G19" s="136">
        <f t="shared" si="2"/>
        <v>86.4</v>
      </c>
      <c r="H19" s="137">
        <f t="shared" si="3"/>
        <v>4.9000000000000004</v>
      </c>
      <c r="I19" s="118">
        <v>36709</v>
      </c>
      <c r="J19" s="136">
        <f t="shared" si="4"/>
        <v>105.7</v>
      </c>
      <c r="K19" s="136">
        <f t="shared" si="5"/>
        <v>5.4</v>
      </c>
      <c r="L19" s="118">
        <v>36577</v>
      </c>
      <c r="M19" s="119">
        <f t="shared" si="6"/>
        <v>99.6</v>
      </c>
      <c r="N19" s="122">
        <f t="shared" si="7"/>
        <v>5.4</v>
      </c>
      <c r="O19" s="108">
        <v>40206</v>
      </c>
      <c r="Q19" s="109"/>
      <c r="T19" s="109"/>
      <c r="U19" s="123"/>
    </row>
    <row r="20" spans="1:21" ht="14.25" customHeight="1">
      <c r="A20" s="105"/>
      <c r="B20" s="111"/>
      <c r="C20" s="114"/>
      <c r="D20" s="138" t="s">
        <v>106</v>
      </c>
      <c r="E20" s="112"/>
      <c r="F20" s="118">
        <v>17015</v>
      </c>
      <c r="G20" s="136">
        <f t="shared" si="2"/>
        <v>111.2</v>
      </c>
      <c r="H20" s="137">
        <f t="shared" si="3"/>
        <v>2.4</v>
      </c>
      <c r="I20" s="118">
        <v>18054</v>
      </c>
      <c r="J20" s="136">
        <f t="shared" si="4"/>
        <v>106.1</v>
      </c>
      <c r="K20" s="136">
        <f t="shared" si="5"/>
        <v>2.6</v>
      </c>
      <c r="L20" s="118">
        <v>18457</v>
      </c>
      <c r="M20" s="119">
        <f t="shared" si="6"/>
        <v>102.2</v>
      </c>
      <c r="N20" s="122">
        <f t="shared" si="7"/>
        <v>2.7</v>
      </c>
      <c r="O20" s="108">
        <v>15302</v>
      </c>
      <c r="Q20" s="109"/>
      <c r="T20" s="109"/>
      <c r="U20" s="139"/>
    </row>
    <row r="21" spans="1:21" ht="14.25" customHeight="1">
      <c r="A21" s="105"/>
      <c r="B21" s="111"/>
      <c r="C21" s="114"/>
      <c r="D21" s="124" t="s">
        <v>107</v>
      </c>
      <c r="E21" s="112"/>
      <c r="F21" s="118">
        <v>7876</v>
      </c>
      <c r="G21" s="136">
        <f t="shared" si="2"/>
        <v>92.2</v>
      </c>
      <c r="H21" s="120">
        <f t="shared" si="3"/>
        <v>1.1000000000000001</v>
      </c>
      <c r="I21" s="118">
        <v>7529</v>
      </c>
      <c r="J21" s="119">
        <f t="shared" si="4"/>
        <v>95.6</v>
      </c>
      <c r="K21" s="119">
        <f t="shared" si="5"/>
        <v>1.1000000000000001</v>
      </c>
      <c r="L21" s="118">
        <v>7357</v>
      </c>
      <c r="M21" s="119">
        <f t="shared" si="6"/>
        <v>97.7</v>
      </c>
      <c r="N21" s="122">
        <f t="shared" si="7"/>
        <v>1.1000000000000001</v>
      </c>
      <c r="O21" s="132">
        <v>8546</v>
      </c>
      <c r="Q21" s="109"/>
      <c r="T21" s="109"/>
      <c r="U21" s="123"/>
    </row>
    <row r="22" spans="1:21" ht="14.25" customHeight="1">
      <c r="A22" s="105"/>
      <c r="B22" s="111"/>
      <c r="C22" s="114"/>
      <c r="D22" s="124" t="s">
        <v>108</v>
      </c>
      <c r="E22" s="112"/>
      <c r="F22" s="118">
        <v>12514</v>
      </c>
      <c r="G22" s="119">
        <f t="shared" si="2"/>
        <v>90.9</v>
      </c>
      <c r="H22" s="120">
        <f t="shared" si="3"/>
        <v>1.8</v>
      </c>
      <c r="I22" s="118">
        <v>12556</v>
      </c>
      <c r="J22" s="119">
        <f t="shared" si="4"/>
        <v>100.3</v>
      </c>
      <c r="K22" s="119">
        <f t="shared" si="5"/>
        <v>1.8</v>
      </c>
      <c r="L22" s="118">
        <v>12555</v>
      </c>
      <c r="M22" s="119">
        <f t="shared" si="6"/>
        <v>100</v>
      </c>
      <c r="N22" s="122">
        <f t="shared" si="7"/>
        <v>1.8</v>
      </c>
      <c r="O22" s="132">
        <v>13764</v>
      </c>
      <c r="Q22" s="109"/>
      <c r="T22" s="109"/>
      <c r="U22" s="123"/>
    </row>
    <row r="23" spans="1:21" ht="14.25" customHeight="1">
      <c r="A23" s="105"/>
      <c r="B23" s="111"/>
      <c r="C23" s="114"/>
      <c r="D23" s="124" t="s">
        <v>109</v>
      </c>
      <c r="E23" s="112"/>
      <c r="F23" s="118">
        <v>83203</v>
      </c>
      <c r="G23" s="119">
        <f t="shared" si="2"/>
        <v>100</v>
      </c>
      <c r="H23" s="120">
        <f t="shared" si="3"/>
        <v>11.9</v>
      </c>
      <c r="I23" s="118">
        <v>84284</v>
      </c>
      <c r="J23" s="119">
        <f t="shared" si="4"/>
        <v>101.3</v>
      </c>
      <c r="K23" s="119">
        <f t="shared" si="5"/>
        <v>12.3</v>
      </c>
      <c r="L23" s="118">
        <v>85837</v>
      </c>
      <c r="M23" s="119">
        <f t="shared" si="6"/>
        <v>101.8</v>
      </c>
      <c r="N23" s="122">
        <f t="shared" si="7"/>
        <v>12.6</v>
      </c>
      <c r="O23" s="108">
        <v>83197</v>
      </c>
      <c r="Q23" s="109"/>
      <c r="T23" s="109"/>
      <c r="U23" s="123"/>
    </row>
    <row r="24" spans="1:21" ht="18" customHeight="1">
      <c r="A24" s="105"/>
      <c r="B24" s="111"/>
      <c r="C24" s="140"/>
      <c r="D24" s="141" t="s">
        <v>110</v>
      </c>
      <c r="E24" s="112"/>
      <c r="F24" s="118">
        <v>27556</v>
      </c>
      <c r="G24" s="136">
        <f t="shared" si="2"/>
        <v>97.4</v>
      </c>
      <c r="H24" s="137">
        <f t="shared" si="3"/>
        <v>3.9</v>
      </c>
      <c r="I24" s="121">
        <v>29698</v>
      </c>
      <c r="J24" s="136">
        <f t="shared" si="4"/>
        <v>107.8</v>
      </c>
      <c r="K24" s="136">
        <f t="shared" si="5"/>
        <v>4.3</v>
      </c>
      <c r="L24" s="121">
        <v>31918</v>
      </c>
      <c r="M24" s="119">
        <f t="shared" si="6"/>
        <v>107.5</v>
      </c>
      <c r="N24" s="122">
        <f t="shared" si="7"/>
        <v>4.7</v>
      </c>
      <c r="O24" s="108">
        <v>28284</v>
      </c>
      <c r="Q24" s="109"/>
      <c r="T24" s="109"/>
      <c r="U24" s="123"/>
    </row>
    <row r="25" spans="1:21" ht="14.25" customHeight="1">
      <c r="A25" s="105"/>
      <c r="B25" s="111"/>
      <c r="C25" s="114"/>
      <c r="D25" s="124" t="s">
        <v>111</v>
      </c>
      <c r="E25" s="112"/>
      <c r="F25" s="118">
        <v>56927</v>
      </c>
      <c r="G25" s="120">
        <f t="shared" si="2"/>
        <v>101.9</v>
      </c>
      <c r="H25" s="120">
        <f t="shared" si="3"/>
        <v>8.1</v>
      </c>
      <c r="I25" s="118">
        <v>50709</v>
      </c>
      <c r="J25" s="119">
        <f t="shared" si="4"/>
        <v>89.1</v>
      </c>
      <c r="K25" s="119">
        <f t="shared" si="5"/>
        <v>7.4</v>
      </c>
      <c r="L25" s="118">
        <v>50645</v>
      </c>
      <c r="M25" s="119">
        <f t="shared" si="6"/>
        <v>99.9</v>
      </c>
      <c r="N25" s="122">
        <f t="shared" si="7"/>
        <v>7.4</v>
      </c>
      <c r="O25" s="108">
        <v>55848</v>
      </c>
      <c r="Q25" s="109"/>
      <c r="T25" s="109"/>
      <c r="U25" s="123"/>
    </row>
    <row r="26" spans="1:21" ht="14.25" customHeight="1">
      <c r="A26" s="105"/>
      <c r="B26" s="111"/>
      <c r="C26" s="114"/>
      <c r="D26" s="124" t="s">
        <v>112</v>
      </c>
      <c r="E26" s="112"/>
      <c r="F26" s="118">
        <v>24227</v>
      </c>
      <c r="G26" s="136">
        <f t="shared" si="2"/>
        <v>96.8</v>
      </c>
      <c r="H26" s="137">
        <f t="shared" si="3"/>
        <v>3.5</v>
      </c>
      <c r="I26" s="118">
        <v>25260</v>
      </c>
      <c r="J26" s="136">
        <f t="shared" si="4"/>
        <v>104.3</v>
      </c>
      <c r="K26" s="136">
        <f t="shared" si="5"/>
        <v>3.7</v>
      </c>
      <c r="L26" s="118">
        <v>25398</v>
      </c>
      <c r="M26" s="119">
        <f t="shared" si="6"/>
        <v>100.5</v>
      </c>
      <c r="N26" s="122">
        <f t="shared" si="7"/>
        <v>3.7</v>
      </c>
      <c r="O26" s="108">
        <v>25020</v>
      </c>
      <c r="Q26" s="109"/>
      <c r="T26" s="109"/>
      <c r="U26" s="123"/>
    </row>
    <row r="27" spans="1:21" ht="14.25" customHeight="1">
      <c r="A27" s="105"/>
      <c r="B27" s="111"/>
      <c r="C27" s="114"/>
      <c r="D27" s="138" t="s">
        <v>113</v>
      </c>
      <c r="E27" s="112"/>
      <c r="F27" s="118">
        <v>59791</v>
      </c>
      <c r="G27" s="136">
        <f t="shared" si="2"/>
        <v>108.4</v>
      </c>
      <c r="H27" s="137">
        <f t="shared" si="3"/>
        <v>8.5</v>
      </c>
      <c r="I27" s="118">
        <v>60528</v>
      </c>
      <c r="J27" s="136">
        <f t="shared" si="4"/>
        <v>101.2</v>
      </c>
      <c r="K27" s="136">
        <f t="shared" si="5"/>
        <v>8.9</v>
      </c>
      <c r="L27" s="118">
        <v>61850</v>
      </c>
      <c r="M27" s="119">
        <f t="shared" si="6"/>
        <v>102.2</v>
      </c>
      <c r="N27" s="122">
        <f t="shared" si="7"/>
        <v>9.1</v>
      </c>
      <c r="O27" s="108">
        <v>55168</v>
      </c>
      <c r="Q27" s="109"/>
      <c r="T27" s="109"/>
      <c r="U27" s="123"/>
    </row>
    <row r="28" spans="1:21" ht="14.25" customHeight="1">
      <c r="A28" s="142"/>
      <c r="B28" s="143"/>
      <c r="C28" s="114"/>
      <c r="D28" s="133" t="s">
        <v>114</v>
      </c>
      <c r="E28" s="129"/>
      <c r="F28" s="118">
        <v>21093</v>
      </c>
      <c r="G28" s="120">
        <f t="shared" si="2"/>
        <v>99.7</v>
      </c>
      <c r="H28" s="120">
        <f t="shared" si="3"/>
        <v>3</v>
      </c>
      <c r="I28" s="118">
        <v>22873</v>
      </c>
      <c r="J28" s="119">
        <f t="shared" si="4"/>
        <v>108.4</v>
      </c>
      <c r="K28" s="119">
        <f t="shared" si="5"/>
        <v>3.3</v>
      </c>
      <c r="L28" s="118">
        <v>23621</v>
      </c>
      <c r="M28" s="119">
        <f t="shared" si="6"/>
        <v>103.3</v>
      </c>
      <c r="N28" s="122">
        <f t="shared" si="7"/>
        <v>3.5</v>
      </c>
      <c r="O28" s="108">
        <v>21148</v>
      </c>
      <c r="Q28" s="109"/>
      <c r="T28" s="109"/>
      <c r="U28" s="123"/>
    </row>
    <row r="29" spans="1:21" ht="14.25" customHeight="1" thickBot="1">
      <c r="A29" s="144" t="s">
        <v>3</v>
      </c>
      <c r="B29" s="541" t="s">
        <v>115</v>
      </c>
      <c r="C29" s="541"/>
      <c r="D29" s="541"/>
      <c r="E29" s="145"/>
      <c r="F29" s="146">
        <v>5236</v>
      </c>
      <c r="G29" s="147">
        <f t="shared" si="2"/>
        <v>89</v>
      </c>
      <c r="H29" s="148">
        <f t="shared" si="3"/>
        <v>0.7</v>
      </c>
      <c r="I29" s="146">
        <v>5427</v>
      </c>
      <c r="J29" s="147">
        <f t="shared" si="4"/>
        <v>103.6</v>
      </c>
      <c r="K29" s="149">
        <f t="shared" si="5"/>
        <v>0.8</v>
      </c>
      <c r="L29" s="146">
        <v>6015</v>
      </c>
      <c r="M29" s="150">
        <f t="shared" si="6"/>
        <v>110.8</v>
      </c>
      <c r="N29" s="151">
        <f t="shared" si="7"/>
        <v>0.9</v>
      </c>
      <c r="O29" s="108">
        <v>5881</v>
      </c>
      <c r="Q29" s="109"/>
      <c r="T29" s="109"/>
      <c r="U29" s="152"/>
    </row>
    <row r="30" spans="1:21" ht="9.75" customHeight="1" thickBot="1">
      <c r="A30" s="153"/>
      <c r="B30" s="153"/>
      <c r="C30" s="154"/>
      <c r="D30" s="154"/>
      <c r="E30" s="155"/>
      <c r="F30" s="156"/>
      <c r="G30" s="156"/>
      <c r="H30" s="156"/>
      <c r="I30" s="156"/>
      <c r="J30" s="157"/>
      <c r="K30" s="157"/>
      <c r="L30" s="156"/>
      <c r="M30" s="156"/>
      <c r="N30" s="158"/>
      <c r="T30" s="109"/>
      <c r="U30" s="123"/>
    </row>
    <row r="31" spans="1:21" ht="15.75" customHeight="1">
      <c r="A31" s="535" t="s">
        <v>83</v>
      </c>
      <c r="B31" s="536"/>
      <c r="C31" s="536"/>
      <c r="D31" s="536"/>
      <c r="E31" s="537"/>
      <c r="F31" s="525" t="s">
        <v>116</v>
      </c>
      <c r="G31" s="526"/>
      <c r="H31" s="526"/>
      <c r="I31" s="525" t="s">
        <v>117</v>
      </c>
      <c r="J31" s="526"/>
      <c r="K31" s="527"/>
      <c r="L31" s="528" t="s">
        <v>118</v>
      </c>
      <c r="M31" s="529"/>
      <c r="N31" s="530"/>
      <c r="T31" s="109"/>
      <c r="U31" s="123"/>
    </row>
    <row r="32" spans="1:21" ht="15.75" customHeight="1">
      <c r="A32" s="538"/>
      <c r="B32" s="539"/>
      <c r="C32" s="539"/>
      <c r="D32" s="539"/>
      <c r="E32" s="540"/>
      <c r="F32" s="159" t="s">
        <v>86</v>
      </c>
      <c r="G32" s="160" t="s">
        <v>87</v>
      </c>
      <c r="H32" s="159" t="s">
        <v>88</v>
      </c>
      <c r="I32" s="159" t="s">
        <v>86</v>
      </c>
      <c r="J32" s="160" t="s">
        <v>87</v>
      </c>
      <c r="K32" s="325" t="s">
        <v>88</v>
      </c>
      <c r="L32" s="323" t="s">
        <v>86</v>
      </c>
      <c r="M32" s="161" t="s">
        <v>87</v>
      </c>
      <c r="N32" s="162" t="s">
        <v>88</v>
      </c>
      <c r="U32" s="139"/>
    </row>
    <row r="33" spans="1:21" ht="15.75" customHeight="1">
      <c r="A33" s="91"/>
      <c r="B33" s="92"/>
      <c r="C33" s="92"/>
      <c r="D33" s="92"/>
      <c r="E33" s="93"/>
      <c r="F33" s="163" t="s">
        <v>89</v>
      </c>
      <c r="G33" s="163" t="s">
        <v>90</v>
      </c>
      <c r="H33" s="163" t="s">
        <v>90</v>
      </c>
      <c r="I33" s="163" t="s">
        <v>89</v>
      </c>
      <c r="J33" s="163" t="s">
        <v>90</v>
      </c>
      <c r="K33" s="326" t="s">
        <v>90</v>
      </c>
      <c r="L33" s="324" t="s">
        <v>89</v>
      </c>
      <c r="M33" s="164" t="s">
        <v>90</v>
      </c>
      <c r="N33" s="165" t="s">
        <v>90</v>
      </c>
      <c r="U33" s="123"/>
    </row>
    <row r="34" spans="1:21" ht="15.75" customHeight="1">
      <c r="A34" s="96"/>
      <c r="B34" s="531" t="s">
        <v>91</v>
      </c>
      <c r="C34" s="531"/>
      <c r="D34" s="531"/>
      <c r="E34" s="97"/>
      <c r="F34" s="98">
        <v>672963</v>
      </c>
      <c r="G34" s="99">
        <f>ROUND(F34/L6*100,1)</f>
        <v>98.7</v>
      </c>
      <c r="H34" s="100">
        <v>100</v>
      </c>
      <c r="I34" s="98">
        <v>687475</v>
      </c>
      <c r="J34" s="99">
        <f>ROUND(I34/F34*100,1)</f>
        <v>102.2</v>
      </c>
      <c r="K34" s="100">
        <v>100</v>
      </c>
      <c r="L34" s="98">
        <v>769731</v>
      </c>
      <c r="M34" s="99">
        <f>ROUND(L34/I34*100,1)</f>
        <v>112</v>
      </c>
      <c r="N34" s="101">
        <v>100</v>
      </c>
      <c r="O34" s="166"/>
      <c r="P34" s="167"/>
      <c r="U34" s="123"/>
    </row>
    <row r="35" spans="1:21" ht="16.5" customHeight="1">
      <c r="A35" s="105"/>
      <c r="B35" s="532" t="s">
        <v>92</v>
      </c>
      <c r="C35" s="532"/>
      <c r="D35" s="532"/>
      <c r="E35" s="106"/>
      <c r="F35" s="107">
        <v>667724</v>
      </c>
      <c r="G35" s="99">
        <f>ROUND(F35/L7*100,1)</f>
        <v>98.8</v>
      </c>
      <c r="H35" s="100">
        <f>ROUND(F35/$F$34*100,1)</f>
        <v>99.2</v>
      </c>
      <c r="I35" s="107">
        <v>681645</v>
      </c>
      <c r="J35" s="99">
        <f>ROUND(I35/F35*100,1)</f>
        <v>102.1</v>
      </c>
      <c r="K35" s="100">
        <f>ROUND(I35/$I$34*100,1)</f>
        <v>99.2</v>
      </c>
      <c r="L35" s="107">
        <v>759736</v>
      </c>
      <c r="M35" s="99">
        <f>ROUND(L35/I35*100,1)</f>
        <v>111.5</v>
      </c>
      <c r="N35" s="101">
        <f>ROUND(L35/$L$34*100,1)</f>
        <v>98.7</v>
      </c>
      <c r="O35" s="168"/>
      <c r="P35" s="167"/>
    </row>
    <row r="36" spans="1:21" ht="15" customHeight="1">
      <c r="A36" s="105"/>
      <c r="B36" s="111"/>
      <c r="C36" s="533" t="s">
        <v>93</v>
      </c>
      <c r="D36" s="534"/>
      <c r="E36" s="129"/>
      <c r="F36" s="107">
        <v>275</v>
      </c>
      <c r="G36" s="99">
        <f t="shared" ref="G36:G37" si="8">ROUND(F36/L8*100,1)</f>
        <v>92.6</v>
      </c>
      <c r="H36" s="100">
        <f>ROUND(F36/$F$34*100,1)</f>
        <v>0</v>
      </c>
      <c r="I36" s="107">
        <v>272</v>
      </c>
      <c r="J36" s="99">
        <f t="shared" ref="J36:J37" si="9">ROUND(I36/F36*100,1)</f>
        <v>98.9</v>
      </c>
      <c r="K36" s="100">
        <f>ROUND(I36/$I$34*100,1)</f>
        <v>0</v>
      </c>
      <c r="L36" s="107">
        <v>263</v>
      </c>
      <c r="M36" s="99">
        <f>ROUND(L36/I36*100,1)</f>
        <v>96.7</v>
      </c>
      <c r="N36" s="101">
        <f>ROUND(L36/$L$34*100,1)</f>
        <v>0</v>
      </c>
      <c r="O36" s="168"/>
      <c r="P36" s="169"/>
    </row>
    <row r="37" spans="1:21" ht="14.25" customHeight="1">
      <c r="A37" s="105"/>
      <c r="B37" s="111"/>
      <c r="C37" s="115"/>
      <c r="D37" s="124" t="s">
        <v>94</v>
      </c>
      <c r="E37" s="112"/>
      <c r="F37" s="118">
        <v>275</v>
      </c>
      <c r="G37" s="119">
        <f t="shared" si="8"/>
        <v>92.6</v>
      </c>
      <c r="H37" s="120">
        <f>ROUND(F37/$F$34*100,1)</f>
        <v>0</v>
      </c>
      <c r="I37" s="118">
        <v>272</v>
      </c>
      <c r="J37" s="119">
        <f t="shared" si="9"/>
        <v>98.9</v>
      </c>
      <c r="K37" s="120">
        <f>ROUND(I37/$I$34*100,1)</f>
        <v>0</v>
      </c>
      <c r="L37" s="118">
        <v>263</v>
      </c>
      <c r="M37" s="99">
        <f t="shared" ref="M37" si="10">ROUND(L37/I37*100,1)</f>
        <v>96.7</v>
      </c>
      <c r="N37" s="101">
        <f>ROUND(L37/$L$34*100,1)</f>
        <v>0</v>
      </c>
      <c r="O37" s="168"/>
      <c r="P37" s="169"/>
    </row>
    <row r="38" spans="1:21" ht="14.25" customHeight="1">
      <c r="A38" s="105"/>
      <c r="B38" s="111"/>
      <c r="C38" s="114"/>
      <c r="D38" s="124" t="s">
        <v>95</v>
      </c>
      <c r="E38" s="112"/>
      <c r="F38" s="118" t="s">
        <v>96</v>
      </c>
      <c r="G38" s="125" t="s">
        <v>96</v>
      </c>
      <c r="H38" s="126" t="s">
        <v>96</v>
      </c>
      <c r="I38" s="118" t="s">
        <v>96</v>
      </c>
      <c r="J38" s="125" t="s">
        <v>96</v>
      </c>
      <c r="K38" s="126" t="s">
        <v>96</v>
      </c>
      <c r="L38" s="126" t="s">
        <v>96</v>
      </c>
      <c r="M38" s="125" t="s">
        <v>96</v>
      </c>
      <c r="N38" s="127" t="s">
        <v>96</v>
      </c>
      <c r="O38" s="168"/>
      <c r="P38" s="169"/>
    </row>
    <row r="39" spans="1:21" ht="14.25" customHeight="1">
      <c r="A39" s="105"/>
      <c r="B39" s="111"/>
      <c r="C39" s="128"/>
      <c r="D39" s="124" t="s">
        <v>97</v>
      </c>
      <c r="E39" s="129"/>
      <c r="F39" s="118" t="s">
        <v>96</v>
      </c>
      <c r="G39" s="125" t="s">
        <v>96</v>
      </c>
      <c r="H39" s="126" t="s">
        <v>96</v>
      </c>
      <c r="I39" s="118" t="s">
        <v>96</v>
      </c>
      <c r="J39" s="125" t="s">
        <v>96</v>
      </c>
      <c r="K39" s="126" t="s">
        <v>96</v>
      </c>
      <c r="L39" s="126" t="s">
        <v>96</v>
      </c>
      <c r="M39" s="125" t="s">
        <v>96</v>
      </c>
      <c r="N39" s="127" t="s">
        <v>96</v>
      </c>
      <c r="O39" s="168"/>
      <c r="P39" s="169"/>
    </row>
    <row r="40" spans="1:21" ht="15" customHeight="1">
      <c r="A40" s="105"/>
      <c r="B40" s="111"/>
      <c r="C40" s="533" t="s">
        <v>98</v>
      </c>
      <c r="D40" s="534"/>
      <c r="E40" s="129"/>
      <c r="F40" s="130">
        <v>210297</v>
      </c>
      <c r="G40" s="99">
        <f>ROUND(F40/L12*100,1)</f>
        <v>92.3</v>
      </c>
      <c r="H40" s="100">
        <f>ROUND(F40/$F$34*100,1)</f>
        <v>31.2</v>
      </c>
      <c r="I40" s="130">
        <v>242559</v>
      </c>
      <c r="J40" s="99">
        <f>ROUND(I40/F40*100,1)</f>
        <v>115.3</v>
      </c>
      <c r="K40" s="100">
        <f>ROUND(I40/$I$34*100,1)</f>
        <v>35.299999999999997</v>
      </c>
      <c r="L40" s="130">
        <v>299443</v>
      </c>
      <c r="M40" s="99">
        <f>ROUND(L40/I40*100,1)</f>
        <v>123.5</v>
      </c>
      <c r="N40" s="101">
        <f>ROUND(L40/$L$34*100,1)</f>
        <v>38.9</v>
      </c>
      <c r="O40" s="168"/>
      <c r="P40" s="169"/>
    </row>
    <row r="41" spans="1:21" ht="14.25" customHeight="1">
      <c r="A41" s="105"/>
      <c r="B41" s="111"/>
      <c r="C41" s="114"/>
      <c r="D41" s="124" t="s">
        <v>99</v>
      </c>
      <c r="E41" s="112"/>
      <c r="F41" s="118" t="s">
        <v>96</v>
      </c>
      <c r="G41" s="118" t="s">
        <v>96</v>
      </c>
      <c r="H41" s="121" t="s">
        <v>96</v>
      </c>
      <c r="I41" s="118" t="s">
        <v>96</v>
      </c>
      <c r="J41" s="118" t="s">
        <v>96</v>
      </c>
      <c r="K41" s="121" t="s">
        <v>96</v>
      </c>
      <c r="L41" s="121" t="s">
        <v>96</v>
      </c>
      <c r="M41" s="118" t="s">
        <v>96</v>
      </c>
      <c r="N41" s="131" t="s">
        <v>96</v>
      </c>
      <c r="O41" s="168"/>
      <c r="P41" s="169"/>
    </row>
    <row r="42" spans="1:21" ht="14.25" customHeight="1">
      <c r="A42" s="105"/>
      <c r="B42" s="111"/>
      <c r="C42" s="114"/>
      <c r="D42" s="124" t="s">
        <v>100</v>
      </c>
      <c r="E42" s="112"/>
      <c r="F42" s="118">
        <v>187768</v>
      </c>
      <c r="G42" s="119">
        <f t="shared" ref="G42:G57" si="11">ROUND(F42/L14*100,1)</f>
        <v>100.8</v>
      </c>
      <c r="H42" s="120">
        <f t="shared" ref="H42:H57" si="12">ROUND(F42/$F$34*100,1)</f>
        <v>27.9</v>
      </c>
      <c r="I42" s="118">
        <v>210524</v>
      </c>
      <c r="J42" s="119">
        <f t="shared" ref="J42:J57" si="13">ROUND(I42/F42*100,1)</f>
        <v>112.1</v>
      </c>
      <c r="K42" s="120">
        <f t="shared" ref="K42:K57" si="14">ROUND(I42/$I$34*100,1)</f>
        <v>30.6</v>
      </c>
      <c r="L42" s="118">
        <v>271948</v>
      </c>
      <c r="M42" s="119">
        <f t="shared" ref="M42:M57" si="15">ROUND(L42/I42*100,1)</f>
        <v>129.19999999999999</v>
      </c>
      <c r="N42" s="122">
        <f t="shared" ref="N42:N57" si="16">ROUND(L42/$L$34*100,1)</f>
        <v>35.299999999999997</v>
      </c>
      <c r="O42" s="168"/>
      <c r="P42" s="169"/>
    </row>
    <row r="43" spans="1:21" ht="14.25" customHeight="1">
      <c r="A43" s="105"/>
      <c r="B43" s="111"/>
      <c r="C43" s="114"/>
      <c r="D43" s="133" t="s">
        <v>101</v>
      </c>
      <c r="E43" s="129"/>
      <c r="F43" s="118">
        <v>22529</v>
      </c>
      <c r="G43" s="119">
        <f t="shared" si="11"/>
        <v>54</v>
      </c>
      <c r="H43" s="120">
        <f t="shared" si="12"/>
        <v>3.3</v>
      </c>
      <c r="I43" s="118">
        <v>32035</v>
      </c>
      <c r="J43" s="119">
        <f t="shared" si="13"/>
        <v>142.19999999999999</v>
      </c>
      <c r="K43" s="120">
        <f t="shared" si="14"/>
        <v>4.7</v>
      </c>
      <c r="L43" s="118">
        <v>27495</v>
      </c>
      <c r="M43" s="119">
        <f t="shared" si="15"/>
        <v>85.8</v>
      </c>
      <c r="N43" s="122">
        <f t="shared" si="16"/>
        <v>3.6</v>
      </c>
      <c r="O43" s="168"/>
      <c r="P43" s="169"/>
    </row>
    <row r="44" spans="1:21" ht="15" customHeight="1">
      <c r="A44" s="105"/>
      <c r="B44" s="111"/>
      <c r="C44" s="533" t="s">
        <v>102</v>
      </c>
      <c r="D44" s="534"/>
      <c r="E44" s="129"/>
      <c r="F44" s="107">
        <v>457152</v>
      </c>
      <c r="G44" s="99">
        <f t="shared" si="11"/>
        <v>102.1</v>
      </c>
      <c r="H44" s="100">
        <f t="shared" si="12"/>
        <v>67.900000000000006</v>
      </c>
      <c r="I44" s="107">
        <v>438814</v>
      </c>
      <c r="J44" s="99">
        <f t="shared" si="13"/>
        <v>96</v>
      </c>
      <c r="K44" s="100">
        <f t="shared" si="14"/>
        <v>63.8</v>
      </c>
      <c r="L44" s="107">
        <v>460030</v>
      </c>
      <c r="M44" s="119">
        <f t="shared" si="15"/>
        <v>104.8</v>
      </c>
      <c r="N44" s="122">
        <f t="shared" si="16"/>
        <v>59.8</v>
      </c>
      <c r="O44" s="168"/>
      <c r="P44" s="169"/>
    </row>
    <row r="45" spans="1:21" ht="20.25" customHeight="1">
      <c r="A45" s="105"/>
      <c r="B45" s="111"/>
      <c r="C45" s="114"/>
      <c r="D45" s="134" t="s">
        <v>119</v>
      </c>
      <c r="E45" s="112"/>
      <c r="F45" s="118">
        <v>10166</v>
      </c>
      <c r="G45" s="119">
        <f t="shared" si="11"/>
        <v>105</v>
      </c>
      <c r="H45" s="120">
        <f t="shared" si="12"/>
        <v>1.5</v>
      </c>
      <c r="I45" s="118">
        <v>9970</v>
      </c>
      <c r="J45" s="119">
        <f t="shared" si="13"/>
        <v>98.1</v>
      </c>
      <c r="K45" s="120">
        <f t="shared" si="14"/>
        <v>1.5</v>
      </c>
      <c r="L45" s="118">
        <v>10814</v>
      </c>
      <c r="M45" s="119">
        <f t="shared" si="15"/>
        <v>108.5</v>
      </c>
      <c r="N45" s="122">
        <f t="shared" si="16"/>
        <v>1.4</v>
      </c>
      <c r="O45" s="168"/>
      <c r="P45" s="169"/>
      <c r="Q45" s="170"/>
      <c r="T45" s="170"/>
    </row>
    <row r="46" spans="1:21" ht="14.25" customHeight="1">
      <c r="A46" s="105"/>
      <c r="B46" s="111"/>
      <c r="C46" s="114"/>
      <c r="D46" s="124" t="s">
        <v>104</v>
      </c>
      <c r="E46" s="112"/>
      <c r="F46" s="118">
        <v>82086</v>
      </c>
      <c r="G46" s="119">
        <f t="shared" si="11"/>
        <v>98</v>
      </c>
      <c r="H46" s="120">
        <f t="shared" si="12"/>
        <v>12.2</v>
      </c>
      <c r="I46" s="118">
        <v>76712</v>
      </c>
      <c r="J46" s="119">
        <f t="shared" si="13"/>
        <v>93.5</v>
      </c>
      <c r="K46" s="120">
        <f t="shared" si="14"/>
        <v>11.2</v>
      </c>
      <c r="L46" s="118">
        <v>82773</v>
      </c>
      <c r="M46" s="119">
        <f t="shared" si="15"/>
        <v>107.9</v>
      </c>
      <c r="N46" s="122">
        <f t="shared" si="16"/>
        <v>10.8</v>
      </c>
      <c r="O46" s="168"/>
      <c r="P46" s="169"/>
      <c r="Q46" s="170"/>
      <c r="T46" s="170"/>
    </row>
    <row r="47" spans="1:21" ht="14.25" customHeight="1">
      <c r="A47" s="105"/>
      <c r="B47" s="111"/>
      <c r="C47" s="114"/>
      <c r="D47" s="124" t="s">
        <v>105</v>
      </c>
      <c r="E47" s="112"/>
      <c r="F47" s="118">
        <v>37469</v>
      </c>
      <c r="G47" s="119">
        <f t="shared" si="11"/>
        <v>102.4</v>
      </c>
      <c r="H47" s="120">
        <f t="shared" si="12"/>
        <v>5.6</v>
      </c>
      <c r="I47" s="118">
        <v>30741</v>
      </c>
      <c r="J47" s="119">
        <f t="shared" si="13"/>
        <v>82</v>
      </c>
      <c r="K47" s="120">
        <f t="shared" si="14"/>
        <v>4.5</v>
      </c>
      <c r="L47" s="118">
        <v>33782</v>
      </c>
      <c r="M47" s="119">
        <f t="shared" si="15"/>
        <v>109.9</v>
      </c>
      <c r="N47" s="122">
        <f t="shared" si="16"/>
        <v>4.4000000000000004</v>
      </c>
      <c r="O47" s="168"/>
      <c r="P47" s="169"/>
      <c r="Q47" s="170"/>
      <c r="T47" s="170"/>
    </row>
    <row r="48" spans="1:21" ht="14.25" customHeight="1">
      <c r="A48" s="105"/>
      <c r="B48" s="111"/>
      <c r="C48" s="114"/>
      <c r="D48" s="138" t="s">
        <v>106</v>
      </c>
      <c r="E48" s="112"/>
      <c r="F48" s="118">
        <v>17383</v>
      </c>
      <c r="G48" s="119">
        <f t="shared" si="11"/>
        <v>94.2</v>
      </c>
      <c r="H48" s="120">
        <f t="shared" si="12"/>
        <v>2.6</v>
      </c>
      <c r="I48" s="118">
        <v>10742</v>
      </c>
      <c r="J48" s="119">
        <f t="shared" si="13"/>
        <v>61.8</v>
      </c>
      <c r="K48" s="120">
        <f t="shared" si="14"/>
        <v>1.6</v>
      </c>
      <c r="L48" s="118">
        <v>10792</v>
      </c>
      <c r="M48" s="119">
        <f t="shared" si="15"/>
        <v>100.5</v>
      </c>
      <c r="N48" s="122">
        <f t="shared" si="16"/>
        <v>1.4</v>
      </c>
      <c r="O48" s="168"/>
      <c r="P48" s="169"/>
      <c r="Q48" s="170"/>
      <c r="T48" s="170"/>
    </row>
    <row r="49" spans="1:22" ht="14.25" customHeight="1">
      <c r="A49" s="105"/>
      <c r="B49" s="111"/>
      <c r="C49" s="114"/>
      <c r="D49" s="124" t="s">
        <v>107</v>
      </c>
      <c r="E49" s="112"/>
      <c r="F49" s="118">
        <v>6988</v>
      </c>
      <c r="G49" s="119">
        <f t="shared" si="11"/>
        <v>95</v>
      </c>
      <c r="H49" s="120">
        <f t="shared" si="12"/>
        <v>1</v>
      </c>
      <c r="I49" s="118">
        <v>7138</v>
      </c>
      <c r="J49" s="119">
        <f t="shared" si="13"/>
        <v>102.1</v>
      </c>
      <c r="K49" s="120">
        <f t="shared" si="14"/>
        <v>1</v>
      </c>
      <c r="L49" s="118">
        <v>6974</v>
      </c>
      <c r="M49" s="119">
        <f t="shared" si="15"/>
        <v>97.7</v>
      </c>
      <c r="N49" s="122">
        <f t="shared" si="16"/>
        <v>0.9</v>
      </c>
      <c r="O49" s="168"/>
      <c r="P49" s="169"/>
      <c r="Q49" s="170"/>
      <c r="T49" s="170"/>
    </row>
    <row r="50" spans="1:22" ht="14.25" customHeight="1">
      <c r="A50" s="105"/>
      <c r="B50" s="111"/>
      <c r="C50" s="114"/>
      <c r="D50" s="124" t="s">
        <v>108</v>
      </c>
      <c r="E50" s="112"/>
      <c r="F50" s="118">
        <v>13311</v>
      </c>
      <c r="G50" s="119">
        <f t="shared" si="11"/>
        <v>106</v>
      </c>
      <c r="H50" s="120">
        <f t="shared" si="12"/>
        <v>2</v>
      </c>
      <c r="I50" s="118">
        <v>13120</v>
      </c>
      <c r="J50" s="119">
        <f t="shared" si="13"/>
        <v>98.6</v>
      </c>
      <c r="K50" s="120">
        <f t="shared" si="14"/>
        <v>1.9</v>
      </c>
      <c r="L50" s="118">
        <v>13840</v>
      </c>
      <c r="M50" s="119">
        <f t="shared" si="15"/>
        <v>105.5</v>
      </c>
      <c r="N50" s="122">
        <f t="shared" si="16"/>
        <v>1.8</v>
      </c>
      <c r="O50" s="168"/>
      <c r="P50" s="169"/>
      <c r="Q50" s="170"/>
      <c r="T50" s="170"/>
    </row>
    <row r="51" spans="1:22" ht="14.25" customHeight="1">
      <c r="A51" s="105"/>
      <c r="B51" s="111"/>
      <c r="C51" s="114"/>
      <c r="D51" s="124" t="s">
        <v>109</v>
      </c>
      <c r="E51" s="112"/>
      <c r="F51" s="118">
        <v>88099</v>
      </c>
      <c r="G51" s="119">
        <f t="shared" si="11"/>
        <v>102.6</v>
      </c>
      <c r="H51" s="120">
        <f t="shared" si="12"/>
        <v>13.1</v>
      </c>
      <c r="I51" s="118">
        <v>90316</v>
      </c>
      <c r="J51" s="119">
        <f t="shared" si="13"/>
        <v>102.5</v>
      </c>
      <c r="K51" s="120">
        <f t="shared" si="14"/>
        <v>13.1</v>
      </c>
      <c r="L51" s="118">
        <v>91786</v>
      </c>
      <c r="M51" s="119">
        <f t="shared" si="15"/>
        <v>101.6</v>
      </c>
      <c r="N51" s="122">
        <f t="shared" si="16"/>
        <v>11.9</v>
      </c>
      <c r="O51" s="168"/>
      <c r="P51" s="169"/>
      <c r="Q51" s="170"/>
      <c r="T51" s="170"/>
    </row>
    <row r="52" spans="1:22" ht="19.5">
      <c r="A52" s="105"/>
      <c r="B52" s="111"/>
      <c r="C52" s="140"/>
      <c r="D52" s="141" t="s">
        <v>120</v>
      </c>
      <c r="E52" s="112"/>
      <c r="F52" s="121">
        <v>34081</v>
      </c>
      <c r="G52" s="119">
        <f t="shared" si="11"/>
        <v>106.8</v>
      </c>
      <c r="H52" s="120">
        <f t="shared" si="12"/>
        <v>5.0999999999999996</v>
      </c>
      <c r="I52" s="121">
        <v>35516</v>
      </c>
      <c r="J52" s="119">
        <f t="shared" si="13"/>
        <v>104.2</v>
      </c>
      <c r="K52" s="120">
        <f t="shared" si="14"/>
        <v>5.2</v>
      </c>
      <c r="L52" s="121">
        <v>39406</v>
      </c>
      <c r="M52" s="119">
        <f t="shared" si="15"/>
        <v>111</v>
      </c>
      <c r="N52" s="122">
        <f t="shared" si="16"/>
        <v>5.0999999999999996</v>
      </c>
      <c r="O52" s="168"/>
      <c r="P52" s="169"/>
      <c r="Q52" s="170"/>
      <c r="T52" s="170"/>
    </row>
    <row r="53" spans="1:22" ht="14.25" customHeight="1">
      <c r="A53" s="105"/>
      <c r="B53" s="111"/>
      <c r="C53" s="114"/>
      <c r="D53" s="124" t="s">
        <v>111</v>
      </c>
      <c r="E53" s="112"/>
      <c r="F53" s="118">
        <v>51797</v>
      </c>
      <c r="G53" s="119">
        <f t="shared" si="11"/>
        <v>102.3</v>
      </c>
      <c r="H53" s="120">
        <f t="shared" si="12"/>
        <v>7.7</v>
      </c>
      <c r="I53" s="118">
        <v>50526</v>
      </c>
      <c r="J53" s="119">
        <f t="shared" si="13"/>
        <v>97.5</v>
      </c>
      <c r="K53" s="120">
        <f t="shared" si="14"/>
        <v>7.3</v>
      </c>
      <c r="L53" s="118">
        <v>49777</v>
      </c>
      <c r="M53" s="119">
        <f t="shared" si="15"/>
        <v>98.5</v>
      </c>
      <c r="N53" s="122">
        <f t="shared" si="16"/>
        <v>6.5</v>
      </c>
      <c r="O53" s="168"/>
      <c r="P53" s="169"/>
      <c r="Q53" s="170"/>
      <c r="T53" s="170"/>
    </row>
    <row r="54" spans="1:22" ht="14.25" customHeight="1">
      <c r="A54" s="105"/>
      <c r="B54" s="111"/>
      <c r="C54" s="114"/>
      <c r="D54" s="124" t="s">
        <v>112</v>
      </c>
      <c r="E54" s="112"/>
      <c r="F54" s="118">
        <v>26235</v>
      </c>
      <c r="G54" s="119">
        <f t="shared" si="11"/>
        <v>103.3</v>
      </c>
      <c r="H54" s="120">
        <f t="shared" si="12"/>
        <v>3.9</v>
      </c>
      <c r="I54" s="118">
        <v>26621</v>
      </c>
      <c r="J54" s="119">
        <f t="shared" si="13"/>
        <v>101.5</v>
      </c>
      <c r="K54" s="120">
        <f t="shared" si="14"/>
        <v>3.9</v>
      </c>
      <c r="L54" s="118">
        <v>27428</v>
      </c>
      <c r="M54" s="119">
        <f t="shared" si="15"/>
        <v>103</v>
      </c>
      <c r="N54" s="122">
        <f t="shared" si="16"/>
        <v>3.6</v>
      </c>
      <c r="O54" s="168"/>
      <c r="P54" s="169"/>
      <c r="Q54" s="170"/>
      <c r="T54" s="170"/>
    </row>
    <row r="55" spans="1:22" ht="14.25" customHeight="1">
      <c r="A55" s="105"/>
      <c r="B55" s="111"/>
      <c r="C55" s="114"/>
      <c r="D55" s="138" t="s">
        <v>113</v>
      </c>
      <c r="E55" s="112"/>
      <c r="F55" s="118">
        <v>65150</v>
      </c>
      <c r="G55" s="119">
        <f t="shared" si="11"/>
        <v>105.3</v>
      </c>
      <c r="H55" s="120">
        <f t="shared" si="12"/>
        <v>9.6999999999999993</v>
      </c>
      <c r="I55" s="118">
        <v>65097</v>
      </c>
      <c r="J55" s="119">
        <f t="shared" si="13"/>
        <v>99.9</v>
      </c>
      <c r="K55" s="120">
        <f t="shared" si="14"/>
        <v>9.5</v>
      </c>
      <c r="L55" s="118">
        <v>67786</v>
      </c>
      <c r="M55" s="119">
        <f t="shared" si="15"/>
        <v>104.1</v>
      </c>
      <c r="N55" s="122">
        <f t="shared" si="16"/>
        <v>8.8000000000000007</v>
      </c>
      <c r="O55" s="168"/>
      <c r="P55" s="169"/>
      <c r="Q55" s="170"/>
      <c r="T55" s="170"/>
    </row>
    <row r="56" spans="1:22" ht="14.25" customHeight="1">
      <c r="A56" s="142"/>
      <c r="B56" s="143"/>
      <c r="C56" s="114"/>
      <c r="D56" s="133" t="s">
        <v>114</v>
      </c>
      <c r="E56" s="129"/>
      <c r="F56" s="118">
        <v>24387</v>
      </c>
      <c r="G56" s="119">
        <f t="shared" si="11"/>
        <v>103.2</v>
      </c>
      <c r="H56" s="120">
        <f t="shared" si="12"/>
        <v>3.6</v>
      </c>
      <c r="I56" s="118">
        <v>22315</v>
      </c>
      <c r="J56" s="119">
        <f t="shared" si="13"/>
        <v>91.5</v>
      </c>
      <c r="K56" s="120">
        <f t="shared" si="14"/>
        <v>3.2</v>
      </c>
      <c r="L56" s="118">
        <v>24872</v>
      </c>
      <c r="M56" s="119">
        <f t="shared" si="15"/>
        <v>111.5</v>
      </c>
      <c r="N56" s="122">
        <f t="shared" si="16"/>
        <v>3.2</v>
      </c>
      <c r="O56" s="168"/>
      <c r="P56" s="169"/>
      <c r="Q56" s="170"/>
      <c r="T56" s="170"/>
    </row>
    <row r="57" spans="1:22" ht="14.25" customHeight="1" thickBot="1">
      <c r="A57" s="144" t="s">
        <v>3</v>
      </c>
      <c r="B57" s="541" t="s">
        <v>115</v>
      </c>
      <c r="C57" s="541"/>
      <c r="D57" s="541"/>
      <c r="E57" s="145"/>
      <c r="F57" s="146">
        <v>5239</v>
      </c>
      <c r="G57" s="150">
        <f t="shared" si="11"/>
        <v>87.1</v>
      </c>
      <c r="H57" s="148">
        <f t="shared" si="12"/>
        <v>0.8</v>
      </c>
      <c r="I57" s="146">
        <v>5830</v>
      </c>
      <c r="J57" s="150">
        <f t="shared" si="13"/>
        <v>111.3</v>
      </c>
      <c r="K57" s="148">
        <f t="shared" si="14"/>
        <v>0.8</v>
      </c>
      <c r="L57" s="146">
        <v>9995</v>
      </c>
      <c r="M57" s="149">
        <f t="shared" si="15"/>
        <v>171.4</v>
      </c>
      <c r="N57" s="151">
        <f t="shared" si="16"/>
        <v>1.3</v>
      </c>
      <c r="O57" s="168"/>
      <c r="P57" s="169"/>
    </row>
    <row r="58" spans="1:22" ht="22.5" customHeight="1">
      <c r="A58" s="542" t="s">
        <v>121</v>
      </c>
      <c r="B58" s="542"/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171"/>
      <c r="P58" s="172"/>
      <c r="Q58" s="172"/>
      <c r="R58" s="172"/>
      <c r="S58" s="172"/>
      <c r="T58" s="172"/>
      <c r="U58" s="172"/>
      <c r="V58" s="172"/>
    </row>
    <row r="59" spans="1:22" ht="17.25" customHeight="1">
      <c r="A59" s="543" t="s">
        <v>122</v>
      </c>
      <c r="B59" s="543"/>
      <c r="C59" s="543"/>
      <c r="D59" s="543"/>
      <c r="E59" s="543"/>
      <c r="F59" s="543"/>
      <c r="G59" s="543"/>
      <c r="H59" s="543"/>
      <c r="I59" s="543"/>
      <c r="J59" s="543"/>
      <c r="K59" s="543"/>
      <c r="L59" s="543"/>
      <c r="M59" s="543"/>
      <c r="N59" s="543"/>
    </row>
    <row r="60" spans="1:22" ht="15.75" customHeight="1">
      <c r="A60" s="524" t="s">
        <v>123</v>
      </c>
      <c r="B60" s="524"/>
      <c r="C60" s="524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</row>
    <row r="61" spans="1:22">
      <c r="D61" s="80" t="s">
        <v>3</v>
      </c>
    </row>
  </sheetData>
  <mergeCells count="24">
    <mergeCell ref="B6:D6"/>
    <mergeCell ref="A1:N1"/>
    <mergeCell ref="A3:E4"/>
    <mergeCell ref="F3:H3"/>
    <mergeCell ref="I3:K3"/>
    <mergeCell ref="L3:N3"/>
    <mergeCell ref="B7:D7"/>
    <mergeCell ref="C8:D8"/>
    <mergeCell ref="C12:D12"/>
    <mergeCell ref="C16:D16"/>
    <mergeCell ref="B29:D29"/>
    <mergeCell ref="A60:N60"/>
    <mergeCell ref="F31:H31"/>
    <mergeCell ref="I31:K31"/>
    <mergeCell ref="L31:N31"/>
    <mergeCell ref="B34:D34"/>
    <mergeCell ref="B35:D35"/>
    <mergeCell ref="C36:D36"/>
    <mergeCell ref="A31:E32"/>
    <mergeCell ref="C40:D40"/>
    <mergeCell ref="C44:D44"/>
    <mergeCell ref="B57:D57"/>
    <mergeCell ref="A58:N58"/>
    <mergeCell ref="A59:N59"/>
  </mergeCells>
  <phoneticPr fontId="11"/>
  <printOptions horizontalCentered="1" gridLinesSet="0"/>
  <pageMargins left="0.59055118110236227" right="0.59055118110236227" top="0.59055118110236227" bottom="0.59055118110236227" header="0.19685039370078741" footer="0.39370078740157483"/>
  <pageSetup paperSize="9" scale="99" firstPageNumber="4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Normal="100" zoomScaleSheetLayoutView="100" workbookViewId="0">
      <selection activeCell="J33" sqref="J33"/>
    </sheetView>
  </sheetViews>
  <sheetFormatPr defaultColWidth="9" defaultRowHeight="13.5"/>
  <cols>
    <col min="1" max="1" width="5" style="173" customWidth="1"/>
    <col min="2" max="2" width="3.125" style="173" customWidth="1"/>
    <col min="3" max="3" width="6.25" style="173" customWidth="1"/>
    <col min="4" max="11" width="9" style="173" customWidth="1"/>
    <col min="12" max="16384" width="9" style="173"/>
  </cols>
  <sheetData>
    <row r="1" spans="1:11" ht="22.5" customHeight="1">
      <c r="A1" s="571" t="s">
        <v>124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</row>
    <row r="2" spans="1:11" ht="15" customHeight="1" thickBo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3.5" customHeight="1">
      <c r="A3" s="565" t="s">
        <v>125</v>
      </c>
      <c r="B3" s="566"/>
      <c r="C3" s="567"/>
      <c r="D3" s="556" t="s">
        <v>126</v>
      </c>
      <c r="E3" s="556" t="s">
        <v>127</v>
      </c>
      <c r="F3" s="556" t="s">
        <v>128</v>
      </c>
      <c r="G3" s="556" t="s">
        <v>129</v>
      </c>
      <c r="H3" s="556" t="s">
        <v>130</v>
      </c>
      <c r="I3" s="558" t="s">
        <v>131</v>
      </c>
      <c r="J3" s="558" t="s">
        <v>132</v>
      </c>
      <c r="K3" s="560" t="s">
        <v>133</v>
      </c>
    </row>
    <row r="4" spans="1:11">
      <c r="A4" s="568"/>
      <c r="B4" s="569"/>
      <c r="C4" s="570"/>
      <c r="D4" s="557"/>
      <c r="E4" s="557"/>
      <c r="F4" s="557"/>
      <c r="G4" s="557"/>
      <c r="H4" s="557"/>
      <c r="I4" s="559"/>
      <c r="J4" s="559"/>
      <c r="K4" s="561"/>
    </row>
    <row r="5" spans="1:11" ht="11.25" customHeight="1">
      <c r="A5" s="562"/>
      <c r="B5" s="563"/>
      <c r="C5" s="564"/>
      <c r="D5" s="175" t="s">
        <v>134</v>
      </c>
      <c r="E5" s="175" t="s">
        <v>134</v>
      </c>
      <c r="F5" s="175" t="s">
        <v>134</v>
      </c>
      <c r="G5" s="175" t="s">
        <v>134</v>
      </c>
      <c r="H5" s="175" t="s">
        <v>134</v>
      </c>
      <c r="I5" s="175" t="s">
        <v>134</v>
      </c>
      <c r="J5" s="175" t="s">
        <v>134</v>
      </c>
      <c r="K5" s="176" t="s">
        <v>134</v>
      </c>
    </row>
    <row r="6" spans="1:11" ht="15.95" customHeight="1">
      <c r="A6" s="177" t="s">
        <v>135</v>
      </c>
      <c r="B6" s="178">
        <v>30</v>
      </c>
      <c r="C6" s="179" t="s">
        <v>136</v>
      </c>
      <c r="D6" s="180">
        <v>450793</v>
      </c>
      <c r="E6" s="180">
        <v>385950</v>
      </c>
      <c r="F6" s="180">
        <v>311451</v>
      </c>
      <c r="G6" s="180">
        <v>78946</v>
      </c>
      <c r="H6" s="180">
        <v>28949</v>
      </c>
      <c r="I6" s="180">
        <v>16296</v>
      </c>
      <c r="J6" s="180">
        <v>8960</v>
      </c>
      <c r="K6" s="181">
        <v>13374</v>
      </c>
    </row>
    <row r="7" spans="1:11" ht="15.95" customHeight="1">
      <c r="A7" s="177" t="s">
        <v>135</v>
      </c>
      <c r="B7" s="178">
        <v>31</v>
      </c>
      <c r="C7" s="179" t="s">
        <v>136</v>
      </c>
      <c r="D7" s="180">
        <v>546193</v>
      </c>
      <c r="E7" s="180">
        <v>398709</v>
      </c>
      <c r="F7" s="180">
        <v>302857</v>
      </c>
      <c r="G7" s="180">
        <v>78734</v>
      </c>
      <c r="H7" s="180">
        <v>19183</v>
      </c>
      <c r="I7" s="180">
        <v>17788</v>
      </c>
      <c r="J7" s="180">
        <v>11539</v>
      </c>
      <c r="K7" s="181">
        <v>11860</v>
      </c>
    </row>
    <row r="8" spans="1:11" ht="15.95" customHeight="1">
      <c r="A8" s="182" t="s">
        <v>137</v>
      </c>
      <c r="B8" s="183">
        <v>2</v>
      </c>
      <c r="C8" s="179" t="s">
        <v>136</v>
      </c>
      <c r="D8" s="184">
        <v>570622</v>
      </c>
      <c r="E8" s="185">
        <v>384352</v>
      </c>
      <c r="F8" s="184">
        <v>277068</v>
      </c>
      <c r="G8" s="185">
        <v>76720</v>
      </c>
      <c r="H8" s="184">
        <v>7194</v>
      </c>
      <c r="I8" s="185">
        <v>17905</v>
      </c>
      <c r="J8" s="184">
        <v>10531</v>
      </c>
      <c r="K8" s="186">
        <v>10932</v>
      </c>
    </row>
    <row r="9" spans="1:11" ht="15.95" customHeight="1">
      <c r="A9" s="182" t="s">
        <v>137</v>
      </c>
      <c r="B9" s="183">
        <v>3</v>
      </c>
      <c r="C9" s="187" t="s">
        <v>136</v>
      </c>
      <c r="D9" s="188">
        <v>602113</v>
      </c>
      <c r="E9" s="188">
        <v>465500</v>
      </c>
      <c r="F9" s="188">
        <v>339509</v>
      </c>
      <c r="G9" s="188">
        <v>80845</v>
      </c>
      <c r="H9" s="188">
        <v>36483</v>
      </c>
      <c r="I9" s="188">
        <v>17686</v>
      </c>
      <c r="J9" s="188">
        <v>14366</v>
      </c>
      <c r="K9" s="189">
        <v>12345</v>
      </c>
    </row>
    <row r="10" spans="1:11" ht="15.95" customHeight="1">
      <c r="A10" s="177" t="s">
        <v>137</v>
      </c>
      <c r="B10" s="183">
        <v>4</v>
      </c>
      <c r="C10" s="187" t="s">
        <v>136</v>
      </c>
      <c r="D10" s="188">
        <v>534628</v>
      </c>
      <c r="E10" s="188">
        <v>408593</v>
      </c>
      <c r="F10" s="188">
        <v>306990.58333333331</v>
      </c>
      <c r="G10" s="188">
        <v>83888.75</v>
      </c>
      <c r="H10" s="188">
        <v>19529.5</v>
      </c>
      <c r="I10" s="188">
        <v>18319.333333333332</v>
      </c>
      <c r="J10" s="188">
        <v>10982.666666666666</v>
      </c>
      <c r="K10" s="189">
        <v>11743.833333333334</v>
      </c>
    </row>
    <row r="11" spans="1:11" ht="15.95" customHeight="1">
      <c r="A11" s="177" t="s">
        <v>137</v>
      </c>
      <c r="B11" s="183">
        <v>5</v>
      </c>
      <c r="C11" s="187" t="s">
        <v>136</v>
      </c>
      <c r="D11" s="188">
        <v>511304</v>
      </c>
      <c r="E11" s="188">
        <v>398591.58333333331</v>
      </c>
      <c r="F11" s="188">
        <v>296889</v>
      </c>
      <c r="G11" s="188">
        <v>88886.75</v>
      </c>
      <c r="H11" s="188">
        <v>19747.833333333332</v>
      </c>
      <c r="I11" s="188">
        <v>20036.333333333332</v>
      </c>
      <c r="J11" s="188">
        <v>10784.833333333334</v>
      </c>
      <c r="K11" s="189">
        <v>10616.5</v>
      </c>
    </row>
    <row r="12" spans="1:11" ht="15.95" customHeight="1">
      <c r="A12" s="190"/>
      <c r="B12" s="191"/>
      <c r="C12" s="192" t="s">
        <v>138</v>
      </c>
      <c r="D12" s="184">
        <v>483678</v>
      </c>
      <c r="E12" s="184">
        <v>438582</v>
      </c>
      <c r="F12" s="184">
        <v>343242</v>
      </c>
      <c r="G12" s="184">
        <v>81162</v>
      </c>
      <c r="H12" s="184">
        <v>16216</v>
      </c>
      <c r="I12" s="184">
        <v>26690</v>
      </c>
      <c r="J12" s="184">
        <v>9316</v>
      </c>
      <c r="K12" s="186">
        <v>11738</v>
      </c>
    </row>
    <row r="13" spans="1:11" ht="15.95" customHeight="1">
      <c r="A13" s="193"/>
      <c r="B13" s="194"/>
      <c r="C13" s="192" t="s">
        <v>139</v>
      </c>
      <c r="D13" s="184">
        <v>487456</v>
      </c>
      <c r="E13" s="184">
        <v>384511</v>
      </c>
      <c r="F13" s="184">
        <v>270945</v>
      </c>
      <c r="G13" s="184">
        <v>80254</v>
      </c>
      <c r="H13" s="184">
        <v>15510</v>
      </c>
      <c r="I13" s="184">
        <v>26599</v>
      </c>
      <c r="J13" s="184">
        <v>6363</v>
      </c>
      <c r="K13" s="186">
        <v>4336</v>
      </c>
    </row>
    <row r="14" spans="1:11" ht="15.95" customHeight="1">
      <c r="A14" s="193"/>
      <c r="B14" s="194"/>
      <c r="C14" s="192" t="s">
        <v>140</v>
      </c>
      <c r="D14" s="184">
        <v>475973</v>
      </c>
      <c r="E14" s="184">
        <v>381881</v>
      </c>
      <c r="F14" s="184">
        <v>292425</v>
      </c>
      <c r="G14" s="184">
        <v>95397</v>
      </c>
      <c r="H14" s="184">
        <v>13938</v>
      </c>
      <c r="I14" s="184">
        <v>29967</v>
      </c>
      <c r="J14" s="184">
        <v>5952</v>
      </c>
      <c r="K14" s="186">
        <v>15102</v>
      </c>
    </row>
    <row r="15" spans="1:11" ht="15.95" customHeight="1">
      <c r="A15" s="193"/>
      <c r="B15" s="194"/>
      <c r="C15" s="192" t="s">
        <v>141</v>
      </c>
      <c r="D15" s="184">
        <v>492444</v>
      </c>
      <c r="E15" s="184">
        <v>460783</v>
      </c>
      <c r="F15" s="184">
        <v>339685</v>
      </c>
      <c r="G15" s="184">
        <v>91993</v>
      </c>
      <c r="H15" s="184">
        <v>18601</v>
      </c>
      <c r="I15" s="184">
        <v>22092</v>
      </c>
      <c r="J15" s="184">
        <v>15685</v>
      </c>
      <c r="K15" s="186">
        <v>9630</v>
      </c>
    </row>
    <row r="16" spans="1:11" ht="15.95" customHeight="1">
      <c r="A16" s="190"/>
      <c r="B16" s="194"/>
      <c r="C16" s="192" t="s">
        <v>142</v>
      </c>
      <c r="D16" s="184">
        <v>401351</v>
      </c>
      <c r="E16" s="184">
        <v>434856</v>
      </c>
      <c r="F16" s="184">
        <v>314484</v>
      </c>
      <c r="G16" s="184">
        <v>95345</v>
      </c>
      <c r="H16" s="184">
        <v>33540</v>
      </c>
      <c r="I16" s="184">
        <v>22437</v>
      </c>
      <c r="J16" s="184">
        <v>9268</v>
      </c>
      <c r="K16" s="186">
        <v>17941</v>
      </c>
    </row>
    <row r="17" spans="1:11" ht="15.95" customHeight="1">
      <c r="A17" s="193"/>
      <c r="B17" s="194"/>
      <c r="C17" s="192" t="s">
        <v>143</v>
      </c>
      <c r="D17" s="184">
        <v>772422</v>
      </c>
      <c r="E17" s="184">
        <v>392234</v>
      </c>
      <c r="F17" s="184">
        <v>238780</v>
      </c>
      <c r="G17" s="184">
        <v>81287</v>
      </c>
      <c r="H17" s="184">
        <v>15519</v>
      </c>
      <c r="I17" s="184">
        <v>18527</v>
      </c>
      <c r="J17" s="184">
        <v>16639</v>
      </c>
      <c r="K17" s="186">
        <v>8480</v>
      </c>
    </row>
    <row r="18" spans="1:11" ht="15.95" customHeight="1">
      <c r="A18" s="193"/>
      <c r="B18" s="194"/>
      <c r="C18" s="192" t="s">
        <v>144</v>
      </c>
      <c r="D18" s="184">
        <v>432483</v>
      </c>
      <c r="E18" s="184">
        <v>391000</v>
      </c>
      <c r="F18" s="184">
        <v>304640</v>
      </c>
      <c r="G18" s="184">
        <v>88806</v>
      </c>
      <c r="H18" s="184">
        <v>19597</v>
      </c>
      <c r="I18" s="184">
        <v>17781</v>
      </c>
      <c r="J18" s="184">
        <v>11718</v>
      </c>
      <c r="K18" s="186">
        <v>11867</v>
      </c>
    </row>
    <row r="19" spans="1:11" ht="15.95" customHeight="1">
      <c r="A19" s="193"/>
      <c r="B19" s="194"/>
      <c r="C19" s="192" t="s">
        <v>145</v>
      </c>
      <c r="D19" s="188">
        <v>378398</v>
      </c>
      <c r="E19" s="188">
        <v>340898</v>
      </c>
      <c r="F19" s="188">
        <v>273453</v>
      </c>
      <c r="G19" s="188">
        <v>91429</v>
      </c>
      <c r="H19" s="188">
        <v>18868</v>
      </c>
      <c r="I19" s="188">
        <v>14112</v>
      </c>
      <c r="J19" s="188">
        <v>12846</v>
      </c>
      <c r="K19" s="189">
        <v>8029</v>
      </c>
    </row>
    <row r="20" spans="1:11" ht="15.95" customHeight="1">
      <c r="A20" s="193"/>
      <c r="B20" s="194"/>
      <c r="C20" s="192" t="s">
        <v>146</v>
      </c>
      <c r="D20" s="184">
        <v>359528</v>
      </c>
      <c r="E20" s="184">
        <v>328400</v>
      </c>
      <c r="F20" s="184">
        <v>265497</v>
      </c>
      <c r="G20" s="184">
        <v>88091</v>
      </c>
      <c r="H20" s="184">
        <v>16448</v>
      </c>
      <c r="I20" s="184">
        <v>16244</v>
      </c>
      <c r="J20" s="184">
        <v>10636</v>
      </c>
      <c r="K20" s="186">
        <v>6707</v>
      </c>
    </row>
    <row r="21" spans="1:11" ht="15.95" customHeight="1">
      <c r="A21" s="193"/>
      <c r="B21" s="194"/>
      <c r="C21" s="192" t="s">
        <v>147</v>
      </c>
      <c r="D21" s="184">
        <v>467069</v>
      </c>
      <c r="E21" s="184">
        <v>398713</v>
      </c>
      <c r="F21" s="184">
        <v>330458</v>
      </c>
      <c r="G21" s="184">
        <v>87193</v>
      </c>
      <c r="H21" s="184">
        <v>41562</v>
      </c>
      <c r="I21" s="184">
        <v>15135</v>
      </c>
      <c r="J21" s="184">
        <v>11982</v>
      </c>
      <c r="K21" s="186">
        <v>12845</v>
      </c>
    </row>
    <row r="22" spans="1:11" ht="15.95" customHeight="1">
      <c r="A22" s="193"/>
      <c r="B22" s="194"/>
      <c r="C22" s="192" t="s">
        <v>148</v>
      </c>
      <c r="D22" s="184">
        <v>388560</v>
      </c>
      <c r="E22" s="184">
        <v>328241</v>
      </c>
      <c r="F22" s="184">
        <v>258922</v>
      </c>
      <c r="G22" s="184">
        <v>83105</v>
      </c>
      <c r="H22" s="184">
        <v>9332</v>
      </c>
      <c r="I22" s="184">
        <v>14261</v>
      </c>
      <c r="J22" s="184">
        <v>9795</v>
      </c>
      <c r="K22" s="186">
        <v>11104</v>
      </c>
    </row>
    <row r="23" spans="1:11" ht="15.95" customHeight="1">
      <c r="A23" s="193"/>
      <c r="B23" s="194"/>
      <c r="C23" s="195" t="s">
        <v>149</v>
      </c>
      <c r="D23" s="196">
        <v>996286</v>
      </c>
      <c r="E23" s="196">
        <v>503000</v>
      </c>
      <c r="F23" s="196">
        <v>330134</v>
      </c>
      <c r="G23" s="196">
        <v>102579</v>
      </c>
      <c r="H23" s="196">
        <v>17843</v>
      </c>
      <c r="I23" s="196">
        <v>16591</v>
      </c>
      <c r="J23" s="196">
        <v>9218</v>
      </c>
      <c r="K23" s="197">
        <v>9619</v>
      </c>
    </row>
    <row r="24" spans="1:11" ht="15.95" customHeight="1" thickBot="1">
      <c r="A24" s="550" t="s">
        <v>150</v>
      </c>
      <c r="B24" s="551"/>
      <c r="C24" s="552"/>
      <c r="D24" s="198">
        <f t="shared" ref="D24:I24" si="0">(D11-D10)/D10*100</f>
        <v>-4.3626596437148821</v>
      </c>
      <c r="E24" s="198">
        <f t="shared" si="0"/>
        <v>-2.447769948742804</v>
      </c>
      <c r="F24" s="198">
        <f t="shared" si="0"/>
        <v>-3.2905189545716187</v>
      </c>
      <c r="G24" s="198">
        <f t="shared" si="0"/>
        <v>5.9578906587593687</v>
      </c>
      <c r="H24" s="198">
        <f t="shared" si="0"/>
        <v>1.1179668364952104</v>
      </c>
      <c r="I24" s="198">
        <f t="shared" si="0"/>
        <v>9.3726118126569382</v>
      </c>
      <c r="J24" s="198">
        <f t="shared" ref="J24:K24" si="1">(J11-J10)/J10*100</f>
        <v>-1.8013232973169733</v>
      </c>
      <c r="K24" s="198">
        <f t="shared" si="1"/>
        <v>-9.5993642053276229</v>
      </c>
    </row>
    <row r="25" spans="1:11" ht="13.5" customHeight="1" thickBot="1">
      <c r="A25" s="199"/>
      <c r="B25" s="199"/>
      <c r="C25" s="199"/>
      <c r="D25" s="200" t="s">
        <v>151</v>
      </c>
      <c r="E25" s="200" t="s">
        <v>151</v>
      </c>
      <c r="F25" s="200" t="s">
        <v>151</v>
      </c>
      <c r="G25" s="200" t="s">
        <v>151</v>
      </c>
      <c r="H25" s="200" t="s">
        <v>151</v>
      </c>
      <c r="I25" s="200" t="s">
        <v>151</v>
      </c>
      <c r="J25" s="200" t="s">
        <v>151</v>
      </c>
      <c r="K25" s="200" t="s">
        <v>151</v>
      </c>
    </row>
    <row r="26" spans="1:11" ht="13.5" customHeight="1">
      <c r="A26" s="565" t="s">
        <v>125</v>
      </c>
      <c r="B26" s="566"/>
      <c r="C26" s="567"/>
      <c r="D26" s="556" t="s">
        <v>152</v>
      </c>
      <c r="E26" s="558" t="s">
        <v>153</v>
      </c>
      <c r="F26" s="556" t="s">
        <v>154</v>
      </c>
      <c r="G26" s="556" t="s">
        <v>155</v>
      </c>
      <c r="H26" s="558" t="s">
        <v>156</v>
      </c>
      <c r="I26" s="558" t="s">
        <v>157</v>
      </c>
      <c r="J26" s="558" t="s">
        <v>158</v>
      </c>
      <c r="K26" s="560" t="s">
        <v>159</v>
      </c>
    </row>
    <row r="27" spans="1:11">
      <c r="A27" s="568"/>
      <c r="B27" s="569"/>
      <c r="C27" s="570"/>
      <c r="D27" s="557"/>
      <c r="E27" s="559"/>
      <c r="F27" s="557"/>
      <c r="G27" s="557"/>
      <c r="H27" s="559"/>
      <c r="I27" s="559"/>
      <c r="J27" s="559"/>
      <c r="K27" s="561"/>
    </row>
    <row r="28" spans="1:11" s="203" customFormat="1" ht="11.25" customHeight="1">
      <c r="A28" s="562"/>
      <c r="B28" s="563"/>
      <c r="C28" s="564"/>
      <c r="D28" s="201" t="s">
        <v>134</v>
      </c>
      <c r="E28" s="201" t="s">
        <v>134</v>
      </c>
      <c r="F28" s="201" t="s">
        <v>134</v>
      </c>
      <c r="G28" s="201" t="s">
        <v>134</v>
      </c>
      <c r="H28" s="201" t="s">
        <v>134</v>
      </c>
      <c r="I28" s="201" t="s">
        <v>134</v>
      </c>
      <c r="J28" s="201" t="s">
        <v>134</v>
      </c>
      <c r="K28" s="202" t="s">
        <v>160</v>
      </c>
    </row>
    <row r="29" spans="1:11" ht="15.95" customHeight="1">
      <c r="A29" s="177" t="s">
        <v>135</v>
      </c>
      <c r="B29" s="178">
        <v>30</v>
      </c>
      <c r="C29" s="179" t="s">
        <v>136</v>
      </c>
      <c r="D29" s="204">
        <v>11642</v>
      </c>
      <c r="E29" s="204">
        <v>38948</v>
      </c>
      <c r="F29" s="204">
        <v>12029</v>
      </c>
      <c r="G29" s="204">
        <v>27724</v>
      </c>
      <c r="H29" s="204">
        <v>74581</v>
      </c>
      <c r="I29" s="204">
        <v>74499</v>
      </c>
      <c r="J29" s="204">
        <v>376294</v>
      </c>
      <c r="K29" s="205">
        <v>26</v>
      </c>
    </row>
    <row r="30" spans="1:11" ht="15.95" customHeight="1">
      <c r="A30" s="177" t="s">
        <v>135</v>
      </c>
      <c r="B30" s="178">
        <v>31</v>
      </c>
      <c r="C30" s="179" t="s">
        <v>136</v>
      </c>
      <c r="D30" s="204">
        <v>11463</v>
      </c>
      <c r="E30" s="204">
        <v>42523</v>
      </c>
      <c r="F30" s="204">
        <v>18277</v>
      </c>
      <c r="G30" s="204">
        <v>31564</v>
      </c>
      <c r="H30" s="204">
        <v>59926</v>
      </c>
      <c r="I30" s="204">
        <v>95852</v>
      </c>
      <c r="J30" s="204">
        <v>450345</v>
      </c>
      <c r="K30" s="205">
        <v>26.3</v>
      </c>
    </row>
    <row r="31" spans="1:11" ht="15.95" customHeight="1">
      <c r="A31" s="182" t="s">
        <v>137</v>
      </c>
      <c r="B31" s="183">
        <v>2</v>
      </c>
      <c r="C31" s="179" t="s">
        <v>136</v>
      </c>
      <c r="D31" s="204">
        <v>15944</v>
      </c>
      <c r="E31" s="204">
        <v>38456</v>
      </c>
      <c r="F31" s="204">
        <v>17012</v>
      </c>
      <c r="G31" s="204">
        <v>24908</v>
      </c>
      <c r="H31" s="204">
        <v>57465</v>
      </c>
      <c r="I31" s="204">
        <v>107284</v>
      </c>
      <c r="J31" s="204">
        <v>463338</v>
      </c>
      <c r="K31" s="205">
        <v>18.600000000000001</v>
      </c>
    </row>
    <row r="32" spans="1:11" ht="15.95" customHeight="1">
      <c r="A32" s="182" t="s">
        <v>137</v>
      </c>
      <c r="B32" s="183">
        <v>3</v>
      </c>
      <c r="C32" s="187" t="s">
        <v>161</v>
      </c>
      <c r="D32" s="206">
        <v>16388</v>
      </c>
      <c r="E32" s="206">
        <v>48958</v>
      </c>
      <c r="F32" s="206">
        <v>28078</v>
      </c>
      <c r="G32" s="206">
        <v>37007</v>
      </c>
      <c r="H32" s="206">
        <v>47353</v>
      </c>
      <c r="I32" s="206">
        <v>125991</v>
      </c>
      <c r="J32" s="206">
        <v>476123</v>
      </c>
      <c r="K32" s="207">
        <v>24</v>
      </c>
    </row>
    <row r="33" spans="1:11" ht="15.95" customHeight="1">
      <c r="A33" s="177" t="s">
        <v>137</v>
      </c>
      <c r="B33" s="183">
        <v>4</v>
      </c>
      <c r="C33" s="187" t="s">
        <v>161</v>
      </c>
      <c r="D33" s="208">
        <v>14707</v>
      </c>
      <c r="E33" s="208">
        <v>46329</v>
      </c>
      <c r="F33" s="208">
        <v>19581</v>
      </c>
      <c r="G33" s="208">
        <v>34865</v>
      </c>
      <c r="H33" s="208">
        <v>47045</v>
      </c>
      <c r="I33" s="208">
        <v>101602</v>
      </c>
      <c r="J33" s="208">
        <v>433026</v>
      </c>
      <c r="K33" s="209">
        <v>13</v>
      </c>
    </row>
    <row r="34" spans="1:11" ht="15.95" customHeight="1">
      <c r="A34" s="177" t="s">
        <v>137</v>
      </c>
      <c r="B34" s="183">
        <v>5</v>
      </c>
      <c r="C34" s="187" t="s">
        <v>161</v>
      </c>
      <c r="D34" s="206">
        <v>16073.083333333334</v>
      </c>
      <c r="E34" s="206">
        <v>35873.833333333336</v>
      </c>
      <c r="F34" s="206">
        <v>13436</v>
      </c>
      <c r="G34" s="206">
        <v>30798.25</v>
      </c>
      <c r="H34" s="206">
        <v>50635</v>
      </c>
      <c r="I34" s="206">
        <v>101702.66666666667</v>
      </c>
      <c r="J34" s="206">
        <v>409601.33333333331</v>
      </c>
      <c r="K34" s="205">
        <v>30.216666666666669</v>
      </c>
    </row>
    <row r="35" spans="1:11" ht="15.95" customHeight="1">
      <c r="A35" s="190"/>
      <c r="B35" s="191"/>
      <c r="C35" s="192" t="s">
        <v>138</v>
      </c>
      <c r="D35" s="184">
        <v>34153</v>
      </c>
      <c r="E35" s="184">
        <v>50222</v>
      </c>
      <c r="F35" s="184">
        <v>14829</v>
      </c>
      <c r="G35" s="184">
        <v>27969</v>
      </c>
      <c r="H35" s="184">
        <v>70947</v>
      </c>
      <c r="I35" s="184">
        <v>95339</v>
      </c>
      <c r="J35" s="184">
        <v>388339</v>
      </c>
      <c r="K35" s="210">
        <v>23.6</v>
      </c>
    </row>
    <row r="36" spans="1:11" ht="15.95" customHeight="1">
      <c r="A36" s="193"/>
      <c r="B36" s="194"/>
      <c r="C36" s="192" t="s">
        <v>139</v>
      </c>
      <c r="D36" s="184">
        <v>11620</v>
      </c>
      <c r="E36" s="184">
        <v>28480</v>
      </c>
      <c r="F36" s="184">
        <v>11644</v>
      </c>
      <c r="G36" s="184">
        <v>26168</v>
      </c>
      <c r="H36" s="184">
        <v>59970</v>
      </c>
      <c r="I36" s="184">
        <v>113566</v>
      </c>
      <c r="J36" s="184">
        <v>373890</v>
      </c>
      <c r="K36" s="210">
        <v>29.6</v>
      </c>
    </row>
    <row r="37" spans="1:11" ht="15.95" customHeight="1">
      <c r="A37" s="193"/>
      <c r="B37" s="194"/>
      <c r="C37" s="192" t="s">
        <v>140</v>
      </c>
      <c r="D37" s="184">
        <v>14631</v>
      </c>
      <c r="E37" s="184">
        <v>30351</v>
      </c>
      <c r="F37" s="184">
        <v>8448</v>
      </c>
      <c r="G37" s="184">
        <v>33112</v>
      </c>
      <c r="H37" s="184">
        <v>45526</v>
      </c>
      <c r="I37" s="184">
        <v>89456</v>
      </c>
      <c r="J37" s="184">
        <v>386516</v>
      </c>
      <c r="K37" s="210">
        <v>32.6</v>
      </c>
    </row>
    <row r="38" spans="1:11" ht="15.95" customHeight="1">
      <c r="A38" s="193"/>
      <c r="B38" s="194"/>
      <c r="C38" s="192" t="s">
        <v>141</v>
      </c>
      <c r="D38" s="184">
        <v>10560</v>
      </c>
      <c r="E38" s="184">
        <v>44721</v>
      </c>
      <c r="F38" s="184">
        <v>55531</v>
      </c>
      <c r="G38" s="184">
        <v>29134</v>
      </c>
      <c r="H38" s="184">
        <v>41737</v>
      </c>
      <c r="I38" s="184">
        <v>121097</v>
      </c>
      <c r="J38" s="184">
        <v>371347</v>
      </c>
      <c r="K38" s="210">
        <v>27.1</v>
      </c>
    </row>
    <row r="39" spans="1:11" ht="15.95" customHeight="1">
      <c r="A39" s="190"/>
      <c r="B39" s="194"/>
      <c r="C39" s="192" t="s">
        <v>142</v>
      </c>
      <c r="D39" s="184">
        <v>20201</v>
      </c>
      <c r="E39" s="184">
        <v>24460</v>
      </c>
      <c r="F39" s="184">
        <v>12827</v>
      </c>
      <c r="G39" s="184">
        <v>34129</v>
      </c>
      <c r="H39" s="184">
        <v>44336</v>
      </c>
      <c r="I39" s="184">
        <v>120372</v>
      </c>
      <c r="J39" s="184">
        <v>280980</v>
      </c>
      <c r="K39" s="210">
        <v>30.3</v>
      </c>
    </row>
    <row r="40" spans="1:11" ht="15.95" customHeight="1">
      <c r="A40" s="193"/>
      <c r="B40" s="194"/>
      <c r="C40" s="192" t="s">
        <v>143</v>
      </c>
      <c r="D40" s="184">
        <v>8709</v>
      </c>
      <c r="E40" s="184">
        <v>22496</v>
      </c>
      <c r="F40" s="184">
        <v>6884</v>
      </c>
      <c r="G40" s="184">
        <v>25261</v>
      </c>
      <c r="H40" s="184">
        <v>34979</v>
      </c>
      <c r="I40" s="184">
        <v>153455</v>
      </c>
      <c r="J40" s="184">
        <v>618967</v>
      </c>
      <c r="K40" s="341">
        <v>34</v>
      </c>
    </row>
    <row r="41" spans="1:11" ht="15.95" customHeight="1">
      <c r="A41" s="193"/>
      <c r="B41" s="194"/>
      <c r="C41" s="192" t="s">
        <v>144</v>
      </c>
      <c r="D41" s="184">
        <v>9813</v>
      </c>
      <c r="E41" s="184">
        <v>44741</v>
      </c>
      <c r="F41" s="184">
        <v>10020</v>
      </c>
      <c r="G41" s="184">
        <v>34453</v>
      </c>
      <c r="H41" s="184">
        <v>55843</v>
      </c>
      <c r="I41" s="184">
        <v>86360</v>
      </c>
      <c r="J41" s="184">
        <v>346123</v>
      </c>
      <c r="K41" s="210">
        <v>29.2</v>
      </c>
    </row>
    <row r="42" spans="1:11" ht="15.95" customHeight="1">
      <c r="A42" s="193"/>
      <c r="B42" s="194"/>
      <c r="C42" s="192" t="s">
        <v>145</v>
      </c>
      <c r="D42" s="184">
        <v>13416</v>
      </c>
      <c r="E42" s="184">
        <v>35777</v>
      </c>
      <c r="F42" s="184">
        <v>5524</v>
      </c>
      <c r="G42" s="184">
        <v>26153</v>
      </c>
      <c r="H42" s="184">
        <v>47298</v>
      </c>
      <c r="I42" s="184">
        <v>67445</v>
      </c>
      <c r="J42" s="184">
        <v>310953</v>
      </c>
      <c r="K42" s="210">
        <v>33.4</v>
      </c>
    </row>
    <row r="43" spans="1:11" ht="15.95" customHeight="1">
      <c r="A43" s="193"/>
      <c r="B43" s="194"/>
      <c r="C43" s="192" t="s">
        <v>146</v>
      </c>
      <c r="D43" s="184">
        <v>10911</v>
      </c>
      <c r="E43" s="184">
        <v>39220</v>
      </c>
      <c r="F43" s="184">
        <v>5500</v>
      </c>
      <c r="G43" s="184">
        <v>27270</v>
      </c>
      <c r="H43" s="184">
        <v>44470</v>
      </c>
      <c r="I43" s="184">
        <v>62903</v>
      </c>
      <c r="J43" s="184">
        <v>296625</v>
      </c>
      <c r="K43" s="210">
        <v>33.200000000000003</v>
      </c>
    </row>
    <row r="44" spans="1:11" ht="15.95" customHeight="1">
      <c r="A44" s="193"/>
      <c r="B44" s="194"/>
      <c r="C44" s="192" t="s">
        <v>162</v>
      </c>
      <c r="D44" s="184">
        <v>32527</v>
      </c>
      <c r="E44" s="184">
        <v>35312</v>
      </c>
      <c r="F44" s="184">
        <v>13636</v>
      </c>
      <c r="G44" s="184">
        <v>25422</v>
      </c>
      <c r="H44" s="184">
        <v>54845</v>
      </c>
      <c r="I44" s="184">
        <v>68254</v>
      </c>
      <c r="J44" s="184">
        <v>398815</v>
      </c>
      <c r="K44" s="210">
        <v>26.4</v>
      </c>
    </row>
    <row r="45" spans="1:11" ht="15.95" customHeight="1">
      <c r="A45" s="193"/>
      <c r="B45" s="194"/>
      <c r="C45" s="192" t="s">
        <v>163</v>
      </c>
      <c r="D45" s="184">
        <v>11074</v>
      </c>
      <c r="E45" s="184">
        <v>32257</v>
      </c>
      <c r="F45" s="184">
        <v>4122</v>
      </c>
      <c r="G45" s="184">
        <v>33794</v>
      </c>
      <c r="H45" s="184">
        <v>50078</v>
      </c>
      <c r="I45" s="184">
        <v>69319</v>
      </c>
      <c r="J45" s="184">
        <v>319242</v>
      </c>
      <c r="K45" s="210">
        <v>32.1</v>
      </c>
    </row>
    <row r="46" spans="1:11" ht="15.95" customHeight="1">
      <c r="A46" s="193"/>
      <c r="B46" s="194"/>
      <c r="C46" s="192" t="s">
        <v>164</v>
      </c>
      <c r="D46" s="196">
        <v>15262</v>
      </c>
      <c r="E46" s="196">
        <v>42449</v>
      </c>
      <c r="F46" s="196">
        <v>12267</v>
      </c>
      <c r="G46" s="196">
        <v>46714</v>
      </c>
      <c r="H46" s="196">
        <v>57591</v>
      </c>
      <c r="I46" s="196">
        <v>172866</v>
      </c>
      <c r="J46" s="196">
        <v>823419</v>
      </c>
      <c r="K46" s="211">
        <v>31.1</v>
      </c>
    </row>
    <row r="47" spans="1:11" ht="15.95" customHeight="1" thickBot="1">
      <c r="A47" s="550" t="s">
        <v>150</v>
      </c>
      <c r="B47" s="551"/>
      <c r="C47" s="552"/>
      <c r="D47" s="212">
        <f>(D34-D33)/D33*100</f>
        <v>9.2886607284513083</v>
      </c>
      <c r="E47" s="212">
        <f t="shared" ref="E47:K47" si="2">(E34-E33)/E33*100</f>
        <v>-22.567218516839699</v>
      </c>
      <c r="F47" s="212">
        <f t="shared" si="2"/>
        <v>-31.382462591287474</v>
      </c>
      <c r="G47" s="212">
        <f t="shared" si="2"/>
        <v>-11.664276495052345</v>
      </c>
      <c r="H47" s="212">
        <f t="shared" si="2"/>
        <v>7.6309916037836114</v>
      </c>
      <c r="I47" s="212">
        <f t="shared" si="2"/>
        <v>9.9079414447226941E-2</v>
      </c>
      <c r="J47" s="212">
        <f t="shared" si="2"/>
        <v>-5.4095289120437773</v>
      </c>
      <c r="K47" s="212">
        <f t="shared" si="2"/>
        <v>132.43589743589746</v>
      </c>
    </row>
    <row r="48" spans="1:11" ht="18" customHeight="1">
      <c r="A48" s="553" t="s">
        <v>165</v>
      </c>
      <c r="B48" s="553"/>
      <c r="C48" s="553"/>
      <c r="D48" s="553"/>
      <c r="E48" s="553"/>
      <c r="F48" s="553"/>
      <c r="G48" s="553"/>
      <c r="H48" s="553"/>
      <c r="I48" s="553"/>
      <c r="J48" s="553"/>
      <c r="K48" s="553"/>
    </row>
    <row r="49" spans="1:11" ht="18" customHeight="1">
      <c r="A49" s="554" t="s">
        <v>166</v>
      </c>
      <c r="B49" s="554"/>
      <c r="C49" s="554"/>
      <c r="D49" s="554"/>
      <c r="E49" s="554"/>
      <c r="F49" s="554"/>
      <c r="G49" s="554"/>
      <c r="H49" s="554"/>
      <c r="I49" s="554"/>
      <c r="J49" s="554"/>
      <c r="K49" s="554"/>
    </row>
    <row r="50" spans="1:11" ht="18" customHeight="1">
      <c r="A50" s="555" t="s">
        <v>167</v>
      </c>
      <c r="B50" s="555"/>
      <c r="C50" s="555"/>
      <c r="D50" s="555"/>
      <c r="E50" s="555"/>
      <c r="F50" s="555"/>
      <c r="G50" s="555"/>
      <c r="H50" s="555"/>
      <c r="I50" s="555"/>
      <c r="J50" s="555"/>
      <c r="K50" s="555"/>
    </row>
    <row r="52" spans="1:11">
      <c r="C52" s="213"/>
      <c r="D52" s="213"/>
    </row>
  </sheetData>
  <mergeCells count="26">
    <mergeCell ref="A1:K1"/>
    <mergeCell ref="A3:C4"/>
    <mergeCell ref="D3:D4"/>
    <mergeCell ref="E3:E4"/>
    <mergeCell ref="F3:F4"/>
    <mergeCell ref="G3:G4"/>
    <mergeCell ref="H3:H4"/>
    <mergeCell ref="I3:I4"/>
    <mergeCell ref="J3:J4"/>
    <mergeCell ref="K3:K4"/>
    <mergeCell ref="A5:C5"/>
    <mergeCell ref="A24:C24"/>
    <mergeCell ref="A26:C27"/>
    <mergeCell ref="D26:D27"/>
    <mergeCell ref="E26:E27"/>
    <mergeCell ref="A47:C47"/>
    <mergeCell ref="A48:K48"/>
    <mergeCell ref="A49:K49"/>
    <mergeCell ref="A50:K50"/>
    <mergeCell ref="G26:G27"/>
    <mergeCell ref="H26:H27"/>
    <mergeCell ref="I26:I27"/>
    <mergeCell ref="J26:J27"/>
    <mergeCell ref="K26:K27"/>
    <mergeCell ref="A28:C28"/>
    <mergeCell ref="F26:F27"/>
  </mergeCells>
  <phoneticPr fontId="11"/>
  <printOptions horizontalCentered="1"/>
  <pageMargins left="0.51181102362204722" right="0.51181102362204722" top="0.59055118110236227" bottom="0.78740157480314965" header="0" footer="0.39370078740157483"/>
  <pageSetup paperSize="9" firstPageNumber="5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16" zoomScale="90" zoomScaleNormal="100" zoomScaleSheetLayoutView="90" workbookViewId="0">
      <selection activeCell="A29" sqref="A29:C29"/>
    </sheetView>
  </sheetViews>
  <sheetFormatPr defaultColWidth="9" defaultRowHeight="13.5"/>
  <cols>
    <col min="1" max="1" width="5" style="173" customWidth="1"/>
    <col min="2" max="2" width="3.125" style="173" customWidth="1"/>
    <col min="3" max="3" width="6.25" style="173" customWidth="1"/>
    <col min="4" max="13" width="7.25" style="173" customWidth="1"/>
    <col min="14" max="16384" width="9" style="173"/>
  </cols>
  <sheetData>
    <row r="1" spans="1:13" ht="22.5" customHeight="1">
      <c r="A1" s="571" t="s">
        <v>168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</row>
    <row r="2" spans="1:13" ht="14.25" thickBo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589" t="s">
        <v>169</v>
      </c>
      <c r="L2" s="589"/>
      <c r="M2" s="589"/>
    </row>
    <row r="3" spans="1:13" ht="18" customHeight="1">
      <c r="A3" s="565" t="s">
        <v>170</v>
      </c>
      <c r="B3" s="566"/>
      <c r="C3" s="567"/>
      <c r="D3" s="590" t="s">
        <v>171</v>
      </c>
      <c r="E3" s="591" t="s">
        <v>129</v>
      </c>
      <c r="F3" s="214" t="s">
        <v>173</v>
      </c>
      <c r="G3" s="214" t="s">
        <v>173</v>
      </c>
      <c r="H3" s="214" t="s">
        <v>173</v>
      </c>
      <c r="I3" s="215" t="s">
        <v>173</v>
      </c>
      <c r="J3" s="216" t="s">
        <v>173</v>
      </c>
      <c r="K3" s="558" t="s">
        <v>130</v>
      </c>
      <c r="L3" s="592" t="s">
        <v>174</v>
      </c>
      <c r="M3" s="593" t="s">
        <v>132</v>
      </c>
    </row>
    <row r="4" spans="1:13" ht="19.5" customHeight="1">
      <c r="A4" s="568"/>
      <c r="B4" s="569"/>
      <c r="C4" s="570"/>
      <c r="D4" s="586"/>
      <c r="E4" s="557"/>
      <c r="F4" s="217" t="s">
        <v>175</v>
      </c>
      <c r="G4" s="218" t="s">
        <v>176</v>
      </c>
      <c r="H4" s="218" t="s">
        <v>177</v>
      </c>
      <c r="I4" s="218" t="s">
        <v>178</v>
      </c>
      <c r="J4" s="217" t="s">
        <v>179</v>
      </c>
      <c r="K4" s="559"/>
      <c r="L4" s="584"/>
      <c r="M4" s="594"/>
    </row>
    <row r="5" spans="1:13" ht="15" customHeight="1">
      <c r="A5" s="578" t="s">
        <v>180</v>
      </c>
      <c r="B5" s="579"/>
      <c r="C5" s="580"/>
      <c r="D5" s="219">
        <v>10000</v>
      </c>
      <c r="E5" s="219">
        <v>2626</v>
      </c>
      <c r="F5" s="219">
        <v>214</v>
      </c>
      <c r="G5" s="219">
        <v>112</v>
      </c>
      <c r="H5" s="219">
        <v>188</v>
      </c>
      <c r="I5" s="219">
        <v>96</v>
      </c>
      <c r="J5" s="219">
        <v>460</v>
      </c>
      <c r="K5" s="219">
        <v>2149</v>
      </c>
      <c r="L5" s="220">
        <v>693</v>
      </c>
      <c r="M5" s="221">
        <v>387</v>
      </c>
    </row>
    <row r="6" spans="1:13" s="223" customFormat="1" ht="15" customHeight="1">
      <c r="A6" s="572">
        <v>2018</v>
      </c>
      <c r="B6" s="573"/>
      <c r="C6" s="222" t="s">
        <v>161</v>
      </c>
      <c r="D6" s="327">
        <v>98.7</v>
      </c>
      <c r="E6" s="327">
        <v>98.2</v>
      </c>
      <c r="F6" s="327">
        <v>97.5</v>
      </c>
      <c r="G6" s="327">
        <v>101.7</v>
      </c>
      <c r="H6" s="327">
        <v>106.5</v>
      </c>
      <c r="I6" s="327">
        <v>93.5</v>
      </c>
      <c r="J6" s="327">
        <v>97.3</v>
      </c>
      <c r="K6" s="327">
        <v>98</v>
      </c>
      <c r="L6" s="327">
        <v>99.9</v>
      </c>
      <c r="M6" s="333">
        <v>96.2</v>
      </c>
    </row>
    <row r="7" spans="1:13" ht="15" customHeight="1">
      <c r="A7" s="572">
        <v>2019</v>
      </c>
      <c r="B7" s="573"/>
      <c r="C7" s="224" t="s">
        <v>161</v>
      </c>
      <c r="D7" s="327">
        <v>99.3</v>
      </c>
      <c r="E7" s="327">
        <v>98.2</v>
      </c>
      <c r="F7" s="327">
        <v>99.2</v>
      </c>
      <c r="G7" s="334">
        <v>100.8</v>
      </c>
      <c r="H7" s="327">
        <v>94.5</v>
      </c>
      <c r="I7" s="327">
        <v>95.4</v>
      </c>
      <c r="J7" s="327">
        <v>98.2</v>
      </c>
      <c r="K7" s="327">
        <v>98.7</v>
      </c>
      <c r="L7" s="327">
        <v>101.5</v>
      </c>
      <c r="M7" s="328">
        <v>98.9</v>
      </c>
    </row>
    <row r="8" spans="1:13" ht="15" customHeight="1">
      <c r="A8" s="572">
        <v>2020</v>
      </c>
      <c r="B8" s="573"/>
      <c r="C8" s="224" t="s">
        <v>161</v>
      </c>
      <c r="D8" s="327">
        <v>100</v>
      </c>
      <c r="E8" s="327">
        <v>100</v>
      </c>
      <c r="F8" s="327">
        <v>100</v>
      </c>
      <c r="G8" s="327">
        <v>100</v>
      </c>
      <c r="H8" s="327">
        <v>100</v>
      </c>
      <c r="I8" s="327">
        <v>100</v>
      </c>
      <c r="J8" s="327">
        <v>100</v>
      </c>
      <c r="K8" s="327">
        <v>100</v>
      </c>
      <c r="L8" s="327">
        <v>100</v>
      </c>
      <c r="M8" s="328">
        <v>100</v>
      </c>
    </row>
    <row r="9" spans="1:13" ht="15" customHeight="1">
      <c r="A9" s="572">
        <v>2021</v>
      </c>
      <c r="B9" s="573"/>
      <c r="C9" s="222" t="s">
        <v>161</v>
      </c>
      <c r="D9" s="335">
        <v>99.341666666666654</v>
      </c>
      <c r="E9" s="335">
        <v>100.10000000000001</v>
      </c>
      <c r="F9" s="335">
        <v>98.433333333333323</v>
      </c>
      <c r="G9" s="335">
        <v>103.32499999999999</v>
      </c>
      <c r="H9" s="335">
        <v>96.608333333333348</v>
      </c>
      <c r="I9" s="335">
        <v>101.625</v>
      </c>
      <c r="J9" s="335">
        <v>99.766666666666652</v>
      </c>
      <c r="K9" s="335">
        <v>99.791666666666686</v>
      </c>
      <c r="L9" s="335">
        <v>99.383333333333326</v>
      </c>
      <c r="M9" s="336">
        <v>99.608333333333348</v>
      </c>
    </row>
    <row r="10" spans="1:13" ht="15" customHeight="1">
      <c r="A10" s="572">
        <v>2022</v>
      </c>
      <c r="B10" s="573"/>
      <c r="C10" s="225" t="s">
        <v>161</v>
      </c>
      <c r="D10" s="337">
        <v>101.30833333333334</v>
      </c>
      <c r="E10" s="337">
        <v>104.20833333333333</v>
      </c>
      <c r="F10" s="337">
        <v>101.75833333333333</v>
      </c>
      <c r="G10" s="337">
        <v>118.02499999999999</v>
      </c>
      <c r="H10" s="337">
        <v>98.958333333333329</v>
      </c>
      <c r="I10" s="337">
        <v>105.625</v>
      </c>
      <c r="J10" s="337">
        <v>96.291666666666643</v>
      </c>
      <c r="K10" s="337">
        <v>91.149999999999991</v>
      </c>
      <c r="L10" s="337">
        <v>112.73333333333333</v>
      </c>
      <c r="M10" s="338">
        <v>102.88333333333334</v>
      </c>
    </row>
    <row r="11" spans="1:13" ht="15" customHeight="1">
      <c r="A11" s="572">
        <v>2023</v>
      </c>
      <c r="B11" s="573"/>
      <c r="C11" s="226" t="s">
        <v>161</v>
      </c>
      <c r="D11" s="337">
        <f>SUM(D12:D23)/12</f>
        <v>104.71666666666665</v>
      </c>
      <c r="E11" s="337">
        <f t="shared" ref="E11:M11" si="0">SUM(E12:E23)/12</f>
        <v>112.10833333333333</v>
      </c>
      <c r="F11" s="337">
        <f t="shared" si="0"/>
        <v>109.73333333333333</v>
      </c>
      <c r="G11" s="337">
        <f>SUM(G12:G23)/12</f>
        <v>124.97500000000002</v>
      </c>
      <c r="H11" s="337">
        <f t="shared" si="0"/>
        <v>104.35833333333335</v>
      </c>
      <c r="I11" s="337">
        <f t="shared" si="0"/>
        <v>113.83333333333331</v>
      </c>
      <c r="J11" s="337">
        <f t="shared" si="0"/>
        <v>110.375</v>
      </c>
      <c r="K11" s="337">
        <f t="shared" si="0"/>
        <v>101.31666666666666</v>
      </c>
      <c r="L11" s="337">
        <f t="shared" si="0"/>
        <v>101.84166666666668</v>
      </c>
      <c r="M11" s="338">
        <f t="shared" si="0"/>
        <v>112.35833333333333</v>
      </c>
    </row>
    <row r="12" spans="1:13" ht="15" customHeight="1">
      <c r="A12" s="190"/>
      <c r="B12" s="227"/>
      <c r="C12" s="192" t="s">
        <v>181</v>
      </c>
      <c r="D12" s="327">
        <v>103.9</v>
      </c>
      <c r="E12" s="327">
        <v>108.7</v>
      </c>
      <c r="F12" s="327">
        <v>103.7</v>
      </c>
      <c r="G12" s="327">
        <v>129.9</v>
      </c>
      <c r="H12" s="327">
        <v>100.9</v>
      </c>
      <c r="I12" s="327">
        <v>114.8</v>
      </c>
      <c r="J12" s="327">
        <v>107.8</v>
      </c>
      <c r="K12" s="327">
        <v>101.2</v>
      </c>
      <c r="L12" s="327">
        <v>121.7</v>
      </c>
      <c r="M12" s="328">
        <v>107.6</v>
      </c>
    </row>
    <row r="13" spans="1:13" ht="15" customHeight="1">
      <c r="A13" s="193"/>
      <c r="B13" s="194"/>
      <c r="C13" s="192" t="s">
        <v>139</v>
      </c>
      <c r="D13" s="329">
        <v>103.1</v>
      </c>
      <c r="E13" s="329">
        <v>108.8</v>
      </c>
      <c r="F13" s="329">
        <v>104.1</v>
      </c>
      <c r="G13" s="330">
        <v>123.4</v>
      </c>
      <c r="H13" s="329">
        <v>99.1</v>
      </c>
      <c r="I13" s="329">
        <v>118</v>
      </c>
      <c r="J13" s="329">
        <v>109</v>
      </c>
      <c r="K13" s="329">
        <v>101.1</v>
      </c>
      <c r="L13" s="329">
        <v>106.7</v>
      </c>
      <c r="M13" s="331">
        <v>108.4</v>
      </c>
    </row>
    <row r="14" spans="1:13" ht="15" customHeight="1">
      <c r="A14" s="193"/>
      <c r="B14" s="194"/>
      <c r="C14" s="192" t="s">
        <v>140</v>
      </c>
      <c r="D14" s="327">
        <v>103.4</v>
      </c>
      <c r="E14" s="327">
        <v>109</v>
      </c>
      <c r="F14" s="327">
        <v>106</v>
      </c>
      <c r="G14" s="327">
        <v>127.5</v>
      </c>
      <c r="H14" s="327">
        <v>95.7</v>
      </c>
      <c r="I14" s="327">
        <v>112.7</v>
      </c>
      <c r="J14" s="327">
        <v>109.5</v>
      </c>
      <c r="K14" s="327">
        <v>100.9</v>
      </c>
      <c r="L14" s="327">
        <v>106.2</v>
      </c>
      <c r="M14" s="328">
        <v>108.7</v>
      </c>
    </row>
    <row r="15" spans="1:13" ht="15" customHeight="1">
      <c r="A15" s="193"/>
      <c r="B15" s="194"/>
      <c r="C15" s="192" t="s">
        <v>141</v>
      </c>
      <c r="D15" s="327">
        <v>104.1</v>
      </c>
      <c r="E15" s="327">
        <v>110.4</v>
      </c>
      <c r="F15" s="327">
        <v>106.9</v>
      </c>
      <c r="G15" s="327">
        <v>126.5</v>
      </c>
      <c r="H15" s="327">
        <v>98.4</v>
      </c>
      <c r="I15" s="327">
        <v>105.4</v>
      </c>
      <c r="J15" s="327">
        <v>109.8</v>
      </c>
      <c r="K15" s="327">
        <v>100.9</v>
      </c>
      <c r="L15" s="327">
        <v>104.8</v>
      </c>
      <c r="M15" s="328">
        <v>111.9</v>
      </c>
    </row>
    <row r="16" spans="1:13" ht="15" customHeight="1">
      <c r="A16" s="190"/>
      <c r="B16" s="194"/>
      <c r="C16" s="192" t="s">
        <v>142</v>
      </c>
      <c r="D16" s="327">
        <v>104.4</v>
      </c>
      <c r="E16" s="327">
        <v>111.2</v>
      </c>
      <c r="F16" s="327">
        <v>107.1</v>
      </c>
      <c r="G16" s="327">
        <v>124.3</v>
      </c>
      <c r="H16" s="327">
        <v>102.5</v>
      </c>
      <c r="I16" s="327">
        <v>110.4</v>
      </c>
      <c r="J16" s="327">
        <v>110.5</v>
      </c>
      <c r="K16" s="327">
        <v>101.3</v>
      </c>
      <c r="L16" s="327">
        <v>100.1</v>
      </c>
      <c r="M16" s="328">
        <v>115.7</v>
      </c>
    </row>
    <row r="17" spans="1:13" ht="15" customHeight="1">
      <c r="A17" s="193"/>
      <c r="B17" s="194"/>
      <c r="C17" s="192" t="s">
        <v>143</v>
      </c>
      <c r="D17" s="327">
        <v>104.2</v>
      </c>
      <c r="E17" s="327">
        <v>111.4</v>
      </c>
      <c r="F17" s="327">
        <v>107.8</v>
      </c>
      <c r="G17" s="327">
        <v>127.3</v>
      </c>
      <c r="H17" s="327">
        <v>96.4</v>
      </c>
      <c r="I17" s="327">
        <v>104</v>
      </c>
      <c r="J17" s="327">
        <v>110.6</v>
      </c>
      <c r="K17" s="327">
        <v>101.3</v>
      </c>
      <c r="L17" s="327">
        <v>98.3</v>
      </c>
      <c r="M17" s="328">
        <v>114.6</v>
      </c>
    </row>
    <row r="18" spans="1:13" ht="15" customHeight="1">
      <c r="A18" s="193"/>
      <c r="B18" s="194"/>
      <c r="C18" s="192" t="s">
        <v>144</v>
      </c>
      <c r="D18" s="327">
        <v>104.7</v>
      </c>
      <c r="E18" s="327">
        <v>112.5</v>
      </c>
      <c r="F18" s="327">
        <v>113.3</v>
      </c>
      <c r="G18" s="327">
        <v>124.4</v>
      </c>
      <c r="H18" s="327">
        <v>97.2</v>
      </c>
      <c r="I18" s="327">
        <v>109.8</v>
      </c>
      <c r="J18" s="327">
        <v>110.9</v>
      </c>
      <c r="K18" s="327">
        <v>101.3</v>
      </c>
      <c r="L18" s="327">
        <v>96.2</v>
      </c>
      <c r="M18" s="328">
        <v>115.3</v>
      </c>
    </row>
    <row r="19" spans="1:13" ht="15" customHeight="1">
      <c r="A19" s="193"/>
      <c r="B19" s="194"/>
      <c r="C19" s="192" t="s">
        <v>145</v>
      </c>
      <c r="D19" s="327">
        <v>104.9</v>
      </c>
      <c r="E19" s="327">
        <v>113</v>
      </c>
      <c r="F19" s="327">
        <v>112.4</v>
      </c>
      <c r="G19" s="327">
        <v>124.1</v>
      </c>
      <c r="H19" s="327">
        <v>98.6</v>
      </c>
      <c r="I19" s="327">
        <v>113.3</v>
      </c>
      <c r="J19" s="327">
        <v>110.9</v>
      </c>
      <c r="K19" s="327">
        <v>101.3</v>
      </c>
      <c r="L19" s="327">
        <v>94.1</v>
      </c>
      <c r="M19" s="328">
        <v>112.3</v>
      </c>
    </row>
    <row r="20" spans="1:13" ht="15" customHeight="1">
      <c r="A20" s="193"/>
      <c r="B20" s="194"/>
      <c r="C20" s="192" t="s">
        <v>146</v>
      </c>
      <c r="D20" s="327">
        <v>105.3</v>
      </c>
      <c r="E20" s="327">
        <v>114.4</v>
      </c>
      <c r="F20" s="327">
        <v>113.1</v>
      </c>
      <c r="G20" s="327">
        <v>123.8</v>
      </c>
      <c r="H20" s="327">
        <v>112.2</v>
      </c>
      <c r="I20" s="327">
        <v>116.2</v>
      </c>
      <c r="J20" s="327">
        <v>111</v>
      </c>
      <c r="K20" s="327">
        <v>101.4</v>
      </c>
      <c r="L20" s="327">
        <v>92.6</v>
      </c>
      <c r="M20" s="328">
        <v>112.9</v>
      </c>
    </row>
    <row r="21" spans="1:13" ht="15" customHeight="1">
      <c r="A21" s="193"/>
      <c r="B21" s="194"/>
      <c r="C21" s="192" t="s">
        <v>162</v>
      </c>
      <c r="D21" s="327">
        <v>106.2</v>
      </c>
      <c r="E21" s="327">
        <v>115.5</v>
      </c>
      <c r="F21" s="327">
        <v>113.6</v>
      </c>
      <c r="G21" s="327">
        <v>124.2</v>
      </c>
      <c r="H21" s="327">
        <v>123.9</v>
      </c>
      <c r="I21" s="327">
        <v>119.6</v>
      </c>
      <c r="J21" s="327">
        <v>110.5</v>
      </c>
      <c r="K21" s="327">
        <v>101.5</v>
      </c>
      <c r="L21" s="327">
        <v>100.6</v>
      </c>
      <c r="M21" s="328">
        <v>113.9</v>
      </c>
    </row>
    <row r="22" spans="1:13" ht="15" customHeight="1">
      <c r="A22" s="193"/>
      <c r="B22" s="194"/>
      <c r="C22" s="192" t="s">
        <v>163</v>
      </c>
      <c r="D22" s="327">
        <v>106.3</v>
      </c>
      <c r="E22" s="327">
        <v>115.6</v>
      </c>
      <c r="F22" s="327">
        <v>114.1</v>
      </c>
      <c r="G22" s="327">
        <v>124.9</v>
      </c>
      <c r="H22" s="327">
        <v>117.4</v>
      </c>
      <c r="I22" s="327">
        <v>123.5</v>
      </c>
      <c r="J22" s="327">
        <v>112</v>
      </c>
      <c r="K22" s="327">
        <v>101.8</v>
      </c>
      <c r="L22" s="327">
        <v>100.4</v>
      </c>
      <c r="M22" s="328">
        <v>113.1</v>
      </c>
    </row>
    <row r="23" spans="1:13" ht="15" customHeight="1">
      <c r="A23" s="193"/>
      <c r="B23" s="194"/>
      <c r="C23" s="195" t="s">
        <v>164</v>
      </c>
      <c r="D23" s="332">
        <v>106.1</v>
      </c>
      <c r="E23" s="332">
        <v>114.8</v>
      </c>
      <c r="F23" s="332">
        <v>114.7</v>
      </c>
      <c r="G23" s="332">
        <v>119.4</v>
      </c>
      <c r="H23" s="332">
        <v>110</v>
      </c>
      <c r="I23" s="332">
        <v>118.3</v>
      </c>
      <c r="J23" s="332">
        <v>112</v>
      </c>
      <c r="K23" s="332">
        <v>101.8</v>
      </c>
      <c r="L23" s="332">
        <v>100.4</v>
      </c>
      <c r="M23" s="328">
        <v>113.9</v>
      </c>
    </row>
    <row r="24" spans="1:13" ht="15" customHeight="1" thickBot="1">
      <c r="A24" s="574" t="s">
        <v>182</v>
      </c>
      <c r="B24" s="575"/>
      <c r="C24" s="576"/>
      <c r="D24" s="228">
        <f>(D11-D10)/D10*100</f>
        <v>3.3643168544871109</v>
      </c>
      <c r="E24" s="228">
        <f t="shared" ref="E24:M24" si="1">(E11-E10)/E10*100</f>
        <v>7.580967612954824</v>
      </c>
      <c r="F24" s="228">
        <f t="shared" si="1"/>
        <v>7.8371959708459666</v>
      </c>
      <c r="G24" s="228">
        <f t="shared" si="1"/>
        <v>5.8885829273459285</v>
      </c>
      <c r="H24" s="228">
        <f t="shared" si="1"/>
        <v>5.4568421052631777</v>
      </c>
      <c r="I24" s="228">
        <f t="shared" si="1"/>
        <v>7.7712031558185224</v>
      </c>
      <c r="J24" s="228">
        <f t="shared" si="1"/>
        <v>14.62570315880574</v>
      </c>
      <c r="K24" s="228">
        <f t="shared" si="1"/>
        <v>11.153775827390753</v>
      </c>
      <c r="L24" s="228">
        <f t="shared" si="1"/>
        <v>-9.6614429331756213</v>
      </c>
      <c r="M24" s="229">
        <f t="shared" si="1"/>
        <v>9.2094605540255898</v>
      </c>
    </row>
    <row r="25" spans="1:13" ht="20.100000000000001" customHeight="1" thickBot="1">
      <c r="A25" s="225"/>
      <c r="B25" s="225"/>
      <c r="C25" s="225"/>
      <c r="D25" s="230" t="s">
        <v>151</v>
      </c>
      <c r="E25" s="230" t="s">
        <v>151</v>
      </c>
      <c r="F25" s="230" t="s">
        <v>151</v>
      </c>
      <c r="G25" s="230" t="s">
        <v>151</v>
      </c>
      <c r="H25" s="230" t="s">
        <v>151</v>
      </c>
      <c r="I25" s="230" t="s">
        <v>151</v>
      </c>
      <c r="J25" s="230" t="s">
        <v>151</v>
      </c>
      <c r="K25" s="230" t="s">
        <v>151</v>
      </c>
      <c r="L25" s="231"/>
    </row>
    <row r="26" spans="1:13" ht="20.25" customHeight="1">
      <c r="A26" s="565" t="s">
        <v>170</v>
      </c>
      <c r="B26" s="566"/>
      <c r="C26" s="567"/>
      <c r="D26" s="583"/>
      <c r="E26" s="585" t="s">
        <v>183</v>
      </c>
      <c r="F26" s="216" t="s">
        <v>151</v>
      </c>
      <c r="G26" s="558" t="s">
        <v>184</v>
      </c>
      <c r="H26" s="558" t="s">
        <v>185</v>
      </c>
      <c r="I26" s="558" t="s">
        <v>154</v>
      </c>
      <c r="J26" s="558" t="s">
        <v>186</v>
      </c>
      <c r="K26" s="558" t="s">
        <v>187</v>
      </c>
      <c r="L26" s="587" t="s">
        <v>188</v>
      </c>
      <c r="M26" s="581" t="s">
        <v>189</v>
      </c>
    </row>
    <row r="27" spans="1:13" ht="23.25" customHeight="1">
      <c r="A27" s="568"/>
      <c r="B27" s="569"/>
      <c r="C27" s="570"/>
      <c r="D27" s="584"/>
      <c r="E27" s="586"/>
      <c r="F27" s="217" t="s">
        <v>190</v>
      </c>
      <c r="G27" s="559"/>
      <c r="H27" s="559"/>
      <c r="I27" s="559"/>
      <c r="J27" s="559"/>
      <c r="K27" s="559"/>
      <c r="L27" s="588"/>
      <c r="M27" s="582"/>
    </row>
    <row r="28" spans="1:13" ht="15" customHeight="1">
      <c r="A28" s="578" t="s">
        <v>180</v>
      </c>
      <c r="B28" s="579"/>
      <c r="C28" s="580"/>
      <c r="D28" s="232"/>
      <c r="E28" s="219">
        <v>353</v>
      </c>
      <c r="F28" s="219">
        <v>152</v>
      </c>
      <c r="G28" s="219">
        <v>477</v>
      </c>
      <c r="H28" s="219">
        <v>1493</v>
      </c>
      <c r="I28" s="219">
        <v>304</v>
      </c>
      <c r="J28" s="219">
        <v>911</v>
      </c>
      <c r="K28" s="219">
        <v>607</v>
      </c>
      <c r="L28" s="219">
        <v>9604</v>
      </c>
      <c r="M28" s="233">
        <v>8892</v>
      </c>
    </row>
    <row r="29" spans="1:13" s="223" customFormat="1" ht="15" customHeight="1">
      <c r="A29" s="572">
        <v>2018</v>
      </c>
      <c r="B29" s="573"/>
      <c r="C29" s="222" t="s">
        <v>161</v>
      </c>
      <c r="D29" s="234"/>
      <c r="E29" s="327">
        <v>99.5</v>
      </c>
      <c r="F29" s="327">
        <v>99.1</v>
      </c>
      <c r="G29" s="327">
        <v>98.8</v>
      </c>
      <c r="H29" s="327">
        <v>99.6</v>
      </c>
      <c r="I29" s="327">
        <v>105.5</v>
      </c>
      <c r="J29" s="327">
        <v>99</v>
      </c>
      <c r="K29" s="327">
        <v>98.7</v>
      </c>
      <c r="L29" s="327">
        <v>98.5</v>
      </c>
      <c r="M29" s="333">
        <v>98.3</v>
      </c>
    </row>
    <row r="30" spans="1:13" ht="15" customHeight="1">
      <c r="A30" s="572">
        <v>2019</v>
      </c>
      <c r="B30" s="573"/>
      <c r="C30" s="224" t="s">
        <v>161</v>
      </c>
      <c r="D30" s="235"/>
      <c r="E30" s="327">
        <v>100.3</v>
      </c>
      <c r="F30" s="327">
        <v>99.8</v>
      </c>
      <c r="G30" s="327">
        <v>99.5</v>
      </c>
      <c r="H30" s="327">
        <v>99.3</v>
      </c>
      <c r="I30" s="327">
        <v>105.3</v>
      </c>
      <c r="J30" s="327">
        <v>100.5</v>
      </c>
      <c r="K30" s="327">
        <v>99.4</v>
      </c>
      <c r="L30" s="327">
        <v>99.4</v>
      </c>
      <c r="M30" s="328">
        <v>99.2</v>
      </c>
    </row>
    <row r="31" spans="1:13" ht="15" customHeight="1">
      <c r="A31" s="572">
        <v>2020</v>
      </c>
      <c r="B31" s="573"/>
      <c r="C31" s="224" t="s">
        <v>161</v>
      </c>
      <c r="D31" s="235"/>
      <c r="E31" s="327">
        <v>100</v>
      </c>
      <c r="F31" s="327">
        <v>100</v>
      </c>
      <c r="G31" s="327">
        <v>100</v>
      </c>
      <c r="H31" s="327">
        <v>100</v>
      </c>
      <c r="I31" s="327">
        <v>100</v>
      </c>
      <c r="J31" s="327">
        <v>100</v>
      </c>
      <c r="K31" s="327">
        <v>100</v>
      </c>
      <c r="L31" s="327">
        <v>100</v>
      </c>
      <c r="M31" s="328">
        <v>100</v>
      </c>
    </row>
    <row r="32" spans="1:13" ht="15" customHeight="1">
      <c r="A32" s="572">
        <v>2021</v>
      </c>
      <c r="B32" s="573"/>
      <c r="C32" s="222" t="s">
        <v>161</v>
      </c>
      <c r="D32" s="235"/>
      <c r="E32" s="335">
        <v>101.40833333333332</v>
      </c>
      <c r="F32" s="335">
        <v>103.45</v>
      </c>
      <c r="G32" s="335">
        <v>99.858333333333334</v>
      </c>
      <c r="H32" s="335">
        <v>93.716666666666683</v>
      </c>
      <c r="I32" s="335">
        <v>98.941666666666677</v>
      </c>
      <c r="J32" s="335">
        <v>101.18333333333334</v>
      </c>
      <c r="K32" s="335">
        <v>101.35000000000001</v>
      </c>
      <c r="L32" s="335">
        <v>99.341666666666654</v>
      </c>
      <c r="M32" s="336">
        <v>99.208333333333357</v>
      </c>
    </row>
    <row r="33" spans="1:13" ht="15" customHeight="1">
      <c r="A33" s="572">
        <v>2022</v>
      </c>
      <c r="B33" s="573"/>
      <c r="C33" s="225" t="s">
        <v>161</v>
      </c>
      <c r="D33" s="234"/>
      <c r="E33" s="337">
        <v>103.94999999999999</v>
      </c>
      <c r="F33" s="337">
        <v>96.533333333333317</v>
      </c>
      <c r="G33" s="337">
        <v>99.391666666666666</v>
      </c>
      <c r="H33" s="337">
        <v>91.324999999999989</v>
      </c>
      <c r="I33" s="337">
        <v>97.975000000000009</v>
      </c>
      <c r="J33" s="337">
        <v>102.80833333333332</v>
      </c>
      <c r="K33" s="337">
        <v>102.65000000000002</v>
      </c>
      <c r="L33" s="337">
        <v>101.01666666666667</v>
      </c>
      <c r="M33" s="338">
        <v>100.00000000000001</v>
      </c>
    </row>
    <row r="34" spans="1:13" ht="15" customHeight="1">
      <c r="A34" s="572">
        <v>2023</v>
      </c>
      <c r="B34" s="573"/>
      <c r="C34" s="226" t="s">
        <v>161</v>
      </c>
      <c r="D34" s="236"/>
      <c r="E34" s="337">
        <f>SUM(E35:E46)/12</f>
        <v>107.8</v>
      </c>
      <c r="F34" s="337">
        <f t="shared" ref="F34:M34" si="2">SUM(F35:F46)/12</f>
        <v>109.02500000000002</v>
      </c>
      <c r="G34" s="337">
        <f t="shared" si="2"/>
        <v>100.77500000000002</v>
      </c>
      <c r="H34" s="337">
        <f t="shared" si="2"/>
        <v>93.883333333333326</v>
      </c>
      <c r="I34" s="337">
        <f t="shared" si="2"/>
        <v>98.183333333333351</v>
      </c>
      <c r="J34" s="337">
        <f t="shared" si="2"/>
        <v>106.94166666666666</v>
      </c>
      <c r="K34" s="337">
        <f t="shared" si="2"/>
        <v>104.15833333333332</v>
      </c>
      <c r="L34" s="337">
        <f t="shared" si="2"/>
        <v>104.35833333333333</v>
      </c>
      <c r="M34" s="338">
        <f t="shared" si="2"/>
        <v>104.24166666666667</v>
      </c>
    </row>
    <row r="35" spans="1:13" ht="15" customHeight="1">
      <c r="A35" s="190"/>
      <c r="B35" s="237"/>
      <c r="C35" s="192" t="s">
        <v>181</v>
      </c>
      <c r="D35" s="235"/>
      <c r="E35" s="327">
        <v>103.8</v>
      </c>
      <c r="F35" s="327">
        <v>103.6</v>
      </c>
      <c r="G35" s="327">
        <v>99.9</v>
      </c>
      <c r="H35" s="327">
        <v>92</v>
      </c>
      <c r="I35" s="327">
        <v>97.6</v>
      </c>
      <c r="J35" s="327">
        <v>103.6</v>
      </c>
      <c r="K35" s="327">
        <v>103.5</v>
      </c>
      <c r="L35" s="327">
        <v>103.5</v>
      </c>
      <c r="M35" s="328">
        <v>102.1</v>
      </c>
    </row>
    <row r="36" spans="1:13" ht="15" customHeight="1">
      <c r="A36" s="193"/>
      <c r="B36" s="194"/>
      <c r="C36" s="192" t="s">
        <v>139</v>
      </c>
      <c r="D36" s="235"/>
      <c r="E36" s="329">
        <v>103.9</v>
      </c>
      <c r="F36" s="329">
        <v>105.2</v>
      </c>
      <c r="G36" s="329">
        <v>100.4</v>
      </c>
      <c r="H36" s="329">
        <v>92.1</v>
      </c>
      <c r="I36" s="329">
        <v>97.9</v>
      </c>
      <c r="J36" s="329">
        <v>103.6</v>
      </c>
      <c r="K36" s="329">
        <v>103.2</v>
      </c>
      <c r="L36" s="329">
        <v>102.7</v>
      </c>
      <c r="M36" s="339">
        <v>102.2</v>
      </c>
    </row>
    <row r="37" spans="1:13" ht="15" customHeight="1">
      <c r="A37" s="193"/>
      <c r="B37" s="194"/>
      <c r="C37" s="192" t="s">
        <v>140</v>
      </c>
      <c r="D37" s="235"/>
      <c r="E37" s="327">
        <v>106.4</v>
      </c>
      <c r="F37" s="327">
        <v>110.5</v>
      </c>
      <c r="G37" s="327">
        <v>100.2</v>
      </c>
      <c r="H37" s="327">
        <v>92.5</v>
      </c>
      <c r="I37" s="327">
        <v>98.4</v>
      </c>
      <c r="J37" s="327">
        <v>104.7</v>
      </c>
      <c r="K37" s="327">
        <v>103.8</v>
      </c>
      <c r="L37" s="327">
        <v>103.1</v>
      </c>
      <c r="M37" s="328">
        <v>102.7</v>
      </c>
    </row>
    <row r="38" spans="1:13" ht="15" customHeight="1">
      <c r="A38" s="193"/>
      <c r="B38" s="194"/>
      <c r="C38" s="192" t="s">
        <v>141</v>
      </c>
      <c r="D38" s="235"/>
      <c r="E38" s="327">
        <v>109</v>
      </c>
      <c r="F38" s="327">
        <v>111.6</v>
      </c>
      <c r="G38" s="327">
        <v>100.1</v>
      </c>
      <c r="H38" s="327">
        <v>93</v>
      </c>
      <c r="I38" s="327">
        <v>98.7</v>
      </c>
      <c r="J38" s="327">
        <v>106</v>
      </c>
      <c r="K38" s="327">
        <v>103.8</v>
      </c>
      <c r="L38" s="327">
        <v>103.9</v>
      </c>
      <c r="M38" s="328">
        <v>103.6</v>
      </c>
    </row>
    <row r="39" spans="1:13" ht="15" customHeight="1">
      <c r="A39" s="190"/>
      <c r="B39" s="194"/>
      <c r="C39" s="192" t="s">
        <v>142</v>
      </c>
      <c r="D39" s="235"/>
      <c r="E39" s="327">
        <v>108.9</v>
      </c>
      <c r="F39" s="327">
        <v>110.9</v>
      </c>
      <c r="G39" s="327">
        <v>100.6</v>
      </c>
      <c r="H39" s="327">
        <v>93.2</v>
      </c>
      <c r="I39" s="327">
        <v>98.2</v>
      </c>
      <c r="J39" s="327">
        <v>106.8</v>
      </c>
      <c r="K39" s="327">
        <v>104.3</v>
      </c>
      <c r="L39" s="327">
        <v>104.1</v>
      </c>
      <c r="M39" s="328">
        <v>104.2</v>
      </c>
    </row>
    <row r="40" spans="1:13" ht="15" customHeight="1">
      <c r="A40" s="193"/>
      <c r="B40" s="194"/>
      <c r="C40" s="192" t="s">
        <v>143</v>
      </c>
      <c r="D40" s="235"/>
      <c r="E40" s="327">
        <v>108.7</v>
      </c>
      <c r="F40" s="327">
        <v>110.6</v>
      </c>
      <c r="G40" s="327">
        <v>100.8</v>
      </c>
      <c r="H40" s="327">
        <v>93.2</v>
      </c>
      <c r="I40" s="327">
        <v>98.2</v>
      </c>
      <c r="J40" s="327">
        <v>105.4</v>
      </c>
      <c r="K40" s="327">
        <v>104.2</v>
      </c>
      <c r="L40" s="327">
        <v>104.1</v>
      </c>
      <c r="M40" s="328">
        <v>104.2</v>
      </c>
    </row>
    <row r="41" spans="1:13" ht="15" customHeight="1">
      <c r="A41" s="193"/>
      <c r="B41" s="194"/>
      <c r="C41" s="192" t="s">
        <v>144</v>
      </c>
      <c r="D41" s="235"/>
      <c r="E41" s="327">
        <v>106.9</v>
      </c>
      <c r="F41" s="327">
        <v>108.5</v>
      </c>
      <c r="G41" s="327">
        <v>100.5</v>
      </c>
      <c r="H41" s="327">
        <v>94.6</v>
      </c>
      <c r="I41" s="327">
        <v>98.2</v>
      </c>
      <c r="J41" s="327">
        <v>107.7</v>
      </c>
      <c r="K41" s="327">
        <v>104.3</v>
      </c>
      <c r="L41" s="327">
        <v>104.6</v>
      </c>
      <c r="M41" s="328">
        <v>104.8</v>
      </c>
    </row>
    <row r="42" spans="1:13" ht="15" customHeight="1">
      <c r="A42" s="193"/>
      <c r="B42" s="194"/>
      <c r="C42" s="192" t="s">
        <v>145</v>
      </c>
      <c r="D42" s="235"/>
      <c r="E42" s="327">
        <v>105.2</v>
      </c>
      <c r="F42" s="327">
        <v>105.5</v>
      </c>
      <c r="G42" s="327">
        <v>101.2</v>
      </c>
      <c r="H42" s="327">
        <v>95.4</v>
      </c>
      <c r="I42" s="327">
        <v>98.2</v>
      </c>
      <c r="J42" s="327">
        <v>109.4</v>
      </c>
      <c r="K42" s="327">
        <v>104.4</v>
      </c>
      <c r="L42" s="327">
        <v>104.7</v>
      </c>
      <c r="M42" s="328">
        <v>105</v>
      </c>
    </row>
    <row r="43" spans="1:13" ht="15" customHeight="1">
      <c r="A43" s="193"/>
      <c r="B43" s="194"/>
      <c r="C43" s="192" t="s">
        <v>146</v>
      </c>
      <c r="D43" s="235"/>
      <c r="E43" s="327">
        <v>109.8</v>
      </c>
      <c r="F43" s="327">
        <v>110</v>
      </c>
      <c r="G43" s="327">
        <v>100.9</v>
      </c>
      <c r="H43" s="327">
        <v>95.2</v>
      </c>
      <c r="I43" s="327">
        <v>98.2</v>
      </c>
      <c r="J43" s="327">
        <v>108.5</v>
      </c>
      <c r="K43" s="327">
        <v>104.8</v>
      </c>
      <c r="L43" s="327">
        <v>104.8</v>
      </c>
      <c r="M43" s="328">
        <v>105.2</v>
      </c>
    </row>
    <row r="44" spans="1:13" ht="15" customHeight="1">
      <c r="A44" s="193"/>
      <c r="B44" s="194"/>
      <c r="C44" s="192" t="s">
        <v>162</v>
      </c>
      <c r="D44" s="235"/>
      <c r="E44" s="327">
        <v>110</v>
      </c>
      <c r="F44" s="327">
        <v>110</v>
      </c>
      <c r="G44" s="327">
        <v>101.3</v>
      </c>
      <c r="H44" s="327">
        <v>95.4</v>
      </c>
      <c r="I44" s="327">
        <v>98.2</v>
      </c>
      <c r="J44" s="327">
        <v>109.1</v>
      </c>
      <c r="K44" s="327">
        <v>104.5</v>
      </c>
      <c r="L44" s="327">
        <v>105.5</v>
      </c>
      <c r="M44" s="328">
        <v>105.5</v>
      </c>
    </row>
    <row r="45" spans="1:13" ht="15" customHeight="1">
      <c r="A45" s="193"/>
      <c r="B45" s="194"/>
      <c r="C45" s="192" t="s">
        <v>163</v>
      </c>
      <c r="D45" s="235"/>
      <c r="E45" s="327">
        <v>110.8</v>
      </c>
      <c r="F45" s="327">
        <v>111</v>
      </c>
      <c r="G45" s="327">
        <v>102</v>
      </c>
      <c r="H45" s="327">
        <v>95</v>
      </c>
      <c r="I45" s="327">
        <v>98.2</v>
      </c>
      <c r="J45" s="327">
        <v>109.1</v>
      </c>
      <c r="K45" s="327">
        <v>104.6</v>
      </c>
      <c r="L45" s="327">
        <v>105.6</v>
      </c>
      <c r="M45" s="328">
        <v>105.7</v>
      </c>
    </row>
    <row r="46" spans="1:13" ht="15" customHeight="1">
      <c r="A46" s="193"/>
      <c r="B46" s="194"/>
      <c r="C46" s="195" t="s">
        <v>164</v>
      </c>
      <c r="D46" s="236"/>
      <c r="E46" s="332">
        <v>110.2</v>
      </c>
      <c r="F46" s="332">
        <v>110.9</v>
      </c>
      <c r="G46" s="332">
        <v>101.4</v>
      </c>
      <c r="H46" s="332">
        <v>95</v>
      </c>
      <c r="I46" s="332">
        <v>98.2</v>
      </c>
      <c r="J46" s="332">
        <v>109.4</v>
      </c>
      <c r="K46" s="332">
        <v>104.5</v>
      </c>
      <c r="L46" s="332">
        <v>105.7</v>
      </c>
      <c r="M46" s="340">
        <v>105.7</v>
      </c>
    </row>
    <row r="47" spans="1:13" ht="15" customHeight="1" thickBot="1">
      <c r="A47" s="574" t="s">
        <v>182</v>
      </c>
      <c r="B47" s="575"/>
      <c r="C47" s="576"/>
      <c r="D47" s="238"/>
      <c r="E47" s="239">
        <f>(E34-E33)/E33*100</f>
        <v>3.7037037037037126</v>
      </c>
      <c r="F47" s="228">
        <f t="shared" ref="F47:M47" si="3">(F34-F33)/F33*100</f>
        <v>12.940262430939267</v>
      </c>
      <c r="G47" s="228">
        <f t="shared" si="3"/>
        <v>1.3918001173807537</v>
      </c>
      <c r="H47" s="228">
        <f t="shared" si="3"/>
        <v>2.8013504881832327</v>
      </c>
      <c r="I47" s="228">
        <f t="shared" si="3"/>
        <v>0.21263927872757618</v>
      </c>
      <c r="J47" s="228">
        <f t="shared" si="3"/>
        <v>4.020426359730898</v>
      </c>
      <c r="K47" s="228">
        <f t="shared" si="3"/>
        <v>1.4693943822048681</v>
      </c>
      <c r="L47" s="228">
        <f t="shared" si="3"/>
        <v>3.3080349777264497</v>
      </c>
      <c r="M47" s="229">
        <f t="shared" si="3"/>
        <v>4.2416666666666591</v>
      </c>
    </row>
    <row r="48" spans="1:13" ht="18.75" customHeight="1">
      <c r="A48" s="553" t="s">
        <v>165</v>
      </c>
      <c r="B48" s="553"/>
      <c r="C48" s="553"/>
      <c r="D48" s="553"/>
      <c r="E48" s="553"/>
      <c r="F48" s="553"/>
      <c r="G48" s="553"/>
      <c r="H48" s="553"/>
      <c r="I48" s="553"/>
      <c r="J48" s="553"/>
      <c r="K48" s="553"/>
      <c r="L48" s="553"/>
      <c r="M48" s="553"/>
    </row>
    <row r="49" spans="1:13" ht="15" customHeight="1">
      <c r="A49" s="577" t="s">
        <v>191</v>
      </c>
      <c r="B49" s="577"/>
      <c r="C49" s="577"/>
      <c r="D49" s="577"/>
      <c r="E49" s="577"/>
      <c r="F49" s="577"/>
      <c r="G49" s="577"/>
      <c r="H49" s="577"/>
      <c r="I49" s="577"/>
      <c r="J49" s="577"/>
      <c r="K49" s="577"/>
      <c r="L49" s="577"/>
      <c r="M49" s="577"/>
    </row>
    <row r="50" spans="1:13" ht="15" customHeight="1">
      <c r="A50" s="577"/>
      <c r="B50" s="577"/>
      <c r="C50" s="577"/>
      <c r="D50" s="577"/>
      <c r="E50" s="577"/>
      <c r="F50" s="577"/>
      <c r="G50" s="577"/>
      <c r="H50" s="577"/>
      <c r="I50" s="577"/>
      <c r="J50" s="577"/>
      <c r="K50" s="577"/>
      <c r="L50" s="577"/>
      <c r="M50" s="577"/>
    </row>
    <row r="51" spans="1:13">
      <c r="C51" s="240"/>
      <c r="D51" s="240"/>
    </row>
  </sheetData>
  <mergeCells count="36">
    <mergeCell ref="A10:B10"/>
    <mergeCell ref="A1:M1"/>
    <mergeCell ref="K2:M2"/>
    <mergeCell ref="A3:C4"/>
    <mergeCell ref="D3:D4"/>
    <mergeCell ref="E3:E4"/>
    <mergeCell ref="K3:K4"/>
    <mergeCell ref="L3:L4"/>
    <mergeCell ref="M3:M4"/>
    <mergeCell ref="A5:C5"/>
    <mergeCell ref="A6:B6"/>
    <mergeCell ref="A7:B7"/>
    <mergeCell ref="A8:B8"/>
    <mergeCell ref="A9:B9"/>
    <mergeCell ref="M26:M27"/>
    <mergeCell ref="A11:B11"/>
    <mergeCell ref="A24:C24"/>
    <mergeCell ref="A26:C27"/>
    <mergeCell ref="D26:D27"/>
    <mergeCell ref="E26:E27"/>
    <mergeCell ref="G26:G27"/>
    <mergeCell ref="H26:H27"/>
    <mergeCell ref="I26:I27"/>
    <mergeCell ref="J26:J27"/>
    <mergeCell ref="K26:K27"/>
    <mergeCell ref="L26:L27"/>
    <mergeCell ref="A34:B34"/>
    <mergeCell ref="A47:C47"/>
    <mergeCell ref="A48:M48"/>
    <mergeCell ref="A49:M50"/>
    <mergeCell ref="A28:C28"/>
    <mergeCell ref="A29:B29"/>
    <mergeCell ref="A30:B30"/>
    <mergeCell ref="A31:B31"/>
    <mergeCell ref="A32:B32"/>
    <mergeCell ref="A33:B33"/>
  </mergeCells>
  <phoneticPr fontId="11"/>
  <printOptions horizontalCentered="1"/>
  <pageMargins left="0.51181102362204722" right="0.51181102362204722" top="0.59055118110236227" bottom="0.78740157480314965" header="0" footer="0.39370078740157483"/>
  <pageSetup paperSize="9" scale="99" firstPageNumber="5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zoomScaleNormal="100" zoomScaleSheetLayoutView="100" workbookViewId="0">
      <selection activeCell="A29" sqref="A29:C29"/>
    </sheetView>
  </sheetViews>
  <sheetFormatPr defaultColWidth="9" defaultRowHeight="14.25"/>
  <cols>
    <col min="1" max="1" width="1.25" style="308" customWidth="1"/>
    <col min="2" max="2" width="9.625" style="244" customWidth="1"/>
    <col min="3" max="3" width="1.25" style="244" customWidth="1"/>
    <col min="4" max="4" width="38" style="244" customWidth="1"/>
    <col min="5" max="5" width="4.875" style="314" customWidth="1"/>
    <col min="6" max="6" width="5.625" style="244" customWidth="1"/>
    <col min="7" max="7" width="6.875" style="244" customWidth="1"/>
    <col min="8" max="9" width="6.25" style="244" customWidth="1"/>
    <col min="10" max="21" width="6.625" style="244" customWidth="1"/>
    <col min="22" max="22" width="5.625" style="244" customWidth="1"/>
    <col min="23" max="16384" width="9" style="244"/>
  </cols>
  <sheetData>
    <row r="1" spans="1:22" ht="22.5" customHeight="1">
      <c r="A1" s="602" t="s">
        <v>192</v>
      </c>
      <c r="B1" s="602"/>
      <c r="C1" s="602"/>
      <c r="D1" s="602"/>
      <c r="E1" s="602"/>
      <c r="F1" s="602"/>
      <c r="G1" s="602"/>
      <c r="H1" s="602"/>
      <c r="I1" s="602"/>
      <c r="J1" s="241"/>
      <c r="K1" s="242"/>
      <c r="L1" s="241"/>
      <c r="M1" s="241"/>
      <c r="N1" s="241"/>
      <c r="O1" s="241"/>
      <c r="P1" s="241"/>
      <c r="Q1" s="241"/>
      <c r="R1" s="241"/>
      <c r="S1" s="243"/>
      <c r="T1" s="241"/>
      <c r="U1" s="241"/>
      <c r="V1" s="241"/>
    </row>
    <row r="2" spans="1:22" ht="11.25" customHeight="1">
      <c r="A2" s="245"/>
      <c r="B2" s="245"/>
      <c r="C2" s="245"/>
      <c r="D2" s="245"/>
      <c r="E2" s="246"/>
      <c r="F2" s="245"/>
      <c r="G2" s="245"/>
      <c r="H2" s="245"/>
      <c r="I2" s="245"/>
      <c r="J2" s="241"/>
      <c r="K2" s="241"/>
      <c r="L2" s="241"/>
      <c r="M2" s="241"/>
      <c r="N2" s="241"/>
      <c r="O2" s="241"/>
      <c r="P2" s="241"/>
      <c r="Q2" s="241"/>
      <c r="R2" s="241"/>
      <c r="S2" s="243"/>
      <c r="T2" s="241"/>
      <c r="U2" s="241"/>
      <c r="V2" s="241"/>
    </row>
    <row r="3" spans="1:22" ht="15" thickBot="1">
      <c r="A3" s="247"/>
      <c r="B3" s="248"/>
      <c r="C3" s="248"/>
      <c r="D3" s="248" t="s">
        <v>193</v>
      </c>
      <c r="E3" s="249" t="s">
        <v>194</v>
      </c>
      <c r="F3" s="248"/>
      <c r="G3" s="248"/>
      <c r="H3" s="248" t="s">
        <v>195</v>
      </c>
      <c r="I3" s="248"/>
      <c r="J3" s="248"/>
      <c r="K3" s="248"/>
      <c r="L3" s="248"/>
      <c r="M3" s="248"/>
      <c r="N3" s="243"/>
      <c r="O3" s="243"/>
      <c r="P3" s="243"/>
      <c r="Q3" s="243"/>
      <c r="R3" s="243"/>
      <c r="S3" s="243"/>
      <c r="T3" s="603" t="s">
        <v>196</v>
      </c>
      <c r="U3" s="603"/>
      <c r="V3" s="250"/>
    </row>
    <row r="4" spans="1:22" ht="21" customHeight="1">
      <c r="A4" s="604" t="s">
        <v>197</v>
      </c>
      <c r="B4" s="605"/>
      <c r="C4" s="606"/>
      <c r="D4" s="613" t="s">
        <v>198</v>
      </c>
      <c r="E4" s="613" t="s">
        <v>199</v>
      </c>
      <c r="F4" s="615" t="s">
        <v>200</v>
      </c>
      <c r="G4" s="616"/>
      <c r="H4" s="616"/>
      <c r="I4" s="617"/>
      <c r="J4" s="615" t="s">
        <v>201</v>
      </c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9"/>
      <c r="V4" s="251"/>
    </row>
    <row r="5" spans="1:22" ht="21" customHeight="1">
      <c r="A5" s="607"/>
      <c r="B5" s="608"/>
      <c r="C5" s="609"/>
      <c r="D5" s="614"/>
      <c r="E5" s="614"/>
      <c r="F5" s="620" t="s">
        <v>202</v>
      </c>
      <c r="G5" s="621"/>
      <c r="H5" s="620" t="s">
        <v>203</v>
      </c>
      <c r="I5" s="621"/>
      <c r="J5" s="600" t="s">
        <v>204</v>
      </c>
      <c r="K5" s="600" t="s">
        <v>205</v>
      </c>
      <c r="L5" s="600" t="s">
        <v>206</v>
      </c>
      <c r="M5" s="600" t="s">
        <v>207</v>
      </c>
      <c r="N5" s="600" t="s">
        <v>208</v>
      </c>
      <c r="O5" s="600" t="s">
        <v>209</v>
      </c>
      <c r="P5" s="600" t="s">
        <v>210</v>
      </c>
      <c r="Q5" s="600" t="s">
        <v>211</v>
      </c>
      <c r="R5" s="600" t="s">
        <v>212</v>
      </c>
      <c r="S5" s="600" t="s">
        <v>213</v>
      </c>
      <c r="T5" s="600" t="s">
        <v>214</v>
      </c>
      <c r="U5" s="624" t="s">
        <v>215</v>
      </c>
      <c r="V5" s="252"/>
    </row>
    <row r="6" spans="1:22" ht="21" customHeight="1">
      <c r="A6" s="610"/>
      <c r="B6" s="611"/>
      <c r="C6" s="612"/>
      <c r="D6" s="601"/>
      <c r="E6" s="601"/>
      <c r="F6" s="622"/>
      <c r="G6" s="612"/>
      <c r="H6" s="622"/>
      <c r="I6" s="612"/>
      <c r="J6" s="623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25"/>
      <c r="V6" s="253"/>
    </row>
    <row r="7" spans="1:22" ht="26.25" customHeight="1">
      <c r="A7" s="254"/>
      <c r="B7" s="255" t="s">
        <v>216</v>
      </c>
      <c r="C7" s="256"/>
      <c r="D7" s="257" t="s">
        <v>217</v>
      </c>
      <c r="E7" s="258" t="s">
        <v>218</v>
      </c>
      <c r="F7" s="595">
        <v>2373</v>
      </c>
      <c r="G7" s="596"/>
      <c r="H7" s="595">
        <v>2486</v>
      </c>
      <c r="I7" s="596"/>
      <c r="J7" s="259">
        <v>2435</v>
      </c>
      <c r="K7" s="260">
        <v>2492</v>
      </c>
      <c r="L7" s="261">
        <v>2450</v>
      </c>
      <c r="M7" s="261">
        <v>2546</v>
      </c>
      <c r="N7" s="261">
        <v>2438</v>
      </c>
      <c r="O7" s="260">
        <v>2492</v>
      </c>
      <c r="P7" s="261">
        <v>2357</v>
      </c>
      <c r="Q7" s="261">
        <v>2411</v>
      </c>
      <c r="R7" s="261">
        <v>2541</v>
      </c>
      <c r="S7" s="262">
        <v>2627</v>
      </c>
      <c r="T7" s="263">
        <v>2600</v>
      </c>
      <c r="U7" s="264">
        <v>2438</v>
      </c>
      <c r="V7" s="265" t="s">
        <v>219</v>
      </c>
    </row>
    <row r="8" spans="1:22" ht="22.5" customHeight="1">
      <c r="A8" s="266"/>
      <c r="B8" s="267" t="s">
        <v>220</v>
      </c>
      <c r="C8" s="268"/>
      <c r="D8" s="269" t="s">
        <v>221</v>
      </c>
      <c r="E8" s="270" t="s">
        <v>222</v>
      </c>
      <c r="F8" s="595">
        <v>530</v>
      </c>
      <c r="G8" s="596"/>
      <c r="H8" s="595">
        <v>574</v>
      </c>
      <c r="I8" s="596"/>
      <c r="J8" s="271">
        <v>551</v>
      </c>
      <c r="K8" s="272">
        <v>551</v>
      </c>
      <c r="L8" s="273">
        <v>551</v>
      </c>
      <c r="M8" s="273">
        <v>551</v>
      </c>
      <c r="N8" s="273">
        <v>551</v>
      </c>
      <c r="O8" s="272">
        <v>551</v>
      </c>
      <c r="P8" s="273">
        <v>602</v>
      </c>
      <c r="Q8" s="273">
        <v>602</v>
      </c>
      <c r="R8" s="273">
        <v>588</v>
      </c>
      <c r="S8" s="273">
        <v>588</v>
      </c>
      <c r="T8" s="274">
        <v>591</v>
      </c>
      <c r="U8" s="275">
        <v>606</v>
      </c>
      <c r="V8" s="276"/>
    </row>
    <row r="9" spans="1:22" ht="22.5" customHeight="1">
      <c r="A9" s="266"/>
      <c r="B9" s="267" t="s">
        <v>223</v>
      </c>
      <c r="C9" s="277"/>
      <c r="D9" s="278" t="s">
        <v>224</v>
      </c>
      <c r="E9" s="270" t="s">
        <v>225</v>
      </c>
      <c r="F9" s="595">
        <v>171</v>
      </c>
      <c r="G9" s="596"/>
      <c r="H9" s="595">
        <v>190</v>
      </c>
      <c r="I9" s="596"/>
      <c r="J9" s="279">
        <v>181</v>
      </c>
      <c r="K9" s="272">
        <v>182</v>
      </c>
      <c r="L9" s="273">
        <v>182</v>
      </c>
      <c r="M9" s="273">
        <v>182</v>
      </c>
      <c r="N9" s="273">
        <v>171</v>
      </c>
      <c r="O9" s="272">
        <v>204</v>
      </c>
      <c r="P9" s="273">
        <v>187</v>
      </c>
      <c r="Q9" s="273">
        <v>198</v>
      </c>
      <c r="R9" s="273">
        <v>193</v>
      </c>
      <c r="S9" s="273">
        <v>198</v>
      </c>
      <c r="T9" s="280">
        <v>204</v>
      </c>
      <c r="U9" s="275">
        <v>193</v>
      </c>
      <c r="V9" s="265"/>
    </row>
    <row r="10" spans="1:22" ht="26.25" customHeight="1">
      <c r="A10" s="266"/>
      <c r="B10" s="267" t="s">
        <v>226</v>
      </c>
      <c r="C10" s="268"/>
      <c r="D10" s="281" t="s">
        <v>227</v>
      </c>
      <c r="E10" s="270" t="s">
        <v>218</v>
      </c>
      <c r="F10" s="595">
        <v>285</v>
      </c>
      <c r="G10" s="596"/>
      <c r="H10" s="595">
        <v>306</v>
      </c>
      <c r="I10" s="596"/>
      <c r="J10" s="279">
        <v>303</v>
      </c>
      <c r="K10" s="272">
        <v>303</v>
      </c>
      <c r="L10" s="273">
        <v>303</v>
      </c>
      <c r="M10" s="273">
        <v>303</v>
      </c>
      <c r="N10" s="273">
        <v>303</v>
      </c>
      <c r="O10" s="272">
        <v>303</v>
      </c>
      <c r="P10" s="273">
        <v>309</v>
      </c>
      <c r="Q10" s="273">
        <v>309</v>
      </c>
      <c r="R10" s="273">
        <v>293</v>
      </c>
      <c r="S10" s="273">
        <v>314</v>
      </c>
      <c r="T10" s="280">
        <v>314</v>
      </c>
      <c r="U10" s="275">
        <v>314</v>
      </c>
      <c r="V10" s="265"/>
    </row>
    <row r="11" spans="1:22" ht="22.5" customHeight="1">
      <c r="A11" s="266"/>
      <c r="B11" s="267" t="s">
        <v>228</v>
      </c>
      <c r="C11" s="268"/>
      <c r="D11" s="269" t="s">
        <v>229</v>
      </c>
      <c r="E11" s="270" t="s">
        <v>230</v>
      </c>
      <c r="F11" s="595">
        <v>491</v>
      </c>
      <c r="G11" s="596"/>
      <c r="H11" s="595">
        <v>531</v>
      </c>
      <c r="I11" s="596"/>
      <c r="J11" s="271">
        <v>546</v>
      </c>
      <c r="K11" s="272">
        <v>528</v>
      </c>
      <c r="L11" s="273">
        <v>544</v>
      </c>
      <c r="M11" s="273">
        <v>528</v>
      </c>
      <c r="N11" s="273">
        <v>492</v>
      </c>
      <c r="O11" s="272">
        <v>528</v>
      </c>
      <c r="P11" s="273">
        <v>564</v>
      </c>
      <c r="Q11" s="273">
        <v>519</v>
      </c>
      <c r="R11" s="273">
        <v>555</v>
      </c>
      <c r="S11" s="273">
        <v>537</v>
      </c>
      <c r="T11" s="274">
        <v>523</v>
      </c>
      <c r="U11" s="275">
        <v>510</v>
      </c>
      <c r="V11" s="276"/>
    </row>
    <row r="12" spans="1:22" ht="22.5" customHeight="1">
      <c r="A12" s="266"/>
      <c r="B12" s="267" t="s">
        <v>231</v>
      </c>
      <c r="C12" s="268"/>
      <c r="D12" s="269" t="s">
        <v>232</v>
      </c>
      <c r="E12" s="270" t="s">
        <v>230</v>
      </c>
      <c r="F12" s="595">
        <v>147</v>
      </c>
      <c r="G12" s="596"/>
      <c r="H12" s="595">
        <v>166</v>
      </c>
      <c r="I12" s="596"/>
      <c r="J12" s="279">
        <v>168</v>
      </c>
      <c r="K12" s="272">
        <v>176</v>
      </c>
      <c r="L12" s="273">
        <v>148</v>
      </c>
      <c r="M12" s="273">
        <v>125</v>
      </c>
      <c r="N12" s="273">
        <v>126</v>
      </c>
      <c r="O12" s="272">
        <v>140</v>
      </c>
      <c r="P12" s="273">
        <v>227</v>
      </c>
      <c r="Q12" s="273">
        <v>191</v>
      </c>
      <c r="R12" s="273">
        <v>239</v>
      </c>
      <c r="S12" s="282" t="s">
        <v>233</v>
      </c>
      <c r="T12" s="280">
        <v>158</v>
      </c>
      <c r="U12" s="275">
        <v>123</v>
      </c>
      <c r="V12" s="265"/>
    </row>
    <row r="13" spans="1:22" ht="22.5" customHeight="1">
      <c r="A13" s="266"/>
      <c r="B13" s="267" t="s">
        <v>234</v>
      </c>
      <c r="C13" s="268"/>
      <c r="D13" s="269" t="s">
        <v>235</v>
      </c>
      <c r="E13" s="270" t="s">
        <v>230</v>
      </c>
      <c r="F13" s="595">
        <v>99</v>
      </c>
      <c r="G13" s="596"/>
      <c r="H13" s="595">
        <v>110</v>
      </c>
      <c r="I13" s="596"/>
      <c r="J13" s="279">
        <v>138</v>
      </c>
      <c r="K13" s="272">
        <v>111</v>
      </c>
      <c r="L13" s="273">
        <v>106</v>
      </c>
      <c r="M13" s="273">
        <v>111</v>
      </c>
      <c r="N13" s="273">
        <v>100</v>
      </c>
      <c r="O13" s="272">
        <v>113</v>
      </c>
      <c r="P13" s="273">
        <v>128</v>
      </c>
      <c r="Q13" s="273">
        <v>112</v>
      </c>
      <c r="R13" s="273">
        <v>97</v>
      </c>
      <c r="S13" s="273">
        <v>87</v>
      </c>
      <c r="T13" s="280">
        <v>121</v>
      </c>
      <c r="U13" s="275">
        <v>97</v>
      </c>
      <c r="V13" s="265"/>
    </row>
    <row r="14" spans="1:22" ht="22.5" customHeight="1">
      <c r="A14" s="266"/>
      <c r="B14" s="267" t="s">
        <v>236</v>
      </c>
      <c r="C14" s="268"/>
      <c r="D14" s="269" t="s">
        <v>237</v>
      </c>
      <c r="E14" s="270" t="s">
        <v>230</v>
      </c>
      <c r="F14" s="595">
        <v>426</v>
      </c>
      <c r="G14" s="596"/>
      <c r="H14" s="595">
        <v>446</v>
      </c>
      <c r="I14" s="596"/>
      <c r="J14" s="279">
        <v>445</v>
      </c>
      <c r="K14" s="272">
        <v>445</v>
      </c>
      <c r="L14" s="273">
        <v>445</v>
      </c>
      <c r="M14" s="273">
        <v>445</v>
      </c>
      <c r="N14" s="273">
        <v>445</v>
      </c>
      <c r="O14" s="272">
        <v>444</v>
      </c>
      <c r="P14" s="273">
        <v>445</v>
      </c>
      <c r="Q14" s="273">
        <v>445</v>
      </c>
      <c r="R14" s="273">
        <v>456</v>
      </c>
      <c r="S14" s="273">
        <v>445</v>
      </c>
      <c r="T14" s="280">
        <v>445</v>
      </c>
      <c r="U14" s="275">
        <v>445</v>
      </c>
      <c r="V14" s="265"/>
    </row>
    <row r="15" spans="1:22" ht="22.5" customHeight="1">
      <c r="A15" s="266"/>
      <c r="B15" s="267" t="s">
        <v>238</v>
      </c>
      <c r="C15" s="268"/>
      <c r="D15" s="269" t="s">
        <v>239</v>
      </c>
      <c r="E15" s="270" t="s">
        <v>230</v>
      </c>
      <c r="F15" s="595">
        <v>178</v>
      </c>
      <c r="G15" s="596"/>
      <c r="H15" s="595">
        <v>187</v>
      </c>
      <c r="I15" s="596"/>
      <c r="J15" s="279">
        <v>172</v>
      </c>
      <c r="K15" s="272">
        <v>205</v>
      </c>
      <c r="L15" s="273">
        <v>172</v>
      </c>
      <c r="M15" s="273">
        <v>172</v>
      </c>
      <c r="N15" s="273">
        <v>172</v>
      </c>
      <c r="O15" s="272">
        <v>171</v>
      </c>
      <c r="P15" s="273">
        <v>187</v>
      </c>
      <c r="Q15" s="273">
        <v>187</v>
      </c>
      <c r="R15" s="273">
        <v>187</v>
      </c>
      <c r="S15" s="273">
        <v>187</v>
      </c>
      <c r="T15" s="280">
        <v>217</v>
      </c>
      <c r="U15" s="275">
        <v>217</v>
      </c>
      <c r="V15" s="265"/>
    </row>
    <row r="16" spans="1:22" ht="22.5" customHeight="1">
      <c r="A16" s="266"/>
      <c r="B16" s="267" t="s">
        <v>240</v>
      </c>
      <c r="C16" s="268"/>
      <c r="D16" s="269" t="s">
        <v>241</v>
      </c>
      <c r="E16" s="270" t="s">
        <v>230</v>
      </c>
      <c r="F16" s="595">
        <v>819</v>
      </c>
      <c r="G16" s="596"/>
      <c r="H16" s="595">
        <v>837</v>
      </c>
      <c r="I16" s="596"/>
      <c r="J16" s="271">
        <v>830</v>
      </c>
      <c r="K16" s="272">
        <v>854</v>
      </c>
      <c r="L16" s="273">
        <v>854</v>
      </c>
      <c r="M16" s="273">
        <v>854</v>
      </c>
      <c r="N16" s="273">
        <v>854</v>
      </c>
      <c r="O16" s="272">
        <v>854</v>
      </c>
      <c r="P16" s="273">
        <v>854</v>
      </c>
      <c r="Q16" s="273">
        <v>840</v>
      </c>
      <c r="R16" s="273">
        <v>840</v>
      </c>
      <c r="S16" s="273">
        <v>812</v>
      </c>
      <c r="T16" s="274">
        <v>812</v>
      </c>
      <c r="U16" s="275">
        <v>786</v>
      </c>
      <c r="V16" s="276"/>
    </row>
    <row r="17" spans="1:22" ht="22.5" customHeight="1">
      <c r="A17" s="266"/>
      <c r="B17" s="267" t="s">
        <v>242</v>
      </c>
      <c r="C17" s="268"/>
      <c r="D17" s="269" t="s">
        <v>243</v>
      </c>
      <c r="E17" s="270" t="s">
        <v>230</v>
      </c>
      <c r="F17" s="595">
        <v>258</v>
      </c>
      <c r="G17" s="596"/>
      <c r="H17" s="595">
        <v>278</v>
      </c>
      <c r="I17" s="596"/>
      <c r="J17" s="283">
        <v>265</v>
      </c>
      <c r="K17" s="272">
        <v>266</v>
      </c>
      <c r="L17" s="273">
        <v>271</v>
      </c>
      <c r="M17" s="273">
        <v>278</v>
      </c>
      <c r="N17" s="273">
        <v>278</v>
      </c>
      <c r="O17" s="272">
        <v>281</v>
      </c>
      <c r="P17" s="273">
        <v>287</v>
      </c>
      <c r="Q17" s="273">
        <v>287</v>
      </c>
      <c r="R17" s="273">
        <v>287</v>
      </c>
      <c r="S17" s="273">
        <v>271</v>
      </c>
      <c r="T17" s="284">
        <v>287</v>
      </c>
      <c r="U17" s="275">
        <v>276</v>
      </c>
      <c r="V17" s="285"/>
    </row>
    <row r="18" spans="1:22" ht="22.5" customHeight="1">
      <c r="A18" s="266"/>
      <c r="B18" s="267" t="s">
        <v>244</v>
      </c>
      <c r="C18" s="268"/>
      <c r="D18" s="269" t="s">
        <v>245</v>
      </c>
      <c r="E18" s="270" t="s">
        <v>230</v>
      </c>
      <c r="F18" s="595">
        <v>140</v>
      </c>
      <c r="G18" s="596"/>
      <c r="H18" s="595">
        <v>148</v>
      </c>
      <c r="I18" s="596"/>
      <c r="J18" s="283">
        <v>143</v>
      </c>
      <c r="K18" s="272">
        <v>144</v>
      </c>
      <c r="L18" s="273">
        <v>149</v>
      </c>
      <c r="M18" s="273">
        <v>149</v>
      </c>
      <c r="N18" s="273">
        <v>149</v>
      </c>
      <c r="O18" s="272">
        <v>151</v>
      </c>
      <c r="P18" s="273">
        <v>149</v>
      </c>
      <c r="Q18" s="273">
        <v>152</v>
      </c>
      <c r="R18" s="273">
        <v>152</v>
      </c>
      <c r="S18" s="273">
        <v>152</v>
      </c>
      <c r="T18" s="284">
        <v>136</v>
      </c>
      <c r="U18" s="275">
        <v>152</v>
      </c>
      <c r="V18" s="285"/>
    </row>
    <row r="19" spans="1:22" ht="26.25" customHeight="1">
      <c r="A19" s="266"/>
      <c r="B19" s="267" t="s">
        <v>246</v>
      </c>
      <c r="C19" s="268"/>
      <c r="D19" s="286" t="s">
        <v>247</v>
      </c>
      <c r="E19" s="270" t="s">
        <v>248</v>
      </c>
      <c r="F19" s="595">
        <v>222</v>
      </c>
      <c r="G19" s="596"/>
      <c r="H19" s="595">
        <v>241</v>
      </c>
      <c r="I19" s="596"/>
      <c r="J19" s="283">
        <v>236</v>
      </c>
      <c r="K19" s="272">
        <v>230</v>
      </c>
      <c r="L19" s="273">
        <v>230</v>
      </c>
      <c r="M19" s="273">
        <v>241</v>
      </c>
      <c r="N19" s="273">
        <v>238</v>
      </c>
      <c r="O19" s="272">
        <v>241</v>
      </c>
      <c r="P19" s="273">
        <v>236</v>
      </c>
      <c r="Q19" s="273">
        <v>247</v>
      </c>
      <c r="R19" s="273">
        <v>247</v>
      </c>
      <c r="S19" s="273">
        <v>247</v>
      </c>
      <c r="T19" s="284">
        <v>247</v>
      </c>
      <c r="U19" s="275">
        <v>247</v>
      </c>
      <c r="V19" s="285"/>
    </row>
    <row r="20" spans="1:22" ht="22.5" customHeight="1">
      <c r="A20" s="266"/>
      <c r="B20" s="267" t="s">
        <v>249</v>
      </c>
      <c r="C20" s="268"/>
      <c r="D20" s="269" t="s">
        <v>250</v>
      </c>
      <c r="E20" s="270" t="s">
        <v>251</v>
      </c>
      <c r="F20" s="595">
        <v>440</v>
      </c>
      <c r="G20" s="596"/>
      <c r="H20" s="595">
        <v>473</v>
      </c>
      <c r="I20" s="596"/>
      <c r="J20" s="283">
        <v>429</v>
      </c>
      <c r="K20" s="272">
        <v>429</v>
      </c>
      <c r="L20" s="273">
        <v>429</v>
      </c>
      <c r="M20" s="273">
        <v>496</v>
      </c>
      <c r="N20" s="273">
        <v>483</v>
      </c>
      <c r="O20" s="272">
        <v>483</v>
      </c>
      <c r="P20" s="273">
        <v>483</v>
      </c>
      <c r="Q20" s="273">
        <v>483</v>
      </c>
      <c r="R20" s="273">
        <v>483</v>
      </c>
      <c r="S20" s="273">
        <v>483</v>
      </c>
      <c r="T20" s="284">
        <v>483</v>
      </c>
      <c r="U20" s="275">
        <v>516</v>
      </c>
      <c r="V20" s="285"/>
    </row>
    <row r="21" spans="1:22" ht="26.25" customHeight="1">
      <c r="A21" s="266"/>
      <c r="B21" s="267" t="s">
        <v>252</v>
      </c>
      <c r="C21" s="268"/>
      <c r="D21" s="287" t="s">
        <v>241</v>
      </c>
      <c r="E21" s="270" t="s">
        <v>230</v>
      </c>
      <c r="F21" s="595">
        <v>179</v>
      </c>
      <c r="G21" s="596"/>
      <c r="H21" s="595">
        <v>245</v>
      </c>
      <c r="I21" s="596"/>
      <c r="J21" s="283">
        <v>210</v>
      </c>
      <c r="K21" s="272">
        <v>220</v>
      </c>
      <c r="L21" s="273">
        <v>220</v>
      </c>
      <c r="M21" s="273">
        <v>278</v>
      </c>
      <c r="N21" s="273">
        <v>278</v>
      </c>
      <c r="O21" s="272">
        <v>248</v>
      </c>
      <c r="P21" s="273">
        <v>248</v>
      </c>
      <c r="Q21" s="273">
        <v>248</v>
      </c>
      <c r="R21" s="273">
        <v>248</v>
      </c>
      <c r="S21" s="273">
        <v>248</v>
      </c>
      <c r="T21" s="284">
        <v>248</v>
      </c>
      <c r="U21" s="275">
        <v>248</v>
      </c>
      <c r="V21" s="285"/>
    </row>
    <row r="22" spans="1:22" ht="30" customHeight="1">
      <c r="A22" s="266"/>
      <c r="B22" s="267" t="s">
        <v>253</v>
      </c>
      <c r="C22" s="268"/>
      <c r="D22" s="288" t="s">
        <v>254</v>
      </c>
      <c r="E22" s="289" t="s">
        <v>255</v>
      </c>
      <c r="F22" s="595">
        <v>219</v>
      </c>
      <c r="G22" s="596"/>
      <c r="H22" s="595">
        <v>286</v>
      </c>
      <c r="I22" s="596"/>
      <c r="J22" s="283">
        <v>231</v>
      </c>
      <c r="K22" s="272">
        <v>258</v>
      </c>
      <c r="L22" s="273">
        <v>295</v>
      </c>
      <c r="M22" s="273">
        <v>295</v>
      </c>
      <c r="N22" s="273">
        <v>303</v>
      </c>
      <c r="O22" s="272">
        <v>290</v>
      </c>
      <c r="P22" s="273">
        <v>301</v>
      </c>
      <c r="Q22" s="273">
        <v>295</v>
      </c>
      <c r="R22" s="273">
        <v>293</v>
      </c>
      <c r="S22" s="273">
        <v>292</v>
      </c>
      <c r="T22" s="284">
        <v>292</v>
      </c>
      <c r="U22" s="275">
        <v>292</v>
      </c>
      <c r="V22" s="285"/>
    </row>
    <row r="23" spans="1:22" ht="22.5" customHeight="1">
      <c r="A23" s="266"/>
      <c r="B23" s="267" t="s">
        <v>256</v>
      </c>
      <c r="C23" s="268"/>
      <c r="D23" s="269"/>
      <c r="E23" s="270" t="s">
        <v>222</v>
      </c>
      <c r="F23" s="595">
        <v>200</v>
      </c>
      <c r="G23" s="596"/>
      <c r="H23" s="595">
        <v>214</v>
      </c>
      <c r="I23" s="596"/>
      <c r="J23" s="271">
        <v>180</v>
      </c>
      <c r="K23" s="272">
        <v>190</v>
      </c>
      <c r="L23" s="273">
        <v>175</v>
      </c>
      <c r="M23" s="273">
        <v>193</v>
      </c>
      <c r="N23" s="273">
        <v>288</v>
      </c>
      <c r="O23" s="272">
        <v>212</v>
      </c>
      <c r="P23" s="273">
        <v>283</v>
      </c>
      <c r="Q23" s="273">
        <v>222</v>
      </c>
      <c r="R23" s="273">
        <v>162</v>
      </c>
      <c r="S23" s="273">
        <v>216</v>
      </c>
      <c r="T23" s="274">
        <v>248</v>
      </c>
      <c r="U23" s="275">
        <v>197</v>
      </c>
      <c r="V23" s="276"/>
    </row>
    <row r="24" spans="1:22" ht="22.5" customHeight="1">
      <c r="A24" s="266"/>
      <c r="B24" s="267" t="s">
        <v>257</v>
      </c>
      <c r="C24" s="268"/>
      <c r="D24" s="269"/>
      <c r="E24" s="270" t="s">
        <v>222</v>
      </c>
      <c r="F24" s="595">
        <v>859</v>
      </c>
      <c r="G24" s="596"/>
      <c r="H24" s="595">
        <v>827</v>
      </c>
      <c r="I24" s="596"/>
      <c r="J24" s="283">
        <v>823</v>
      </c>
      <c r="K24" s="272">
        <v>867</v>
      </c>
      <c r="L24" s="273">
        <v>815</v>
      </c>
      <c r="M24" s="273">
        <v>874</v>
      </c>
      <c r="N24" s="273">
        <v>855</v>
      </c>
      <c r="O24" s="272">
        <v>947</v>
      </c>
      <c r="P24" s="273">
        <v>950</v>
      </c>
      <c r="Q24" s="273">
        <v>663</v>
      </c>
      <c r="R24" s="273">
        <v>709</v>
      </c>
      <c r="S24" s="273">
        <v>809</v>
      </c>
      <c r="T24" s="284">
        <v>818</v>
      </c>
      <c r="U24" s="275">
        <v>795</v>
      </c>
      <c r="V24" s="285"/>
    </row>
    <row r="25" spans="1:22" ht="22.5" customHeight="1">
      <c r="A25" s="266"/>
      <c r="B25" s="267" t="s">
        <v>258</v>
      </c>
      <c r="C25" s="268"/>
      <c r="D25" s="269"/>
      <c r="E25" s="270" t="s">
        <v>222</v>
      </c>
      <c r="F25" s="595">
        <v>477</v>
      </c>
      <c r="G25" s="596"/>
      <c r="H25" s="595">
        <v>468</v>
      </c>
      <c r="I25" s="596"/>
      <c r="J25" s="283">
        <v>407</v>
      </c>
      <c r="K25" s="272">
        <v>410</v>
      </c>
      <c r="L25" s="273">
        <v>457</v>
      </c>
      <c r="M25" s="273">
        <v>570</v>
      </c>
      <c r="N25" s="273">
        <v>628</v>
      </c>
      <c r="O25" s="272">
        <v>449</v>
      </c>
      <c r="P25" s="273">
        <v>513</v>
      </c>
      <c r="Q25" s="273">
        <v>510</v>
      </c>
      <c r="R25" s="273">
        <v>457</v>
      </c>
      <c r="S25" s="273">
        <v>437</v>
      </c>
      <c r="T25" s="284">
        <v>334</v>
      </c>
      <c r="U25" s="275">
        <v>448</v>
      </c>
      <c r="V25" s="285"/>
    </row>
    <row r="26" spans="1:22" ht="22.5" customHeight="1">
      <c r="A26" s="266"/>
      <c r="B26" s="267" t="s">
        <v>259</v>
      </c>
      <c r="C26" s="268"/>
      <c r="D26" s="269"/>
      <c r="E26" s="270" t="s">
        <v>222</v>
      </c>
      <c r="F26" s="595">
        <v>250</v>
      </c>
      <c r="G26" s="596"/>
      <c r="H26" s="595">
        <v>255</v>
      </c>
      <c r="I26" s="596"/>
      <c r="J26" s="283">
        <v>248</v>
      </c>
      <c r="K26" s="272">
        <v>239</v>
      </c>
      <c r="L26" s="273">
        <v>233</v>
      </c>
      <c r="M26" s="273">
        <v>241</v>
      </c>
      <c r="N26" s="273">
        <v>229</v>
      </c>
      <c r="O26" s="272">
        <v>234</v>
      </c>
      <c r="P26" s="273">
        <v>262</v>
      </c>
      <c r="Q26" s="273">
        <v>240</v>
      </c>
      <c r="R26" s="273">
        <v>276</v>
      </c>
      <c r="S26" s="273">
        <v>328</v>
      </c>
      <c r="T26" s="284">
        <v>287</v>
      </c>
      <c r="U26" s="275">
        <v>238</v>
      </c>
      <c r="V26" s="285"/>
    </row>
    <row r="27" spans="1:22" ht="22.5" customHeight="1">
      <c r="A27" s="266"/>
      <c r="B27" s="267" t="s">
        <v>260</v>
      </c>
      <c r="C27" s="268"/>
      <c r="D27" s="269" t="s">
        <v>261</v>
      </c>
      <c r="E27" s="270" t="s">
        <v>222</v>
      </c>
      <c r="F27" s="595">
        <v>423</v>
      </c>
      <c r="G27" s="596"/>
      <c r="H27" s="595">
        <v>314</v>
      </c>
      <c r="I27" s="596"/>
      <c r="J27" s="283">
        <v>329</v>
      </c>
      <c r="K27" s="272">
        <v>365</v>
      </c>
      <c r="L27" s="273">
        <v>348</v>
      </c>
      <c r="M27" s="273">
        <v>298</v>
      </c>
      <c r="N27" s="273">
        <v>253</v>
      </c>
      <c r="O27" s="272">
        <v>243</v>
      </c>
      <c r="P27" s="273">
        <v>245</v>
      </c>
      <c r="Q27" s="273">
        <v>292</v>
      </c>
      <c r="R27" s="273">
        <v>291</v>
      </c>
      <c r="S27" s="273">
        <v>316</v>
      </c>
      <c r="T27" s="284">
        <v>382</v>
      </c>
      <c r="U27" s="275">
        <v>404</v>
      </c>
      <c r="V27" s="285"/>
    </row>
    <row r="28" spans="1:22" ht="22.5" customHeight="1">
      <c r="A28" s="266"/>
      <c r="B28" s="267" t="s">
        <v>262</v>
      </c>
      <c r="C28" s="268"/>
      <c r="D28" s="269" t="s">
        <v>263</v>
      </c>
      <c r="E28" s="270" t="s">
        <v>222</v>
      </c>
      <c r="F28" s="595">
        <v>252</v>
      </c>
      <c r="G28" s="596"/>
      <c r="H28" s="595">
        <v>260</v>
      </c>
      <c r="I28" s="596"/>
      <c r="J28" s="279">
        <v>257</v>
      </c>
      <c r="K28" s="272">
        <v>250</v>
      </c>
      <c r="L28" s="273">
        <v>248</v>
      </c>
      <c r="M28" s="273">
        <v>258</v>
      </c>
      <c r="N28" s="273">
        <v>258</v>
      </c>
      <c r="O28" s="272">
        <v>265</v>
      </c>
      <c r="P28" s="273">
        <v>265</v>
      </c>
      <c r="Q28" s="273">
        <v>264</v>
      </c>
      <c r="R28" s="273">
        <v>264</v>
      </c>
      <c r="S28" s="273">
        <v>264</v>
      </c>
      <c r="T28" s="280">
        <v>264</v>
      </c>
      <c r="U28" s="275">
        <v>266</v>
      </c>
      <c r="V28" s="265"/>
    </row>
    <row r="29" spans="1:22" ht="26.25" customHeight="1">
      <c r="A29" s="266"/>
      <c r="B29" s="267" t="s">
        <v>264</v>
      </c>
      <c r="C29" s="268"/>
      <c r="D29" s="286" t="s">
        <v>265</v>
      </c>
      <c r="E29" s="270" t="s">
        <v>222</v>
      </c>
      <c r="F29" s="595">
        <v>690</v>
      </c>
      <c r="G29" s="596"/>
      <c r="H29" s="595">
        <v>752</v>
      </c>
      <c r="I29" s="596"/>
      <c r="J29" s="271">
        <v>680</v>
      </c>
      <c r="K29" s="272">
        <v>599</v>
      </c>
      <c r="L29" s="273">
        <v>586</v>
      </c>
      <c r="M29" s="273">
        <v>595</v>
      </c>
      <c r="N29" s="273">
        <v>664</v>
      </c>
      <c r="O29" s="272">
        <v>743</v>
      </c>
      <c r="P29" s="273">
        <v>997</v>
      </c>
      <c r="Q29" s="273">
        <v>995</v>
      </c>
      <c r="R29" s="273">
        <v>774</v>
      </c>
      <c r="S29" s="273">
        <v>798</v>
      </c>
      <c r="T29" s="274">
        <v>784</v>
      </c>
      <c r="U29" s="275">
        <v>806</v>
      </c>
      <c r="V29" s="276"/>
    </row>
    <row r="30" spans="1:22" ht="26.25" customHeight="1">
      <c r="A30" s="266"/>
      <c r="B30" s="267" t="s">
        <v>266</v>
      </c>
      <c r="C30" s="268"/>
      <c r="D30" s="290" t="s">
        <v>267</v>
      </c>
      <c r="E30" s="270" t="s">
        <v>248</v>
      </c>
      <c r="F30" s="595">
        <v>238</v>
      </c>
      <c r="G30" s="596"/>
      <c r="H30" s="595">
        <v>271</v>
      </c>
      <c r="I30" s="596"/>
      <c r="J30" s="279">
        <v>257</v>
      </c>
      <c r="K30" s="272">
        <v>231</v>
      </c>
      <c r="L30" s="273">
        <v>257</v>
      </c>
      <c r="M30" s="273">
        <v>278</v>
      </c>
      <c r="N30" s="273">
        <v>278</v>
      </c>
      <c r="O30" s="272">
        <v>289</v>
      </c>
      <c r="P30" s="273">
        <v>264</v>
      </c>
      <c r="Q30" s="273">
        <v>278</v>
      </c>
      <c r="R30" s="273">
        <v>303</v>
      </c>
      <c r="S30" s="273">
        <v>271</v>
      </c>
      <c r="T30" s="280">
        <v>285</v>
      </c>
      <c r="U30" s="275">
        <v>260</v>
      </c>
      <c r="V30" s="265"/>
    </row>
    <row r="31" spans="1:22" ht="22.5" customHeight="1">
      <c r="A31" s="266"/>
      <c r="B31" s="267" t="s">
        <v>268</v>
      </c>
      <c r="C31" s="268"/>
      <c r="D31" s="269" t="s">
        <v>269</v>
      </c>
      <c r="E31" s="270" t="s">
        <v>270</v>
      </c>
      <c r="F31" s="595">
        <v>207</v>
      </c>
      <c r="G31" s="596"/>
      <c r="H31" s="595">
        <v>234</v>
      </c>
      <c r="I31" s="596"/>
      <c r="J31" s="279">
        <v>227</v>
      </c>
      <c r="K31" s="272">
        <v>217</v>
      </c>
      <c r="L31" s="273">
        <v>225</v>
      </c>
      <c r="M31" s="273">
        <v>220</v>
      </c>
      <c r="N31" s="273">
        <v>220</v>
      </c>
      <c r="O31" s="272">
        <v>230</v>
      </c>
      <c r="P31" s="273">
        <v>247</v>
      </c>
      <c r="Q31" s="273">
        <v>239</v>
      </c>
      <c r="R31" s="273">
        <v>247</v>
      </c>
      <c r="S31" s="273">
        <v>239</v>
      </c>
      <c r="T31" s="280">
        <v>252</v>
      </c>
      <c r="U31" s="275">
        <v>241</v>
      </c>
      <c r="V31" s="265"/>
    </row>
    <row r="32" spans="1:22" ht="22.5" customHeight="1">
      <c r="A32" s="266"/>
      <c r="B32" s="267" t="s">
        <v>271</v>
      </c>
      <c r="C32" s="268"/>
      <c r="D32" s="269" t="s">
        <v>272</v>
      </c>
      <c r="E32" s="270" t="s">
        <v>248</v>
      </c>
      <c r="F32" s="595">
        <v>183</v>
      </c>
      <c r="G32" s="596"/>
      <c r="H32" s="595">
        <v>216</v>
      </c>
      <c r="I32" s="596"/>
      <c r="J32" s="279">
        <v>224</v>
      </c>
      <c r="K32" s="272">
        <v>224</v>
      </c>
      <c r="L32" s="273">
        <v>213</v>
      </c>
      <c r="M32" s="273">
        <v>213</v>
      </c>
      <c r="N32" s="273">
        <v>213</v>
      </c>
      <c r="O32" s="272">
        <v>257</v>
      </c>
      <c r="P32" s="273">
        <v>257</v>
      </c>
      <c r="Q32" s="273">
        <v>170</v>
      </c>
      <c r="R32" s="273">
        <v>224</v>
      </c>
      <c r="S32" s="273">
        <v>224</v>
      </c>
      <c r="T32" s="280">
        <v>224</v>
      </c>
      <c r="U32" s="275">
        <v>149</v>
      </c>
      <c r="V32" s="265"/>
    </row>
    <row r="33" spans="1:22" ht="22.5" customHeight="1">
      <c r="A33" s="266"/>
      <c r="B33" s="267" t="s">
        <v>273</v>
      </c>
      <c r="C33" s="268"/>
      <c r="D33" s="269" t="s">
        <v>274</v>
      </c>
      <c r="E33" s="270" t="s">
        <v>248</v>
      </c>
      <c r="F33" s="595">
        <v>305</v>
      </c>
      <c r="G33" s="596"/>
      <c r="H33" s="595">
        <v>345</v>
      </c>
      <c r="I33" s="596"/>
      <c r="J33" s="279">
        <v>325</v>
      </c>
      <c r="K33" s="272">
        <v>328</v>
      </c>
      <c r="L33" s="273">
        <v>328</v>
      </c>
      <c r="M33" s="273">
        <v>354</v>
      </c>
      <c r="N33" s="273">
        <v>354</v>
      </c>
      <c r="O33" s="272">
        <v>354</v>
      </c>
      <c r="P33" s="273">
        <v>354</v>
      </c>
      <c r="Q33" s="273">
        <v>354</v>
      </c>
      <c r="R33" s="273">
        <v>354</v>
      </c>
      <c r="S33" s="273">
        <v>354</v>
      </c>
      <c r="T33" s="280">
        <v>343</v>
      </c>
      <c r="U33" s="275">
        <v>343</v>
      </c>
      <c r="V33" s="265"/>
    </row>
    <row r="34" spans="1:22" ht="22.5" customHeight="1">
      <c r="A34" s="266"/>
      <c r="B34" s="267" t="s">
        <v>275</v>
      </c>
      <c r="C34" s="268"/>
      <c r="D34" s="286" t="s">
        <v>276</v>
      </c>
      <c r="E34" s="270" t="s">
        <v>230</v>
      </c>
      <c r="F34" s="595">
        <v>337</v>
      </c>
      <c r="G34" s="596"/>
      <c r="H34" s="595">
        <v>339</v>
      </c>
      <c r="I34" s="596"/>
      <c r="J34" s="271">
        <v>332</v>
      </c>
      <c r="K34" s="272">
        <v>337</v>
      </c>
      <c r="L34" s="273">
        <v>337</v>
      </c>
      <c r="M34" s="273">
        <v>337</v>
      </c>
      <c r="N34" s="273">
        <v>342</v>
      </c>
      <c r="O34" s="272">
        <v>337</v>
      </c>
      <c r="P34" s="273">
        <v>342</v>
      </c>
      <c r="Q34" s="273">
        <v>345</v>
      </c>
      <c r="R34" s="273">
        <v>345</v>
      </c>
      <c r="S34" s="273">
        <v>337</v>
      </c>
      <c r="T34" s="274">
        <v>345</v>
      </c>
      <c r="U34" s="275">
        <v>337</v>
      </c>
      <c r="V34" s="276"/>
    </row>
    <row r="35" spans="1:22" ht="26.25" customHeight="1">
      <c r="A35" s="266"/>
      <c r="B35" s="267" t="s">
        <v>277</v>
      </c>
      <c r="C35" s="268"/>
      <c r="D35" s="286" t="s">
        <v>278</v>
      </c>
      <c r="E35" s="270" t="s">
        <v>248</v>
      </c>
      <c r="F35" s="595">
        <v>214</v>
      </c>
      <c r="G35" s="596"/>
      <c r="H35" s="595">
        <v>245</v>
      </c>
      <c r="I35" s="596"/>
      <c r="J35" s="279">
        <v>217</v>
      </c>
      <c r="K35" s="272">
        <v>209</v>
      </c>
      <c r="L35" s="273">
        <v>212</v>
      </c>
      <c r="M35" s="273">
        <v>212</v>
      </c>
      <c r="N35" s="273">
        <v>261</v>
      </c>
      <c r="O35" s="272">
        <v>245</v>
      </c>
      <c r="P35" s="273">
        <v>261</v>
      </c>
      <c r="Q35" s="273">
        <v>264</v>
      </c>
      <c r="R35" s="273">
        <v>264</v>
      </c>
      <c r="S35" s="273">
        <v>264</v>
      </c>
      <c r="T35" s="280">
        <v>264</v>
      </c>
      <c r="U35" s="275">
        <v>264</v>
      </c>
      <c r="V35" s="265"/>
    </row>
    <row r="36" spans="1:22" ht="30" customHeight="1">
      <c r="A36" s="266"/>
      <c r="B36" s="267" t="s">
        <v>279</v>
      </c>
      <c r="C36" s="268"/>
      <c r="D36" s="286" t="s">
        <v>280</v>
      </c>
      <c r="E36" s="270" t="s">
        <v>281</v>
      </c>
      <c r="F36" s="595">
        <v>3212</v>
      </c>
      <c r="G36" s="596"/>
      <c r="H36" s="595">
        <v>3267</v>
      </c>
      <c r="I36" s="596"/>
      <c r="J36" s="291">
        <v>3212</v>
      </c>
      <c r="K36" s="292">
        <v>3212</v>
      </c>
      <c r="L36" s="293">
        <v>3212</v>
      </c>
      <c r="M36" s="293">
        <v>3212</v>
      </c>
      <c r="N36" s="293">
        <v>3212</v>
      </c>
      <c r="O36" s="292">
        <v>3212</v>
      </c>
      <c r="P36" s="293">
        <v>3212</v>
      </c>
      <c r="Q36" s="293">
        <v>3212</v>
      </c>
      <c r="R36" s="293">
        <v>3212</v>
      </c>
      <c r="S36" s="293">
        <v>3432</v>
      </c>
      <c r="T36" s="294">
        <v>3432</v>
      </c>
      <c r="U36" s="295">
        <v>3432</v>
      </c>
      <c r="V36" s="296"/>
    </row>
    <row r="37" spans="1:22" ht="26.25" customHeight="1" thickBot="1">
      <c r="A37" s="297"/>
      <c r="B37" s="298" t="s">
        <v>282</v>
      </c>
      <c r="C37" s="299"/>
      <c r="D37" s="300" t="s">
        <v>279</v>
      </c>
      <c r="E37" s="301" t="s">
        <v>281</v>
      </c>
      <c r="F37" s="598">
        <v>172</v>
      </c>
      <c r="G37" s="599"/>
      <c r="H37" s="598">
        <v>180</v>
      </c>
      <c r="I37" s="599"/>
      <c r="J37" s="302">
        <v>173</v>
      </c>
      <c r="K37" s="303">
        <v>173</v>
      </c>
      <c r="L37" s="304">
        <v>179</v>
      </c>
      <c r="M37" s="304">
        <v>179</v>
      </c>
      <c r="N37" s="304">
        <v>179</v>
      </c>
      <c r="O37" s="303">
        <v>179</v>
      </c>
      <c r="P37" s="304">
        <v>183</v>
      </c>
      <c r="Q37" s="304">
        <v>183</v>
      </c>
      <c r="R37" s="304">
        <v>183</v>
      </c>
      <c r="S37" s="305">
        <v>183</v>
      </c>
      <c r="T37" s="306">
        <v>183</v>
      </c>
      <c r="U37" s="307">
        <v>183</v>
      </c>
      <c r="V37" s="265"/>
    </row>
    <row r="38" spans="1:22" ht="21" customHeight="1">
      <c r="B38" s="309"/>
      <c r="C38" s="309"/>
      <c r="D38" s="309"/>
      <c r="E38" s="310"/>
      <c r="F38" s="309"/>
      <c r="G38" s="309"/>
      <c r="H38" s="309"/>
      <c r="I38" s="309"/>
      <c r="J38" s="597" t="s">
        <v>283</v>
      </c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311"/>
    </row>
    <row r="39" spans="1:22">
      <c r="B39" s="312"/>
      <c r="C39" s="312"/>
      <c r="D39" s="312"/>
      <c r="E39" s="313"/>
      <c r="F39" s="312"/>
      <c r="G39" s="312"/>
      <c r="H39" s="312"/>
      <c r="I39" s="312"/>
      <c r="J39" s="312"/>
      <c r="K39" s="312"/>
      <c r="L39" s="312"/>
      <c r="M39" s="312"/>
    </row>
    <row r="40" spans="1:22">
      <c r="B40" s="312"/>
      <c r="C40" s="312"/>
      <c r="D40" s="312"/>
      <c r="E40" s="313"/>
      <c r="F40" s="312"/>
      <c r="G40" s="312"/>
      <c r="J40" s="312"/>
      <c r="K40" s="312"/>
      <c r="L40" s="312"/>
      <c r="M40" s="312"/>
    </row>
    <row r="41" spans="1:22">
      <c r="B41" s="312"/>
      <c r="C41" s="312"/>
      <c r="D41" s="312" t="s">
        <v>172</v>
      </c>
      <c r="E41" s="313"/>
      <c r="F41" s="312"/>
      <c r="G41" s="312"/>
      <c r="H41" s="312"/>
      <c r="I41" s="312"/>
      <c r="J41" s="312"/>
      <c r="K41" s="312"/>
      <c r="L41" s="312"/>
      <c r="M41" s="312"/>
    </row>
    <row r="42" spans="1:22">
      <c r="B42" s="312"/>
      <c r="C42" s="312"/>
      <c r="D42" s="312"/>
      <c r="E42" s="313"/>
      <c r="F42" s="312"/>
      <c r="G42" s="312"/>
      <c r="H42" s="312"/>
      <c r="I42" s="312"/>
      <c r="J42" s="312"/>
      <c r="K42" s="312"/>
      <c r="L42" s="312"/>
      <c r="M42" s="312"/>
    </row>
    <row r="43" spans="1:22">
      <c r="B43" s="312"/>
      <c r="C43" s="312"/>
      <c r="D43" s="312"/>
      <c r="E43" s="313"/>
      <c r="F43" s="312"/>
      <c r="G43" s="312"/>
      <c r="H43" s="312"/>
      <c r="I43" s="312"/>
      <c r="J43" s="312"/>
      <c r="K43" s="312"/>
      <c r="L43" s="312"/>
      <c r="M43" s="312"/>
    </row>
    <row r="44" spans="1:22">
      <c r="B44" s="312"/>
      <c r="C44" s="312"/>
      <c r="D44" s="312"/>
      <c r="E44" s="313"/>
      <c r="F44" s="312"/>
      <c r="G44" s="312"/>
      <c r="H44" s="312"/>
      <c r="I44" s="312"/>
      <c r="J44" s="312"/>
      <c r="K44" s="312"/>
      <c r="L44" s="312"/>
      <c r="M44" s="312"/>
    </row>
    <row r="45" spans="1:22">
      <c r="B45" s="312"/>
      <c r="C45" s="312"/>
      <c r="D45" s="312"/>
      <c r="E45" s="313"/>
      <c r="F45" s="312"/>
      <c r="G45" s="312"/>
      <c r="H45" s="312"/>
      <c r="I45" s="312"/>
      <c r="J45" s="312"/>
      <c r="K45" s="312"/>
      <c r="L45" s="312"/>
      <c r="M45" s="312"/>
    </row>
    <row r="46" spans="1:22">
      <c r="B46" s="312"/>
      <c r="C46" s="312"/>
      <c r="D46" s="312"/>
      <c r="E46" s="313"/>
      <c r="F46" s="312"/>
      <c r="G46" s="312"/>
      <c r="H46" s="312"/>
      <c r="I46" s="312"/>
      <c r="J46" s="312"/>
      <c r="K46" s="312"/>
      <c r="L46" s="312"/>
      <c r="M46" s="312"/>
    </row>
    <row r="47" spans="1:22">
      <c r="B47" s="312"/>
      <c r="C47" s="312"/>
      <c r="D47" s="312"/>
      <c r="E47" s="313"/>
      <c r="F47" s="312"/>
      <c r="G47" s="312"/>
      <c r="H47" s="312"/>
      <c r="I47" s="312"/>
      <c r="J47" s="312"/>
      <c r="K47" s="312"/>
      <c r="L47" s="312"/>
      <c r="M47" s="312"/>
    </row>
    <row r="48" spans="1:22">
      <c r="B48" s="312"/>
      <c r="C48" s="312"/>
      <c r="D48" s="312"/>
      <c r="E48" s="313"/>
      <c r="F48" s="312"/>
      <c r="G48" s="312"/>
      <c r="H48" s="312"/>
      <c r="I48" s="312"/>
      <c r="J48" s="312"/>
      <c r="K48" s="312"/>
      <c r="L48" s="312"/>
      <c r="M48" s="312"/>
    </row>
    <row r="49" spans="2:13">
      <c r="B49" s="312"/>
      <c r="C49" s="312"/>
      <c r="D49" s="312"/>
      <c r="E49" s="313"/>
      <c r="F49" s="312"/>
      <c r="G49" s="312"/>
      <c r="H49" s="312"/>
      <c r="I49" s="312"/>
      <c r="J49" s="312"/>
      <c r="K49" s="312"/>
      <c r="L49" s="312"/>
      <c r="M49" s="312"/>
    </row>
    <row r="50" spans="2:13">
      <c r="B50" s="312"/>
      <c r="C50" s="312"/>
      <c r="D50" s="312"/>
      <c r="E50" s="313"/>
      <c r="F50" s="312"/>
      <c r="G50" s="312"/>
      <c r="H50" s="312"/>
      <c r="I50" s="312"/>
      <c r="J50" s="312"/>
      <c r="K50" s="312"/>
      <c r="L50" s="312"/>
      <c r="M50" s="312"/>
    </row>
    <row r="51" spans="2:13">
      <c r="B51" s="312"/>
      <c r="C51" s="312"/>
      <c r="D51" s="312"/>
      <c r="E51" s="313"/>
      <c r="F51" s="312"/>
      <c r="G51" s="312"/>
      <c r="H51" s="312"/>
      <c r="I51" s="312"/>
      <c r="J51" s="312"/>
      <c r="K51" s="312"/>
      <c r="L51" s="312"/>
      <c r="M51" s="312"/>
    </row>
    <row r="52" spans="2:13">
      <c r="B52" s="312"/>
      <c r="C52" s="312"/>
      <c r="D52" s="312"/>
      <c r="E52" s="313"/>
      <c r="F52" s="312"/>
      <c r="G52" s="312"/>
      <c r="H52" s="312"/>
      <c r="I52" s="312"/>
      <c r="J52" s="312"/>
      <c r="K52" s="312"/>
      <c r="L52" s="312"/>
      <c r="M52" s="312"/>
    </row>
    <row r="53" spans="2:13">
      <c r="B53" s="312"/>
      <c r="C53" s="312"/>
      <c r="D53" s="312"/>
      <c r="E53" s="313"/>
      <c r="F53" s="312"/>
      <c r="G53" s="312"/>
      <c r="H53" s="312"/>
      <c r="I53" s="312"/>
      <c r="J53" s="312"/>
      <c r="K53" s="312"/>
      <c r="L53" s="312"/>
      <c r="M53" s="312"/>
    </row>
    <row r="54" spans="2:13">
      <c r="B54" s="312"/>
      <c r="C54" s="312"/>
      <c r="D54" s="312"/>
      <c r="E54" s="313"/>
      <c r="F54" s="312"/>
      <c r="G54" s="312"/>
      <c r="H54" s="312"/>
      <c r="I54" s="312"/>
      <c r="J54" s="312"/>
      <c r="K54" s="312"/>
      <c r="L54" s="312"/>
      <c r="M54" s="312"/>
    </row>
    <row r="55" spans="2:13">
      <c r="B55" s="312"/>
      <c r="C55" s="312"/>
      <c r="D55" s="312"/>
      <c r="E55" s="313"/>
      <c r="F55" s="312"/>
      <c r="G55" s="312"/>
      <c r="H55" s="312"/>
      <c r="I55" s="312"/>
      <c r="J55" s="312"/>
      <c r="K55" s="312"/>
      <c r="L55" s="312"/>
      <c r="M55" s="312"/>
    </row>
    <row r="56" spans="2:13">
      <c r="B56" s="312"/>
      <c r="C56" s="312"/>
      <c r="D56" s="312"/>
      <c r="E56" s="313"/>
      <c r="F56" s="312"/>
      <c r="G56" s="312"/>
      <c r="H56" s="312"/>
      <c r="I56" s="312"/>
      <c r="J56" s="312"/>
      <c r="K56" s="312"/>
      <c r="L56" s="312"/>
      <c r="M56" s="312"/>
    </row>
    <row r="57" spans="2:13">
      <c r="B57" s="312"/>
      <c r="C57" s="312"/>
      <c r="D57" s="312"/>
      <c r="E57" s="313"/>
      <c r="J57" s="312"/>
      <c r="K57" s="312"/>
      <c r="L57" s="312"/>
      <c r="M57" s="312"/>
    </row>
    <row r="58" spans="2:13">
      <c r="B58" s="312"/>
      <c r="C58" s="312"/>
      <c r="D58" s="312"/>
      <c r="E58" s="313"/>
      <c r="F58" s="312"/>
      <c r="G58" s="312"/>
      <c r="H58" s="312"/>
      <c r="I58" s="312"/>
      <c r="M58" s="312"/>
    </row>
    <row r="59" spans="2:13">
      <c r="B59" s="312"/>
      <c r="C59" s="312"/>
      <c r="D59" s="312"/>
      <c r="E59" s="313"/>
      <c r="F59" s="312"/>
      <c r="G59" s="312"/>
      <c r="H59" s="312"/>
      <c r="I59" s="312"/>
      <c r="J59" s="312"/>
      <c r="K59" s="312"/>
      <c r="L59" s="312"/>
      <c r="M59" s="312"/>
    </row>
    <row r="60" spans="2:13">
      <c r="B60" s="312"/>
      <c r="C60" s="312"/>
      <c r="D60" s="312"/>
      <c r="E60" s="313"/>
      <c r="F60" s="312"/>
      <c r="G60" s="312"/>
      <c r="H60" s="312"/>
      <c r="I60" s="312"/>
      <c r="J60" s="312"/>
      <c r="K60" s="312"/>
      <c r="L60" s="312"/>
      <c r="M60" s="312"/>
    </row>
    <row r="61" spans="2:13">
      <c r="B61" s="312"/>
      <c r="C61" s="312"/>
      <c r="D61" s="312"/>
      <c r="E61" s="313"/>
      <c r="F61" s="312"/>
      <c r="G61" s="312"/>
      <c r="H61" s="312"/>
      <c r="I61" s="312"/>
      <c r="J61" s="312"/>
      <c r="K61" s="312"/>
      <c r="L61" s="312"/>
      <c r="M61" s="312"/>
    </row>
    <row r="62" spans="2:13">
      <c r="B62" s="312"/>
      <c r="C62" s="312"/>
      <c r="D62" s="312"/>
      <c r="E62" s="313"/>
      <c r="F62" s="312"/>
      <c r="G62" s="312"/>
      <c r="H62" s="312"/>
      <c r="I62" s="312"/>
      <c r="J62" s="312"/>
      <c r="K62" s="312"/>
      <c r="L62" s="312"/>
      <c r="M62" s="312"/>
    </row>
    <row r="63" spans="2:13">
      <c r="B63" s="312"/>
      <c r="C63" s="312"/>
      <c r="D63" s="312"/>
      <c r="E63" s="313"/>
      <c r="F63" s="312"/>
      <c r="G63" s="312"/>
      <c r="H63" s="312"/>
      <c r="I63" s="312"/>
      <c r="J63" s="312"/>
      <c r="K63" s="312"/>
      <c r="L63" s="312"/>
      <c r="M63" s="312"/>
    </row>
    <row r="64" spans="2:13">
      <c r="B64" s="312"/>
      <c r="C64" s="312"/>
      <c r="D64" s="312"/>
      <c r="E64" s="313"/>
      <c r="F64" s="312"/>
      <c r="G64" s="312"/>
      <c r="H64" s="312"/>
      <c r="I64" s="312"/>
      <c r="J64" s="312"/>
      <c r="K64" s="312"/>
      <c r="L64" s="312"/>
      <c r="M64" s="312"/>
    </row>
    <row r="65" spans="2:13">
      <c r="B65" s="312"/>
      <c r="C65" s="312"/>
      <c r="D65" s="312"/>
      <c r="E65" s="313"/>
      <c r="F65" s="312"/>
      <c r="G65" s="312"/>
      <c r="H65" s="312"/>
      <c r="I65" s="312"/>
      <c r="J65" s="312"/>
      <c r="K65" s="312"/>
      <c r="L65" s="312"/>
      <c r="M65" s="312"/>
    </row>
    <row r="66" spans="2:13">
      <c r="B66" s="312"/>
      <c r="C66" s="312"/>
      <c r="D66" s="312"/>
      <c r="E66" s="313"/>
      <c r="F66" s="312"/>
      <c r="G66" s="312"/>
      <c r="H66" s="312"/>
      <c r="I66" s="312"/>
      <c r="J66" s="312"/>
      <c r="K66" s="312"/>
      <c r="L66" s="312"/>
      <c r="M66" s="312"/>
    </row>
    <row r="67" spans="2:13">
      <c r="B67" s="312"/>
      <c r="C67" s="312"/>
      <c r="D67" s="312"/>
      <c r="E67" s="313"/>
      <c r="F67" s="312"/>
      <c r="G67" s="312"/>
      <c r="H67" s="312"/>
      <c r="I67" s="312"/>
      <c r="J67" s="312"/>
      <c r="K67" s="312"/>
      <c r="L67" s="312"/>
      <c r="M67" s="312"/>
    </row>
    <row r="68" spans="2:13">
      <c r="B68" s="312"/>
      <c r="C68" s="312"/>
      <c r="D68" s="312"/>
      <c r="E68" s="313"/>
      <c r="F68" s="312"/>
      <c r="G68" s="312"/>
      <c r="H68" s="312"/>
      <c r="I68" s="312"/>
      <c r="J68" s="312"/>
      <c r="K68" s="312"/>
      <c r="L68" s="312"/>
      <c r="M68" s="312"/>
    </row>
    <row r="69" spans="2:13">
      <c r="B69" s="312"/>
      <c r="C69" s="312"/>
      <c r="D69" s="312"/>
      <c r="E69" s="313"/>
      <c r="F69" s="312"/>
      <c r="G69" s="312"/>
      <c r="H69" s="312"/>
      <c r="I69" s="312"/>
      <c r="J69" s="312"/>
      <c r="K69" s="312"/>
      <c r="L69" s="312"/>
      <c r="M69" s="312"/>
    </row>
    <row r="70" spans="2:13">
      <c r="J70" s="312"/>
      <c r="K70" s="312"/>
      <c r="L70" s="312"/>
      <c r="M70" s="312"/>
    </row>
  </sheetData>
  <mergeCells count="84">
    <mergeCell ref="A1:I1"/>
    <mergeCell ref="T3:U3"/>
    <mergeCell ref="A4:C6"/>
    <mergeCell ref="D4:D6"/>
    <mergeCell ref="E4:E6"/>
    <mergeCell ref="F4:I4"/>
    <mergeCell ref="J4:U4"/>
    <mergeCell ref="F5:G6"/>
    <mergeCell ref="H5:I6"/>
    <mergeCell ref="J5:J6"/>
    <mergeCell ref="Q5:Q6"/>
    <mergeCell ref="R5:R6"/>
    <mergeCell ref="S5:S6"/>
    <mergeCell ref="T5:T6"/>
    <mergeCell ref="U5:U6"/>
    <mergeCell ref="K5:K6"/>
    <mergeCell ref="F8:G8"/>
    <mergeCell ref="H8:I8"/>
    <mergeCell ref="F9:G9"/>
    <mergeCell ref="H9:I9"/>
    <mergeCell ref="F7:G7"/>
    <mergeCell ref="H7:I7"/>
    <mergeCell ref="L5:L6"/>
    <mergeCell ref="M5:M6"/>
    <mergeCell ref="N5:N6"/>
    <mergeCell ref="O5:O6"/>
    <mergeCell ref="P5:P6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J38:U38"/>
    <mergeCell ref="F35:G35"/>
    <mergeCell ref="H35:I35"/>
    <mergeCell ref="F36:G36"/>
    <mergeCell ref="H36:I36"/>
    <mergeCell ref="F37:G37"/>
    <mergeCell ref="H37:I37"/>
  </mergeCells>
  <phoneticPr fontId="11"/>
  <printOptions gridLinesSet="0"/>
  <pageMargins left="0.78740157480314965" right="0.78740157480314965" top="0.59055118110236227" bottom="0.78740157480314965" header="0.19685039370078741" footer="0.39370078740157483"/>
  <pageSetup paperSize="9" orientation="portrait" copies="2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41</vt:lpstr>
      <vt:lpstr>42</vt:lpstr>
      <vt:lpstr>43</vt:lpstr>
      <vt:lpstr>44</vt:lpstr>
      <vt:lpstr>45</vt:lpstr>
      <vt:lpstr>46</vt:lpstr>
      <vt:lpstr>'41'!Print_Area</vt:lpstr>
      <vt:lpstr>'43'!Print_Area</vt:lpstr>
      <vt:lpstr>'44'!Print_Area</vt:lpstr>
      <vt:lpstr>'45'!Print_Area</vt:lpstr>
      <vt:lpstr>'46'!Print_Area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s005082 山脇由美子</dc:creator>
  <cp:lastModifiedBy>Administrator</cp:lastModifiedBy>
  <cp:lastPrinted>2024-05-29T06:01:55Z</cp:lastPrinted>
  <dcterms:created xsi:type="dcterms:W3CDTF">2000-12-08T00:56:06Z</dcterms:created>
  <dcterms:modified xsi:type="dcterms:W3CDTF">2024-06-12T01:26:49Z</dcterms:modified>
</cp:coreProperties>
</file>