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6\"/>
    </mc:Choice>
  </mc:AlternateContent>
  <xr:revisionPtr revIDLastSave="0" documentId="13_ncr:1_{8AF216E8-084F-413C-8540-D297E0A5C2AB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Sheet1" sheetId="11" state="hidden" r:id="rId1"/>
    <sheet name="35" sheetId="7" r:id="rId2"/>
    <sheet name="36" sheetId="8" r:id="rId3"/>
    <sheet name="37" sheetId="5" r:id="rId4"/>
    <sheet name="38" sheetId="6" r:id="rId5"/>
  </sheets>
  <definedNames>
    <definedName name="_xlnm.Print_Area" localSheetId="1">'35'!$A$1:$G$51</definedName>
    <definedName name="_xlnm.Print_Area" localSheetId="2">'36'!$A$1:$H$32</definedName>
    <definedName name="_xlnm.Print_Area" localSheetId="3">'37'!$A$1:$H$32</definedName>
    <definedName name="_xlnm.Print_Area" localSheetId="4">'38'!$A$1:$H$32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1" l="1"/>
  <c r="B24" i="11"/>
  <c r="H23" i="11"/>
  <c r="C23" i="11"/>
  <c r="B23" i="11"/>
  <c r="H22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G45" i="7"/>
  <c r="H8" i="6" l="1"/>
  <c r="H9" i="6"/>
  <c r="H10" i="6"/>
  <c r="H11" i="6"/>
  <c r="H12" i="6"/>
  <c r="H13" i="6"/>
  <c r="H14" i="6"/>
  <c r="H16" i="6"/>
  <c r="H18" i="6"/>
  <c r="H19" i="6"/>
  <c r="H21" i="6"/>
  <c r="H22" i="6"/>
  <c r="H23" i="6"/>
  <c r="H25" i="6"/>
  <c r="H26" i="6"/>
  <c r="H27" i="6"/>
  <c r="H28" i="6"/>
  <c r="H29" i="6"/>
  <c r="H7" i="6"/>
  <c r="H7" i="8"/>
  <c r="H9" i="5"/>
  <c r="G42" i="7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G44" i="7"/>
  <c r="H28" i="5" l="1"/>
  <c r="H24" i="5"/>
  <c r="H20" i="5"/>
  <c r="H16" i="5"/>
  <c r="H12" i="5"/>
  <c r="H8" i="5"/>
  <c r="H27" i="5"/>
  <c r="H23" i="5"/>
  <c r="H19" i="5"/>
  <c r="H15" i="5"/>
  <c r="H11" i="5"/>
  <c r="H7" i="5"/>
  <c r="H26" i="5"/>
  <c r="H22" i="5"/>
  <c r="H18" i="5"/>
  <c r="H14" i="5"/>
  <c r="H10" i="5"/>
  <c r="H29" i="5"/>
  <c r="H25" i="5"/>
  <c r="H21" i="5"/>
  <c r="H17" i="5"/>
  <c r="H13" i="5"/>
</calcChain>
</file>

<file path=xl/sharedStrings.xml><?xml version="1.0" encoding="utf-8"?>
<sst xmlns="http://schemas.openxmlformats.org/spreadsheetml/2006/main" count="223" uniqueCount="150">
  <si>
    <t>６－３．産業(中分類)別従業者数</t>
    <phoneticPr fontId="2"/>
  </si>
  <si>
    <t>新産業分類</t>
    <rPh sb="0" eb="1">
      <t>シン</t>
    </rPh>
    <rPh sb="1" eb="3">
      <t>サンギョウ</t>
    </rPh>
    <rPh sb="3" eb="5">
      <t>ブンルイ</t>
    </rPh>
    <phoneticPr fontId="2"/>
  </si>
  <si>
    <t>従業者数</t>
  </si>
  <si>
    <t>構成比</t>
  </si>
  <si>
    <t>人</t>
    <rPh sb="0" eb="1">
      <t>ニン</t>
    </rPh>
    <phoneticPr fontId="6"/>
  </si>
  <si>
    <t>％</t>
  </si>
  <si>
    <t>総　　　　数</t>
    <phoneticPr fontId="2"/>
  </si>
  <si>
    <t>食料品製造業</t>
  </si>
  <si>
    <t>飲料・たばこ・飼料製造業</t>
  </si>
  <si>
    <t>繊維工業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</si>
  <si>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</si>
  <si>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</si>
  <si>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</si>
  <si>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</si>
  <si>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</si>
  <si>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  <phoneticPr fontId="6"/>
  </si>
  <si>
    <t>ゴム製品製造業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</si>
  <si>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</si>
  <si>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</si>
  <si>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</si>
  <si>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</si>
  <si>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</si>
  <si>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</si>
  <si>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
電子回路製造業</t>
  </si>
  <si>
    <t>電気機械器具製造業</t>
  </si>
  <si>
    <t>情報通信機械器具製造業</t>
  </si>
  <si>
    <t>輸送用機械器具製造業</t>
  </si>
  <si>
    <r>
      <t>木材・木製品製造業</t>
    </r>
    <r>
      <rPr>
        <sz val="7"/>
        <rFont val="ＭＳ 明朝"/>
        <family val="1"/>
        <charset val="128"/>
      </rPr>
      <t>（家具を除く）</t>
    </r>
    <phoneticPr fontId="6"/>
  </si>
  <si>
    <t>６－４．産業(中分類)別製造品出荷額等</t>
    <rPh sb="4" eb="6">
      <t>サンギョウ</t>
    </rPh>
    <rPh sb="7" eb="10">
      <t>チュウブンルイ</t>
    </rPh>
    <rPh sb="11" eb="12">
      <t>ベツ</t>
    </rPh>
    <rPh sb="12" eb="15">
      <t>セイゾウヒン</t>
    </rPh>
    <rPh sb="15" eb="17">
      <t>シュッカ</t>
    </rPh>
    <rPh sb="17" eb="18">
      <t>ガク</t>
    </rPh>
    <rPh sb="18" eb="19">
      <t>トウ</t>
    </rPh>
    <phoneticPr fontId="2"/>
  </si>
  <si>
    <t>出荷額</t>
  </si>
  <si>
    <t>万円</t>
    <rPh sb="0" eb="2">
      <t>マンエン</t>
    </rPh>
    <phoneticPr fontId="6"/>
  </si>
  <si>
    <t xml:space="preserve"> </t>
    <phoneticPr fontId="6"/>
  </si>
  <si>
    <t>〔注〕１）従業員３人以下の事業所は除く。</t>
    <phoneticPr fontId="6"/>
  </si>
  <si>
    <t>６－１．年次別工業の推移</t>
    <phoneticPr fontId="2"/>
  </si>
  <si>
    <t>年     次</t>
    <phoneticPr fontId="2"/>
  </si>
  <si>
    <t xml:space="preserve">事 業 所 数 </t>
  </si>
  <si>
    <t>従 業 者 数</t>
    <phoneticPr fontId="2"/>
  </si>
  <si>
    <t>製造品出荷額等</t>
  </si>
  <si>
    <r>
      <t xml:space="preserve">出荷額等指数
</t>
    </r>
    <r>
      <rPr>
        <sz val="9"/>
        <rFont val="ＭＳ 明朝"/>
        <family val="1"/>
        <charset val="128"/>
      </rPr>
      <t>(昭和58年＝100)</t>
    </r>
    <rPh sb="8" eb="10">
      <t>ショウワ</t>
    </rPh>
    <phoneticPr fontId="2"/>
  </si>
  <si>
    <t xml:space="preserve">             </t>
  </si>
  <si>
    <t>人</t>
  </si>
  <si>
    <t>万円</t>
    <rPh sb="0" eb="2">
      <t>マンエン</t>
    </rPh>
    <phoneticPr fontId="2"/>
  </si>
  <si>
    <t>昭和58年</t>
    <rPh sb="0" eb="2">
      <t>ショウワ</t>
    </rPh>
    <phoneticPr fontId="2"/>
  </si>
  <si>
    <t>昭和59年</t>
    <rPh sb="0" eb="2">
      <t>ショウワ</t>
    </rPh>
    <phoneticPr fontId="2"/>
  </si>
  <si>
    <t>昭和60年</t>
    <rPh sb="0" eb="2">
      <t>ショウワ</t>
    </rPh>
    <phoneticPr fontId="2"/>
  </si>
  <si>
    <t>昭和61年</t>
    <rPh sb="0" eb="2">
      <t>ショウワ</t>
    </rPh>
    <phoneticPr fontId="2"/>
  </si>
  <si>
    <t>昭和62年</t>
    <rPh sb="0" eb="2">
      <t>ショウワ</t>
    </rPh>
    <phoneticPr fontId="2"/>
  </si>
  <si>
    <t>昭和63年</t>
    <rPh sb="0" eb="2">
      <t>ショウワ</t>
    </rPh>
    <phoneticPr fontId="2"/>
  </si>
  <si>
    <t>平成元年</t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</si>
  <si>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</si>
  <si>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</si>
  <si>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</si>
  <si>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</si>
  <si>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</si>
  <si>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</si>
  <si>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</si>
  <si>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</si>
  <si>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</si>
  <si>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</si>
  <si>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</si>
  <si>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</si>
  <si>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</si>
  <si>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</si>
  <si>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</si>
  <si>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</si>
  <si>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</si>
  <si>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</si>
  <si>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</si>
  <si>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</si>
  <si>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</si>
  <si>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</si>
  <si>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</si>
  <si>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</si>
  <si>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</si>
  <si>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</si>
  <si>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</si>
  <si>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</si>
  <si>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</si>
  <si>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</si>
  <si>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〔注〕１）昭和５９年、昭和６１年～令和２年は従業員３人以下の事業所を除く。</t>
    <rPh sb="5" eb="7">
      <t>ショウワ</t>
    </rPh>
    <rPh sb="9" eb="10">
      <t>ネン</t>
    </rPh>
    <rPh sb="11" eb="13">
      <t>ショウワ</t>
    </rPh>
    <rPh sb="15" eb="16">
      <t>ネン</t>
    </rPh>
    <rPh sb="17" eb="19">
      <t>レイワ</t>
    </rPh>
    <rPh sb="20" eb="21">
      <t>ネン</t>
    </rPh>
    <rPh sb="21" eb="22">
      <t>ヘイネン</t>
    </rPh>
    <phoneticPr fontId="6"/>
  </si>
  <si>
    <t>　    ２）平成２３年の値は、平成２４年経済センサス－活動調査</t>
    <phoneticPr fontId="6"/>
  </si>
  <si>
    <t>　　　３）平成２７年工業統計調査は中止。</t>
    <rPh sb="10" eb="12">
      <t>コウギョウ</t>
    </rPh>
    <rPh sb="12" eb="14">
      <t>トウケイ</t>
    </rPh>
    <phoneticPr fontId="6"/>
  </si>
  <si>
    <t>６－２．産業(中分類)別事業所数</t>
    <phoneticPr fontId="2"/>
  </si>
  <si>
    <t>事業所数</t>
  </si>
  <si>
    <t>食料品製造業</t>
    <rPh sb="0" eb="3">
      <t>ショクリョウヒン</t>
    </rPh>
    <rPh sb="3" eb="6">
      <t>セイゾウギョウ</t>
    </rPh>
    <phoneticPr fontId="2"/>
  </si>
  <si>
    <t>飲料・たばこ・飼料製造業</t>
    <rPh sb="9" eb="12">
      <t>セイゾウギョウ</t>
    </rPh>
    <phoneticPr fontId="2"/>
  </si>
  <si>
    <t>繊維工業</t>
    <rPh sb="0" eb="2">
      <t>センイ</t>
    </rPh>
    <rPh sb="2" eb="4">
      <t>コウギョウ</t>
    </rPh>
    <phoneticPr fontId="2"/>
  </si>
  <si>
    <r>
      <t>木材・木製品製造業</t>
    </r>
    <r>
      <rPr>
        <sz val="7"/>
        <rFont val="ＭＳ 明朝"/>
        <family val="1"/>
        <charset val="128"/>
      </rPr>
      <t>（家具を除く）</t>
    </r>
    <rPh sb="0" eb="2">
      <t>モクザイ</t>
    </rPh>
    <rPh sb="3" eb="4">
      <t>キ</t>
    </rPh>
    <rPh sb="4" eb="6">
      <t>セイヒン</t>
    </rPh>
    <rPh sb="6" eb="9">
      <t>セイゾウギョウ</t>
    </rPh>
    <rPh sb="10" eb="12">
      <t>カグ</t>
    </rPh>
    <rPh sb="13" eb="14">
      <t>ノゾ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</si>
  <si>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</si>
  <si>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</si>
  <si>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</si>
  <si>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</si>
  <si>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</si>
  <si>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</si>
  <si>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</si>
  <si>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鉄鋼業</t>
    <rPh sb="0" eb="2">
      <t>テッコウ</t>
    </rPh>
    <rPh sb="2" eb="3">
      <t>ギョウ</t>
    </rPh>
    <phoneticPr fontId="2"/>
  </si>
  <si>
    <t>非鉄金属製造業</t>
    <rPh sb="0" eb="2">
      <t>ヒテツ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</si>
  <si>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</si>
  <si>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</si>
  <si>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</si>
  <si>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</si>
  <si>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</si>
  <si>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</si>
  <si>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</si>
  <si>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</si>
  <si>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</si>
  <si>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-</t>
    <phoneticPr fontId="6"/>
  </si>
  <si>
    <t>令和4年</t>
    <rPh sb="0" eb="2">
      <t>レイワ</t>
    </rPh>
    <rPh sb="3" eb="4">
      <t>ネン</t>
    </rPh>
    <phoneticPr fontId="6"/>
  </si>
  <si>
    <t>令和5年</t>
    <rPh sb="0" eb="2">
      <t>レイワ</t>
    </rPh>
    <rPh sb="3" eb="4">
      <t>ネン</t>
    </rPh>
    <phoneticPr fontId="6"/>
  </si>
  <si>
    <t>令和3年</t>
    <rPh sb="0" eb="2">
      <t>レイワ</t>
    </rPh>
    <rPh sb="3" eb="4">
      <t>ネン</t>
    </rPh>
    <phoneticPr fontId="6"/>
  </si>
  <si>
    <t xml:space="preserve">      ４）平成２８年、令和３年の値は、平成２８年経済センサス－活動調査</t>
    <rPh sb="22" eb="24">
      <t>ヘイセイ</t>
    </rPh>
    <rPh sb="26" eb="27">
      <t>ネン</t>
    </rPh>
    <phoneticPr fontId="6"/>
  </si>
  <si>
    <t>令和5年</t>
    <rPh sb="0" eb="1">
      <t>レイ</t>
    </rPh>
    <rPh sb="1" eb="2">
      <t>ワ</t>
    </rPh>
    <rPh sb="3" eb="4">
      <t>ネン</t>
    </rPh>
    <phoneticPr fontId="2"/>
  </si>
  <si>
    <t>χ</t>
  </si>
  <si>
    <t>資料：経済構造実態調査</t>
    <rPh sb="3" eb="7">
      <t>ケイザイコウゾウ</t>
    </rPh>
    <rPh sb="7" eb="11">
      <t>ジッタイチョウサ</t>
    </rPh>
    <phoneticPr fontId="2"/>
  </si>
  <si>
    <t xml:space="preserve">      ５）令和２年までは、工業統計調査</t>
    <rPh sb="8" eb="10">
      <t>レイワ</t>
    </rPh>
    <rPh sb="11" eb="12">
      <t>ネン</t>
    </rPh>
    <rPh sb="16" eb="22">
      <t>コウギョウトウケイチョウサ</t>
    </rPh>
    <phoneticPr fontId="6"/>
  </si>
  <si>
    <t>令和6年</t>
    <rPh sb="0" eb="1">
      <t>レイ</t>
    </rPh>
    <rPh sb="1" eb="2">
      <t>ワ</t>
    </rPh>
    <rPh sb="3" eb="4">
      <t>ネン</t>
    </rPh>
    <phoneticPr fontId="2"/>
  </si>
  <si>
    <t>令和6年</t>
    <rPh sb="0" eb="2">
      <t>レイワ</t>
    </rPh>
    <phoneticPr fontId="6"/>
  </si>
  <si>
    <t>令和6年</t>
    <rPh sb="0" eb="2">
      <t>レイワ</t>
    </rPh>
    <rPh sb="3" eb="4">
      <t>ネン</t>
    </rPh>
    <phoneticPr fontId="6"/>
  </si>
  <si>
    <t>6-1から転記</t>
    <rPh sb="5" eb="7">
      <t>テンキ</t>
    </rPh>
    <phoneticPr fontId="11"/>
  </si>
  <si>
    <t>年次</t>
    <phoneticPr fontId="2"/>
  </si>
  <si>
    <t xml:space="preserve">事業所数 </t>
    <phoneticPr fontId="11"/>
  </si>
  <si>
    <t>従業者数</t>
    <phoneticPr fontId="2"/>
  </si>
  <si>
    <t>平成25年</t>
    <rPh sb="0" eb="2">
      <t>ヘイセイ</t>
    </rPh>
    <rPh sb="4" eb="5">
      <t>ネン</t>
    </rPh>
    <phoneticPr fontId="11"/>
  </si>
  <si>
    <t>平成26年</t>
    <rPh sb="0" eb="2">
      <t>ヘイセイ</t>
    </rPh>
    <rPh sb="4" eb="5">
      <t>ネン</t>
    </rPh>
    <phoneticPr fontId="11"/>
  </si>
  <si>
    <t>平成28年</t>
    <rPh sb="0" eb="2">
      <t>ヘイセイ</t>
    </rPh>
    <rPh sb="4" eb="5">
      <t>ネン</t>
    </rPh>
    <phoneticPr fontId="11"/>
  </si>
  <si>
    <t>平成29年</t>
    <rPh sb="0" eb="2">
      <t>ヘイセイ</t>
    </rPh>
    <rPh sb="4" eb="5">
      <t>ネン</t>
    </rPh>
    <phoneticPr fontId="11"/>
  </si>
  <si>
    <t>平成30年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</si>
  <si>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phoneticPr fontId="11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</si>
  <si>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</si>
  <si>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</si>
  <si>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11"/>
  </si>
  <si>
    <t>令和５年</t>
    <rPh sb="0" eb="2">
      <t>レイワ</t>
    </rPh>
    <rPh sb="3" eb="4">
      <t>ネン</t>
    </rPh>
    <phoneticPr fontId="11"/>
  </si>
  <si>
    <t>令和６年</t>
    <rPh sb="0" eb="2">
      <t>レイワ</t>
    </rPh>
    <rPh sb="3" eb="4">
      <t>ネン</t>
    </rPh>
    <phoneticPr fontId="11"/>
  </si>
  <si>
    <t>6-4から転記</t>
    <rPh sb="5" eb="7">
      <t>テンキ</t>
    </rPh>
    <phoneticPr fontId="11"/>
  </si>
  <si>
    <t>令和4年</t>
    <rPh sb="0" eb="2">
      <t>レイワ</t>
    </rPh>
    <rPh sb="3" eb="4">
      <t>ネン</t>
    </rPh>
    <phoneticPr fontId="11"/>
  </si>
  <si>
    <t>令和5年</t>
    <rPh sb="0" eb="2">
      <t>レイワ</t>
    </rPh>
    <rPh sb="3" eb="4">
      <t>ネン</t>
    </rPh>
    <phoneticPr fontId="11"/>
  </si>
  <si>
    <t>令和6年</t>
    <rPh sb="0" eb="2">
      <t>レイワ</t>
    </rPh>
    <rPh sb="3" eb="4">
      <t>ネン</t>
    </rPh>
    <phoneticPr fontId="11"/>
  </si>
  <si>
    <t>食料品</t>
  </si>
  <si>
    <t>パルプ･紙･紙加工品</t>
    <phoneticPr fontId="11"/>
  </si>
  <si>
    <t>鉄鋼業</t>
    <rPh sb="0" eb="1">
      <t>テツ</t>
    </rPh>
    <rPh sb="1" eb="3">
      <t>コウギョウ</t>
    </rPh>
    <phoneticPr fontId="11"/>
  </si>
  <si>
    <t>金属製品</t>
  </si>
  <si>
    <t>はん用・生産用・業務用器具</t>
    <rPh sb="2" eb="3">
      <t>ヨウ</t>
    </rPh>
    <rPh sb="4" eb="6">
      <t>セイサン</t>
    </rPh>
    <rPh sb="6" eb="7">
      <t>ヨウ</t>
    </rPh>
    <rPh sb="8" eb="11">
      <t>ギョウムヨウ</t>
    </rPh>
    <rPh sb="11" eb="13">
      <t>キグ</t>
    </rPh>
    <phoneticPr fontId="11"/>
  </si>
  <si>
    <t>電子部品・デバイス・電子回路
・電気機械・情報通信器具</t>
    <rPh sb="0" eb="2">
      <t>デンシ</t>
    </rPh>
    <rPh sb="2" eb="4">
      <t>ブヒン</t>
    </rPh>
    <rPh sb="10" eb="12">
      <t>デンシ</t>
    </rPh>
    <rPh sb="12" eb="14">
      <t>カイロ</t>
    </rPh>
    <rPh sb="16" eb="18">
      <t>デンキ</t>
    </rPh>
    <rPh sb="18" eb="20">
      <t>キカイ</t>
    </rPh>
    <rPh sb="21" eb="23">
      <t>ジョウホウ</t>
    </rPh>
    <rPh sb="23" eb="25">
      <t>ツウシン</t>
    </rPh>
    <rPh sb="25" eb="27">
      <t>キグ</t>
    </rPh>
    <phoneticPr fontId="11"/>
  </si>
  <si>
    <t>輸送用機械器具</t>
    <phoneticPr fontId="11"/>
  </si>
  <si>
    <t xml:space="preserve">      ２）令和３年の値は、令和３年経済センサス－活動調査</t>
    <phoneticPr fontId="6"/>
  </si>
  <si>
    <t>χ</t>
    <phoneticPr fontId="6"/>
  </si>
  <si>
    <t>窯業・土石製品製造業</t>
    <rPh sb="0" eb="2">
      <t>ヨウギョウ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2"/>
  </si>
  <si>
    <t>窯業・土石製品製造業</t>
    <rPh sb="0" eb="2">
      <t>ヨウギョウ</t>
    </rPh>
    <phoneticPr fontId="6"/>
  </si>
  <si>
    <t>その他の製造業</t>
    <phoneticPr fontId="6"/>
  </si>
  <si>
    <t>その他の製造業</t>
    <rPh sb="2" eb="3">
      <t>タ</t>
    </rPh>
    <rPh sb="4" eb="7">
      <t>セイゾウギョウ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</si>
</sst>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;[Red]\-#,##0.0"/>
    <numFmt numFmtId="178" formatCode="#,##0;&quot;△ &quot;#,##0"/>
    <numFmt numFmtId="179" formatCode="#,##0.0"/>
    <numFmt numFmtId="180" formatCode="0_);[Red]\(0\)"/>
  </numFmts>
  <fonts count="15">
    <font>
      <sz val="12"/>
      <name val="System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System"/>
      <charset val="128"/>
    </font>
    <font>
      <sz val="12"/>
      <color theme="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2"/>
      <name val="System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3" fillId="0" borderId="0" xfId="0" applyFont="1" applyAlignment="1">
      <alignment shrinkToFit="1"/>
    </xf>
    <xf numFmtId="0" fontId="5" fillId="0" borderId="1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 shrinkToFit="1"/>
    </xf>
    <xf numFmtId="3" fontId="3" fillId="0" borderId="0" xfId="0" applyNumberFormat="1" applyFont="1" applyAlignment="1">
      <alignment shrinkToFit="1"/>
    </xf>
    <xf numFmtId="0" fontId="5" fillId="0" borderId="23" xfId="0" applyFont="1" applyBorder="1" applyAlignment="1" applyProtection="1">
      <alignment horizont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right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vertical="center" shrinkToFit="1"/>
    </xf>
    <xf numFmtId="3" fontId="5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14" xfId="0" applyNumberFormat="1" applyFont="1" applyBorder="1" applyAlignment="1" applyProtection="1">
      <alignment horizontal="distributed" vertical="center" shrinkToFit="1"/>
      <protection locked="0"/>
    </xf>
    <xf numFmtId="176" fontId="4" fillId="0" borderId="15" xfId="0" applyNumberFormat="1" applyFont="1" applyBorder="1" applyAlignment="1" applyProtection="1">
      <alignment horizontal="distributed" vertical="center" shrinkToFit="1"/>
      <protection locked="0"/>
    </xf>
    <xf numFmtId="38" fontId="5" fillId="0" borderId="16" xfId="0" applyNumberFormat="1" applyFont="1" applyBorder="1" applyAlignment="1">
      <alignment vertical="center" shrinkToFit="1"/>
    </xf>
    <xf numFmtId="0" fontId="4" fillId="0" borderId="14" xfId="0" applyFont="1" applyBorder="1" applyAlignment="1" applyProtection="1">
      <alignment horizontal="distributed" vertical="center" shrinkToFit="1"/>
      <protection locked="0"/>
    </xf>
    <xf numFmtId="0" fontId="4" fillId="0" borderId="15" xfId="0" applyFont="1" applyBorder="1" applyAlignment="1" applyProtection="1">
      <alignment horizontal="distributed" vertical="center" shrinkToFit="1"/>
      <protection locked="0"/>
    </xf>
    <xf numFmtId="176" fontId="4" fillId="0" borderId="14" xfId="0" applyNumberFormat="1" applyFont="1" applyBorder="1" applyAlignment="1" applyProtection="1">
      <alignment horizontal="left" vertical="center" wrapText="1" shrinkToFit="1"/>
      <protection locked="0"/>
    </xf>
    <xf numFmtId="176" fontId="4" fillId="0" borderId="14" xfId="0" applyNumberFormat="1" applyFont="1" applyBorder="1" applyAlignment="1" applyProtection="1">
      <alignment horizontal="distributed" vertical="center" wrapText="1" shrinkToFit="1"/>
      <protection locked="0"/>
    </xf>
    <xf numFmtId="3" fontId="5" fillId="0" borderId="28" xfId="0" applyNumberFormat="1" applyFont="1" applyBorder="1" applyAlignment="1" applyProtection="1">
      <alignment horizontal="center" vertical="center" shrinkToFit="1"/>
      <protection locked="0"/>
    </xf>
    <xf numFmtId="176" fontId="4" fillId="0" borderId="17" xfId="0" applyNumberFormat="1" applyFont="1" applyBorder="1" applyAlignment="1" applyProtection="1">
      <alignment horizontal="distributed" vertical="center" shrinkToFit="1"/>
      <protection locked="0"/>
    </xf>
    <xf numFmtId="176" fontId="4" fillId="0" borderId="18" xfId="0" applyNumberFormat="1" applyFont="1" applyBorder="1" applyAlignment="1" applyProtection="1">
      <alignment horizontal="distributed" vertical="center" shrinkToFit="1"/>
      <protection locked="0"/>
    </xf>
    <xf numFmtId="38" fontId="5" fillId="0" borderId="19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shrinkToFit="1"/>
    </xf>
    <xf numFmtId="0" fontId="9" fillId="0" borderId="6" xfId="0" applyFont="1" applyBorder="1" applyAlignment="1">
      <alignment horizontal="right" shrinkToFit="1"/>
    </xf>
    <xf numFmtId="0" fontId="9" fillId="0" borderId="29" xfId="0" applyFont="1" applyBorder="1" applyAlignment="1">
      <alignment horizontal="right" shrinkToFit="1"/>
    </xf>
    <xf numFmtId="3" fontId="5" fillId="0" borderId="16" xfId="0" applyNumberFormat="1" applyFont="1" applyBorder="1" applyAlignment="1">
      <alignment horizontal="right" vertical="center" shrinkToFit="1"/>
    </xf>
    <xf numFmtId="178" fontId="3" fillId="0" borderId="0" xfId="0" applyNumberFormat="1" applyFont="1" applyAlignment="1">
      <alignment shrinkToFit="1"/>
    </xf>
    <xf numFmtId="3" fontId="5" fillId="0" borderId="16" xfId="0" applyNumberFormat="1" applyFont="1" applyBorder="1" applyAlignment="1" applyProtection="1">
      <alignment horizontal="right" vertical="center" shrinkToFit="1"/>
      <protection locked="0"/>
    </xf>
    <xf numFmtId="3" fontId="5" fillId="0" borderId="19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5" fillId="0" borderId="36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9" fillId="0" borderId="30" xfId="0" applyFont="1" applyBorder="1" applyAlignment="1" applyProtection="1">
      <alignment horizontal="right"/>
      <protection locked="0"/>
    </xf>
    <xf numFmtId="176" fontId="4" fillId="0" borderId="30" xfId="0" applyNumberFormat="1" applyFont="1" applyBorder="1" applyAlignment="1" applyProtection="1">
      <alignment horizontal="right"/>
      <protection locked="0"/>
    </xf>
    <xf numFmtId="0" fontId="5" fillId="0" borderId="24" xfId="0" applyFont="1" applyBorder="1" applyProtection="1">
      <protection locked="0"/>
    </xf>
    <xf numFmtId="1" fontId="5" fillId="0" borderId="37" xfId="0" applyNumberFormat="1" applyFont="1" applyBorder="1" applyAlignment="1" applyProtection="1">
      <alignment horizontal="center" vertical="center"/>
      <protection locked="0"/>
    </xf>
    <xf numFmtId="1" fontId="5" fillId="0" borderId="38" xfId="0" applyNumberFormat="1" applyFont="1" applyBorder="1" applyAlignment="1" applyProtection="1">
      <alignment horizontal="distributed" vertical="center"/>
      <protection locked="0"/>
    </xf>
    <xf numFmtId="1" fontId="5" fillId="0" borderId="39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right" vertical="center"/>
      <protection locked="0"/>
    </xf>
    <xf numFmtId="38" fontId="5" fillId="0" borderId="40" xfId="1" applyFont="1" applyBorder="1" applyAlignment="1" applyProtection="1">
      <alignment vertical="center"/>
      <protection locked="0"/>
    </xf>
    <xf numFmtId="38" fontId="5" fillId="0" borderId="6" xfId="1" applyFont="1" applyBorder="1" applyAlignment="1" applyProtection="1">
      <alignment vertical="center"/>
      <protection locked="0"/>
    </xf>
    <xf numFmtId="179" fontId="5" fillId="0" borderId="25" xfId="0" applyNumberFormat="1" applyFont="1" applyBorder="1" applyAlignment="1" applyProtection="1">
      <alignment vertical="center"/>
      <protection locked="0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distributed" vertical="center"/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38" fontId="5" fillId="0" borderId="16" xfId="1" applyFont="1" applyBorder="1" applyAlignment="1" applyProtection="1">
      <alignment vertical="center"/>
      <protection locked="0"/>
    </xf>
    <xf numFmtId="179" fontId="5" fillId="0" borderId="27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distributed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5" xfId="0" quotePrefix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quotePrefix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179" fontId="5" fillId="0" borderId="43" xfId="0" applyNumberFormat="1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3" fontId="3" fillId="2" borderId="0" xfId="0" applyNumberFormat="1" applyFont="1" applyFill="1" applyAlignment="1">
      <alignment shrinkToFit="1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vertical="center" shrinkToFit="1"/>
    </xf>
    <xf numFmtId="0" fontId="5" fillId="0" borderId="44" xfId="0" applyFont="1" applyBorder="1" applyAlignment="1" applyProtection="1">
      <alignment horizontal="distributed" vertical="center"/>
      <protection locked="0"/>
    </xf>
    <xf numFmtId="0" fontId="5" fillId="0" borderId="45" xfId="0" applyFont="1" applyBorder="1" applyAlignment="1" applyProtection="1">
      <alignment horizontal="right" vertical="center"/>
      <protection locked="0"/>
    </xf>
    <xf numFmtId="38" fontId="5" fillId="0" borderId="46" xfId="1" applyFont="1" applyBorder="1" applyAlignment="1" applyProtection="1">
      <alignment vertical="center"/>
      <protection locked="0"/>
    </xf>
    <xf numFmtId="179" fontId="5" fillId="0" borderId="47" xfId="0" applyNumberFormat="1" applyFont="1" applyBorder="1" applyAlignment="1" applyProtection="1">
      <alignment vertical="center"/>
      <protection locked="0"/>
    </xf>
    <xf numFmtId="38" fontId="5" fillId="0" borderId="46" xfId="1" applyFont="1" applyBorder="1" applyAlignment="1" applyProtection="1">
      <alignment horizontal="right" vertical="center"/>
      <protection locked="0"/>
    </xf>
    <xf numFmtId="179" fontId="5" fillId="0" borderId="47" xfId="0" applyNumberFormat="1" applyFont="1" applyBorder="1" applyAlignment="1" applyProtection="1">
      <alignment horizontal="right" vertical="center"/>
      <protection locked="0"/>
    </xf>
    <xf numFmtId="0" fontId="5" fillId="0" borderId="40" xfId="0" applyFont="1" applyBorder="1" applyAlignment="1">
      <alignment horizontal="right" vertical="center" shrinkToFit="1"/>
    </xf>
    <xf numFmtId="0" fontId="5" fillId="0" borderId="16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right" shrinkToFit="1"/>
      <protection locked="0"/>
    </xf>
    <xf numFmtId="177" fontId="5" fillId="0" borderId="50" xfId="0" applyNumberFormat="1" applyFont="1" applyBorder="1" applyAlignment="1" applyProtection="1">
      <alignment horizontal="right" vertical="center" shrinkToFit="1"/>
      <protection locked="0"/>
    </xf>
    <xf numFmtId="177" fontId="5" fillId="0" borderId="43" xfId="0" applyNumberFormat="1" applyFont="1" applyBorder="1" applyAlignment="1" applyProtection="1">
      <alignment horizontal="right" vertical="center" shrinkToFit="1"/>
      <protection locked="0"/>
    </xf>
    <xf numFmtId="177" fontId="5" fillId="0" borderId="50" xfId="1" applyNumberFormat="1" applyFont="1" applyBorder="1" applyAlignment="1" applyProtection="1">
      <alignment horizontal="right" vertical="center" shrinkToFit="1"/>
      <protection locked="0"/>
    </xf>
    <xf numFmtId="177" fontId="5" fillId="0" borderId="43" xfId="1" applyNumberFormat="1" applyFont="1" applyBorder="1" applyAlignment="1" applyProtection="1">
      <alignment horizontal="right" vertical="center" shrinkToFit="1"/>
      <protection locked="0"/>
    </xf>
    <xf numFmtId="177" fontId="5" fillId="0" borderId="50" xfId="1" applyNumberFormat="1" applyFont="1" applyBorder="1" applyAlignment="1" applyProtection="1">
      <alignment horizontal="right" vertical="center"/>
      <protection locked="0"/>
    </xf>
    <xf numFmtId="177" fontId="5" fillId="0" borderId="51" xfId="1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wrapText="1" shrinkToFit="1"/>
    </xf>
    <xf numFmtId="0" fontId="3" fillId="0" borderId="0" xfId="0" applyFont="1" applyAlignment="1">
      <alignment wrapText="1" shrinkToFit="1"/>
    </xf>
    <xf numFmtId="177" fontId="5" fillId="0" borderId="51" xfId="0" applyNumberFormat="1" applyFont="1" applyBorder="1" applyAlignment="1" applyProtection="1">
      <alignment horizontal="right" vertical="center" shrinkToFit="1"/>
      <protection locked="0"/>
    </xf>
    <xf numFmtId="177" fontId="3" fillId="0" borderId="0" xfId="0" applyNumberFormat="1" applyFont="1" applyAlignment="1">
      <alignment shrinkToFit="1"/>
    </xf>
    <xf numFmtId="177" fontId="5" fillId="0" borderId="0" xfId="1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/>
    </xf>
    <xf numFmtId="0" fontId="5" fillId="0" borderId="46" xfId="0" applyFont="1" applyBorder="1" applyAlignment="1" applyProtection="1">
      <alignment horizontal="right" vertical="center"/>
      <protection locked="0"/>
    </xf>
    <xf numFmtId="179" fontId="5" fillId="0" borderId="54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horizontal="right" vertical="center" shrinkToFit="1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/>
      <protection locked="0"/>
    </xf>
    <xf numFmtId="180" fontId="5" fillId="0" borderId="55" xfId="0" applyNumberFormat="1" applyFont="1" applyBorder="1" applyProtection="1">
      <protection locked="0"/>
    </xf>
    <xf numFmtId="176" fontId="5" fillId="0" borderId="55" xfId="0" applyNumberFormat="1" applyFont="1" applyBorder="1" applyProtection="1">
      <protection locked="0"/>
    </xf>
    <xf numFmtId="0" fontId="5" fillId="0" borderId="55" xfId="0" applyFont="1" applyBorder="1" applyAlignment="1" applyProtection="1">
      <alignment horizontal="right" vertical="center"/>
      <protection locked="0"/>
    </xf>
    <xf numFmtId="38" fontId="5" fillId="0" borderId="55" xfId="2" applyFont="1" applyBorder="1" applyAlignment="1" applyProtection="1">
      <alignment vertical="center"/>
      <protection locked="0"/>
    </xf>
    <xf numFmtId="0" fontId="12" fillId="0" borderId="55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55" xfId="0" applyFont="1" applyBorder="1" applyAlignment="1" applyProtection="1">
      <alignment horizontal="distributed" vertical="center"/>
      <protection locked="0"/>
    </xf>
    <xf numFmtId="3" fontId="13" fillId="0" borderId="55" xfId="0" applyNumberFormat="1" applyFont="1" applyBorder="1" applyAlignment="1" applyProtection="1">
      <alignment vertical="center"/>
      <protection locked="0"/>
    </xf>
    <xf numFmtId="38" fontId="12" fillId="0" borderId="55" xfId="2" applyFont="1" applyBorder="1" applyAlignment="1">
      <alignment vertical="center"/>
    </xf>
    <xf numFmtId="0" fontId="13" fillId="0" borderId="55" xfId="0" applyFont="1" applyBorder="1" applyAlignment="1" applyProtection="1">
      <alignment horizontal="distributed" vertical="center" wrapText="1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horizontal="right" vertical="center"/>
      <protection locked="0"/>
    </xf>
    <xf numFmtId="3" fontId="5" fillId="0" borderId="29" xfId="0" applyNumberFormat="1" applyFont="1" applyBorder="1" applyAlignment="1" applyProtection="1">
      <alignment horizontal="right" vertical="center"/>
      <protection locked="0"/>
    </xf>
    <xf numFmtId="3" fontId="5" fillId="0" borderId="0" xfId="0" applyNumberFormat="1" applyFont="1" applyAlignment="1" applyProtection="1">
      <alignment horizontal="right" vertical="center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>
      <alignment horizontal="right" shrinkToFit="1"/>
    </xf>
    <xf numFmtId="0" fontId="4" fillId="0" borderId="30" xfId="0" applyFont="1" applyBorder="1" applyAlignment="1" applyProtection="1">
      <alignment horizontal="right" shrinkToFit="1"/>
      <protection locked="0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3" fontId="14" fillId="0" borderId="6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left" shrinkToFit="1"/>
    </xf>
    <xf numFmtId="0" fontId="4" fillId="0" borderId="50" xfId="0" applyFont="1" applyBorder="1" applyAlignment="1">
      <alignment horizontal="left" shrinkToFit="1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right" wrapText="1" shrinkToFit="1"/>
      <protection locked="0"/>
    </xf>
    <xf numFmtId="0" fontId="5" fillId="0" borderId="53" xfId="0" applyFont="1" applyBorder="1" applyAlignment="1" applyProtection="1">
      <alignment horizontal="right" wrapText="1" shrinkToFit="1"/>
      <protection locked="0"/>
    </xf>
    <xf numFmtId="0" fontId="4" fillId="0" borderId="0" xfId="0" applyFont="1" applyAlignment="1">
      <alignment horizontal="left" wrapText="1" shrinkToFit="1"/>
    </xf>
    <xf numFmtId="0" fontId="4" fillId="0" borderId="50" xfId="0" applyFont="1" applyBorder="1" applyAlignment="1">
      <alignment horizontal="left" wrapText="1"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</cellXfs>
  <cellStyles count="3">
    <cellStyle name="桁区切り" xfId="1" builtinId="6"/>
    <cellStyle name="桁区切り 2" xfId="2" xr:uid="{9C9E3454-D438-42C9-B987-3F0E98AEBBC5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59D4-B188-4F3D-9237-EB79BF6E33E9}">
  <dimension ref="A1:H25"/>
  <sheetViews>
    <sheetView workbookViewId="0">
      <selection activeCell="L21" sqref="L21"/>
    </sheetView>
  </sheetViews>
  <sheetFormatPr defaultRowHeight="15.75"/>
  <cols>
    <col min="1" max="1" width="12.125" customWidth="1"/>
    <col min="2" max="5" width="11.125" bestFit="1" customWidth="1"/>
    <col min="6" max="6" width="11.125" customWidth="1"/>
    <col min="7" max="9" width="11.125" bestFit="1" customWidth="1"/>
    <col min="10" max="10" width="9.5" bestFit="1" customWidth="1"/>
  </cols>
  <sheetData>
    <row r="1" spans="1:8">
      <c r="A1" t="s">
        <v>118</v>
      </c>
    </row>
    <row r="2" spans="1:8">
      <c r="A2" s="110" t="s">
        <v>119</v>
      </c>
      <c r="B2" s="110" t="s">
        <v>120</v>
      </c>
      <c r="C2" s="110" t="s">
        <v>121</v>
      </c>
    </row>
    <row r="3" spans="1:8">
      <c r="A3" s="111" t="s">
        <v>122</v>
      </c>
      <c r="B3" s="112">
        <v>314</v>
      </c>
      <c r="C3" s="113">
        <v>15883</v>
      </c>
    </row>
    <row r="4" spans="1:8">
      <c r="A4" s="111" t="s">
        <v>123</v>
      </c>
      <c r="B4" s="112">
        <v>297</v>
      </c>
      <c r="C4" s="113">
        <v>15827</v>
      </c>
    </row>
    <row r="5" spans="1:8">
      <c r="A5" s="111" t="s">
        <v>124</v>
      </c>
      <c r="B5" s="112">
        <v>277</v>
      </c>
      <c r="C5" s="113">
        <v>14582</v>
      </c>
    </row>
    <row r="6" spans="1:8">
      <c r="A6" s="111" t="s">
        <v>125</v>
      </c>
      <c r="B6" s="112">
        <v>273</v>
      </c>
      <c r="C6" s="113">
        <v>15596</v>
      </c>
    </row>
    <row r="7" spans="1:8">
      <c r="A7" s="111" t="s">
        <v>126</v>
      </c>
      <c r="B7" s="112">
        <v>265</v>
      </c>
      <c r="C7" s="113">
        <v>15861</v>
      </c>
    </row>
    <row r="8" spans="1:8">
      <c r="A8" s="111" t="s">
        <v>127</v>
      </c>
      <c r="B8" s="112">
        <v>250</v>
      </c>
      <c r="C8" s="113">
        <v>15830</v>
      </c>
    </row>
    <row r="9" spans="1:8">
      <c r="A9" s="111" t="s">
        <v>128</v>
      </c>
      <c r="B9" s="112">
        <v>246</v>
      </c>
      <c r="C9" s="113">
        <v>16158</v>
      </c>
    </row>
    <row r="10" spans="1:8">
      <c r="A10" s="111" t="s">
        <v>129</v>
      </c>
      <c r="B10" s="112">
        <v>240</v>
      </c>
      <c r="C10" s="113">
        <v>14679</v>
      </c>
    </row>
    <row r="11" spans="1:8">
      <c r="A11" s="111" t="s">
        <v>130</v>
      </c>
      <c r="B11" s="112">
        <v>272</v>
      </c>
      <c r="C11" s="113">
        <v>16209</v>
      </c>
    </row>
    <row r="12" spans="1:8">
      <c r="A12" s="111" t="s">
        <v>131</v>
      </c>
      <c r="B12" s="114">
        <v>274</v>
      </c>
      <c r="C12" s="115">
        <v>16648</v>
      </c>
    </row>
    <row r="13" spans="1:8">
      <c r="A13" s="111" t="s">
        <v>132</v>
      </c>
      <c r="B13" s="114">
        <v>271</v>
      </c>
      <c r="C13" s="115">
        <v>16487</v>
      </c>
    </row>
    <row r="15" spans="1:8">
      <c r="F15" t="s">
        <v>133</v>
      </c>
    </row>
    <row r="16" spans="1:8" s="118" customFormat="1" ht="14.25">
      <c r="A16" s="116"/>
      <c r="B16" s="117" t="s">
        <v>134</v>
      </c>
      <c r="C16" s="117" t="s">
        <v>135</v>
      </c>
      <c r="D16" s="117" t="s">
        <v>136</v>
      </c>
      <c r="F16" s="117" t="s">
        <v>134</v>
      </c>
      <c r="G16" s="117" t="s">
        <v>135</v>
      </c>
      <c r="H16" s="117" t="s">
        <v>136</v>
      </c>
    </row>
    <row r="17" spans="1:8" s="118" customFormat="1" ht="14.25">
      <c r="A17" s="119" t="s">
        <v>137</v>
      </c>
      <c r="B17" s="120">
        <f>ROUNDDOWN(F17,-2)/100</f>
        <v>120170</v>
      </c>
      <c r="C17" s="120">
        <f>ROUNDDOWN(G17,-2)/100</f>
        <v>104036</v>
      </c>
      <c r="D17" s="121">
        <v>58064</v>
      </c>
      <c r="F17" s="116">
        <v>12017070</v>
      </c>
      <c r="G17" s="116">
        <v>10403629</v>
      </c>
      <c r="H17" s="116">
        <v>5806487</v>
      </c>
    </row>
    <row r="18" spans="1:8" s="118" customFormat="1" ht="27">
      <c r="A18" s="122" t="s">
        <v>138</v>
      </c>
      <c r="B18" s="120">
        <f t="shared" ref="B18:C24" si="0">ROUNDDOWN(F18,-2)/100</f>
        <v>14143</v>
      </c>
      <c r="C18" s="120">
        <f t="shared" si="0"/>
        <v>13010</v>
      </c>
      <c r="D18" s="121">
        <v>13874</v>
      </c>
      <c r="E18" s="123"/>
      <c r="F18" s="116">
        <v>1414329</v>
      </c>
      <c r="G18" s="116">
        <v>1301039</v>
      </c>
      <c r="H18" s="116">
        <v>1387476</v>
      </c>
    </row>
    <row r="19" spans="1:8" s="118" customFormat="1" ht="14.25">
      <c r="A19" s="119" t="s">
        <v>13</v>
      </c>
      <c r="B19" s="120">
        <f t="shared" si="0"/>
        <v>40726</v>
      </c>
      <c r="C19" s="120">
        <f t="shared" si="0"/>
        <v>35447</v>
      </c>
      <c r="D19" s="121">
        <v>98790</v>
      </c>
      <c r="E19" s="123"/>
      <c r="F19" s="116">
        <v>4072693</v>
      </c>
      <c r="G19" s="116">
        <v>3544772</v>
      </c>
      <c r="H19" s="116">
        <v>9879040</v>
      </c>
    </row>
    <row r="20" spans="1:8" s="118" customFormat="1" ht="14.25">
      <c r="A20" s="119" t="s">
        <v>139</v>
      </c>
      <c r="B20" s="120">
        <f t="shared" si="0"/>
        <v>151315</v>
      </c>
      <c r="C20" s="120">
        <f t="shared" si="0"/>
        <v>158058</v>
      </c>
      <c r="D20" s="121">
        <v>158571</v>
      </c>
      <c r="E20" s="123"/>
      <c r="F20" s="116">
        <v>15131500</v>
      </c>
      <c r="G20" s="116">
        <v>15805827</v>
      </c>
      <c r="H20" s="116">
        <v>15857102</v>
      </c>
    </row>
    <row r="21" spans="1:8" s="118" customFormat="1" ht="14.25">
      <c r="A21" s="119" t="s">
        <v>140</v>
      </c>
      <c r="B21" s="120">
        <f t="shared" si="0"/>
        <v>57219</v>
      </c>
      <c r="C21" s="120">
        <f t="shared" si="0"/>
        <v>62469</v>
      </c>
      <c r="D21" s="121">
        <v>63954</v>
      </c>
      <c r="E21" s="124"/>
      <c r="F21" s="116">
        <v>5721960</v>
      </c>
      <c r="G21" s="116">
        <v>6246956</v>
      </c>
      <c r="H21" s="116">
        <v>6395446</v>
      </c>
    </row>
    <row r="22" spans="1:8" s="118" customFormat="1" ht="40.5">
      <c r="A22" s="122" t="s">
        <v>141</v>
      </c>
      <c r="B22" s="120">
        <f t="shared" si="0"/>
        <v>94406</v>
      </c>
      <c r="C22" s="120">
        <f t="shared" si="0"/>
        <v>110964</v>
      </c>
      <c r="D22" s="121">
        <v>107811</v>
      </c>
      <c r="E22" s="123"/>
      <c r="F22" s="116">
        <v>9440655</v>
      </c>
      <c r="G22" s="116">
        <v>11096446</v>
      </c>
      <c r="H22" s="116">
        <f>225514+10555596</f>
        <v>10781110</v>
      </c>
    </row>
    <row r="23" spans="1:8" s="118" customFormat="1" ht="67.5">
      <c r="A23" s="122" t="s">
        <v>142</v>
      </c>
      <c r="B23" s="120">
        <f t="shared" si="0"/>
        <v>91137</v>
      </c>
      <c r="C23" s="120">
        <f t="shared" si="0"/>
        <v>97018</v>
      </c>
      <c r="D23" s="121">
        <v>92346</v>
      </c>
      <c r="E23" s="123"/>
      <c r="F23" s="116">
        <v>9113712</v>
      </c>
      <c r="G23" s="116">
        <v>9701892</v>
      </c>
      <c r="H23" s="116">
        <f>4144005+2795123+2295509</f>
        <v>9234637</v>
      </c>
    </row>
    <row r="24" spans="1:8" s="118" customFormat="1" ht="27">
      <c r="A24" s="122" t="s">
        <v>143</v>
      </c>
      <c r="B24" s="120">
        <f t="shared" si="0"/>
        <v>52167</v>
      </c>
      <c r="C24" s="120">
        <f t="shared" si="0"/>
        <v>52837</v>
      </c>
      <c r="D24" s="121">
        <v>63909</v>
      </c>
      <c r="E24" s="123"/>
      <c r="F24" s="116">
        <v>5216747</v>
      </c>
      <c r="G24" s="116">
        <v>5283740</v>
      </c>
      <c r="H24" s="116">
        <v>6390936</v>
      </c>
    </row>
    <row r="25" spans="1:8">
      <c r="E25" s="125"/>
      <c r="F25" s="126"/>
    </row>
  </sheetData>
  <phoneticPr fontId="6"/>
  <pageMargins left="1.3779527559055118" right="0.78740157480314965" top="1.3779527559055118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view="pageBreakPreview" zoomScaleNormal="100" zoomScaleSheetLayoutView="100" workbookViewId="0">
      <selection activeCell="L13" sqref="L13"/>
    </sheetView>
  </sheetViews>
  <sheetFormatPr defaultColWidth="11" defaultRowHeight="14.25"/>
  <cols>
    <col min="1" max="1" width="2.5" style="34" customWidth="1"/>
    <col min="2" max="2" width="12" style="73" customWidth="1"/>
    <col min="3" max="3" width="2.5" style="34" customWidth="1"/>
    <col min="4" max="7" width="15.75" style="34" customWidth="1"/>
    <col min="8" max="8" width="5.625" style="34" customWidth="1"/>
    <col min="9" max="9" width="9.5" style="34" bestFit="1" customWidth="1"/>
    <col min="10" max="16384" width="11" style="34"/>
  </cols>
  <sheetData>
    <row r="1" spans="1:9" s="72" customFormat="1" ht="22.5" customHeight="1">
      <c r="A1" s="133" t="s">
        <v>33</v>
      </c>
      <c r="B1" s="133"/>
      <c r="C1" s="133"/>
      <c r="D1" s="133"/>
      <c r="E1" s="133"/>
      <c r="F1" s="133"/>
      <c r="G1" s="133"/>
    </row>
    <row r="2" spans="1:9" ht="9.9499999999999993" customHeight="1" thickBot="1">
      <c r="A2" s="35"/>
      <c r="B2" s="36"/>
      <c r="C2" s="35"/>
      <c r="D2" s="37"/>
      <c r="E2" s="37"/>
      <c r="F2" s="37"/>
      <c r="G2" s="37"/>
    </row>
    <row r="3" spans="1:9" ht="27.75" customHeight="1">
      <c r="A3" s="134" t="s">
        <v>34</v>
      </c>
      <c r="B3" s="135"/>
      <c r="C3" s="136"/>
      <c r="D3" s="38" t="s">
        <v>35</v>
      </c>
      <c r="E3" s="38" t="s">
        <v>36</v>
      </c>
      <c r="F3" s="39" t="s">
        <v>37</v>
      </c>
      <c r="G3" s="40" t="s">
        <v>38</v>
      </c>
      <c r="I3" s="41"/>
    </row>
    <row r="4" spans="1:9" ht="18.95" customHeight="1">
      <c r="A4" s="42"/>
      <c r="B4" s="43"/>
      <c r="C4" s="44"/>
      <c r="D4" s="45" t="s">
        <v>39</v>
      </c>
      <c r="E4" s="46" t="s">
        <v>40</v>
      </c>
      <c r="F4" s="47" t="s">
        <v>41</v>
      </c>
      <c r="G4" s="48"/>
    </row>
    <row r="5" spans="1:9" ht="17.25" customHeight="1">
      <c r="A5" s="49"/>
      <c r="B5" s="50" t="s">
        <v>42</v>
      </c>
      <c r="C5" s="51"/>
      <c r="D5" s="52">
        <v>586</v>
      </c>
      <c r="E5" s="53">
        <v>24864</v>
      </c>
      <c r="F5" s="54">
        <v>73034302</v>
      </c>
      <c r="G5" s="55">
        <v>100</v>
      </c>
      <c r="H5" s="35"/>
    </row>
    <row r="6" spans="1:9" ht="17.25" customHeight="1">
      <c r="A6" s="56"/>
      <c r="B6" s="57" t="s">
        <v>43</v>
      </c>
      <c r="C6" s="58"/>
      <c r="D6" s="59">
        <v>461</v>
      </c>
      <c r="E6" s="60">
        <v>24835</v>
      </c>
      <c r="F6" s="60">
        <v>88931568</v>
      </c>
      <c r="G6" s="61">
        <v>121.76684867885778</v>
      </c>
      <c r="H6" s="35"/>
    </row>
    <row r="7" spans="1:9" ht="17.25" customHeight="1">
      <c r="A7" s="56"/>
      <c r="B7" s="57" t="s">
        <v>44</v>
      </c>
      <c r="C7" s="58"/>
      <c r="D7" s="59">
        <v>562</v>
      </c>
      <c r="E7" s="60">
        <v>25328</v>
      </c>
      <c r="F7" s="60">
        <v>9971253</v>
      </c>
      <c r="G7" s="61">
        <v>112.5</v>
      </c>
      <c r="H7" s="35"/>
    </row>
    <row r="8" spans="1:9" ht="17.25" customHeight="1">
      <c r="A8" s="56"/>
      <c r="B8" s="57" t="s">
        <v>45</v>
      </c>
      <c r="C8" s="58"/>
      <c r="D8" s="59">
        <v>478</v>
      </c>
      <c r="E8" s="60">
        <v>25634</v>
      </c>
      <c r="F8" s="60">
        <v>68182210</v>
      </c>
      <c r="G8" s="61">
        <v>93.35642038449275</v>
      </c>
      <c r="H8" s="35"/>
    </row>
    <row r="9" spans="1:9" ht="17.25" customHeight="1">
      <c r="A9" s="56"/>
      <c r="B9" s="57" t="s">
        <v>46</v>
      </c>
      <c r="C9" s="58"/>
      <c r="D9" s="59">
        <v>454</v>
      </c>
      <c r="E9" s="60">
        <v>25353</v>
      </c>
      <c r="F9" s="60">
        <v>67360064</v>
      </c>
      <c r="G9" s="61">
        <v>92.230721942136171</v>
      </c>
      <c r="H9" s="35"/>
    </row>
    <row r="10" spans="1:9" ht="17.25" customHeight="1">
      <c r="A10" s="56"/>
      <c r="B10" s="57" t="s">
        <v>47</v>
      </c>
      <c r="C10" s="58"/>
      <c r="D10" s="59">
        <v>491</v>
      </c>
      <c r="E10" s="60">
        <v>25749</v>
      </c>
      <c r="F10" s="60">
        <v>72344399</v>
      </c>
      <c r="G10" s="61">
        <v>99.055371269242769</v>
      </c>
      <c r="H10" s="35"/>
    </row>
    <row r="11" spans="1:9" ht="17.25" customHeight="1">
      <c r="A11" s="56"/>
      <c r="B11" s="62" t="s">
        <v>48</v>
      </c>
      <c r="C11" s="63"/>
      <c r="D11" s="59">
        <v>457</v>
      </c>
      <c r="E11" s="60">
        <v>26591</v>
      </c>
      <c r="F11" s="60">
        <v>76027794</v>
      </c>
      <c r="G11" s="61">
        <v>104.09874801021579</v>
      </c>
      <c r="H11" s="35"/>
    </row>
    <row r="12" spans="1:9" ht="17.25" customHeight="1">
      <c r="A12" s="56"/>
      <c r="B12" s="62" t="s">
        <v>49</v>
      </c>
      <c r="C12" s="64"/>
      <c r="D12" s="59">
        <v>502</v>
      </c>
      <c r="E12" s="60">
        <v>27106</v>
      </c>
      <c r="F12" s="60">
        <v>1119907</v>
      </c>
      <c r="G12" s="61">
        <v>110.9</v>
      </c>
      <c r="H12" s="35"/>
    </row>
    <row r="13" spans="1:9" ht="17.25" customHeight="1">
      <c r="A13" s="56"/>
      <c r="B13" s="62" t="s">
        <v>50</v>
      </c>
      <c r="C13" s="64"/>
      <c r="D13" s="59">
        <v>526</v>
      </c>
      <c r="E13" s="60">
        <v>27595</v>
      </c>
      <c r="F13" s="60">
        <v>83201027</v>
      </c>
      <c r="G13" s="61">
        <v>113.92047944813658</v>
      </c>
      <c r="H13" s="35"/>
    </row>
    <row r="14" spans="1:9" ht="17.25" customHeight="1">
      <c r="A14" s="56"/>
      <c r="B14" s="62" t="s">
        <v>51</v>
      </c>
      <c r="C14" s="64"/>
      <c r="D14" s="59">
        <v>505</v>
      </c>
      <c r="E14" s="60">
        <v>27503</v>
      </c>
      <c r="F14" s="60">
        <v>3799345</v>
      </c>
      <c r="G14" s="61">
        <v>104.6</v>
      </c>
      <c r="H14" s="35"/>
    </row>
    <row r="15" spans="1:9" ht="17.25" customHeight="1">
      <c r="A15" s="56"/>
      <c r="B15" s="62" t="s">
        <v>52</v>
      </c>
      <c r="C15" s="64"/>
      <c r="D15" s="59">
        <v>491</v>
      </c>
      <c r="E15" s="60">
        <v>26119</v>
      </c>
      <c r="F15" s="60">
        <v>70418202</v>
      </c>
      <c r="G15" s="61">
        <v>96.417984524586814</v>
      </c>
      <c r="H15" s="35"/>
    </row>
    <row r="16" spans="1:9" ht="17.25" customHeight="1">
      <c r="A16" s="56"/>
      <c r="B16" s="62" t="s">
        <v>53</v>
      </c>
      <c r="C16" s="64"/>
      <c r="D16" s="59">
        <v>466</v>
      </c>
      <c r="E16" s="60">
        <v>25555</v>
      </c>
      <c r="F16" s="60">
        <v>67879903</v>
      </c>
      <c r="G16" s="61">
        <v>92.942495705648014</v>
      </c>
      <c r="H16" s="35"/>
    </row>
    <row r="17" spans="1:8" ht="17.25" customHeight="1">
      <c r="A17" s="56"/>
      <c r="B17" s="62" t="s">
        <v>54</v>
      </c>
      <c r="C17" s="64"/>
      <c r="D17" s="59">
        <v>459</v>
      </c>
      <c r="E17" s="60">
        <v>24394</v>
      </c>
      <c r="F17" s="60">
        <v>63164531</v>
      </c>
      <c r="G17" s="61">
        <v>86.486115798025978</v>
      </c>
      <c r="H17" s="35"/>
    </row>
    <row r="18" spans="1:8" ht="17.25" customHeight="1">
      <c r="A18" s="56"/>
      <c r="B18" s="62" t="s">
        <v>55</v>
      </c>
      <c r="C18" s="64"/>
      <c r="D18" s="59">
        <v>435</v>
      </c>
      <c r="E18" s="60">
        <v>23560</v>
      </c>
      <c r="F18" s="60">
        <v>64566122</v>
      </c>
      <c r="G18" s="61">
        <v>88.405201709191388</v>
      </c>
      <c r="H18" s="35"/>
    </row>
    <row r="19" spans="1:8" ht="17.25" customHeight="1">
      <c r="A19" s="56"/>
      <c r="B19" s="62" t="s">
        <v>56</v>
      </c>
      <c r="C19" s="64"/>
      <c r="D19" s="59">
        <v>423</v>
      </c>
      <c r="E19" s="60">
        <v>23734</v>
      </c>
      <c r="F19" s="60">
        <v>12939498</v>
      </c>
      <c r="G19" s="61">
        <v>92.9</v>
      </c>
      <c r="H19" s="35"/>
    </row>
    <row r="20" spans="1:8" ht="17.25" customHeight="1">
      <c r="A20" s="56"/>
      <c r="B20" s="62" t="s">
        <v>57</v>
      </c>
      <c r="C20" s="64"/>
      <c r="D20" s="59">
        <v>447</v>
      </c>
      <c r="E20" s="60">
        <v>22492</v>
      </c>
      <c r="F20" s="60">
        <v>61764352</v>
      </c>
      <c r="G20" s="61">
        <v>84.568963224978859</v>
      </c>
    </row>
    <row r="21" spans="1:8" ht="17.25" customHeight="1">
      <c r="A21" s="65"/>
      <c r="B21" s="62" t="s">
        <v>58</v>
      </c>
      <c r="C21" s="64"/>
      <c r="D21" s="59">
        <v>412</v>
      </c>
      <c r="E21" s="60">
        <v>20667</v>
      </c>
      <c r="F21" s="60">
        <v>3670319</v>
      </c>
      <c r="G21" s="61">
        <v>75.5</v>
      </c>
    </row>
    <row r="22" spans="1:8" ht="17.25" customHeight="1">
      <c r="A22" s="66"/>
      <c r="B22" s="62" t="s">
        <v>59</v>
      </c>
      <c r="C22" s="64"/>
      <c r="D22" s="59">
        <v>400</v>
      </c>
      <c r="E22" s="60">
        <v>21473</v>
      </c>
      <c r="F22" s="60">
        <v>59858021</v>
      </c>
      <c r="G22" s="61">
        <v>81.958777397502885</v>
      </c>
    </row>
    <row r="23" spans="1:8" ht="17.25" customHeight="1">
      <c r="A23" s="66"/>
      <c r="B23" s="62" t="s">
        <v>60</v>
      </c>
      <c r="C23" s="64"/>
      <c r="D23" s="59">
        <v>380</v>
      </c>
      <c r="E23" s="60">
        <v>20637</v>
      </c>
      <c r="F23" s="60">
        <v>56955676</v>
      </c>
      <c r="G23" s="61">
        <v>77.984829648950438</v>
      </c>
    </row>
    <row r="24" spans="1:8" ht="17.25" customHeight="1">
      <c r="A24" s="66"/>
      <c r="B24" s="62" t="s">
        <v>61</v>
      </c>
      <c r="C24" s="64"/>
      <c r="D24" s="59">
        <v>356</v>
      </c>
      <c r="E24" s="60">
        <v>19732</v>
      </c>
      <c r="F24" s="60">
        <v>54295507</v>
      </c>
      <c r="G24" s="61">
        <v>74.342474033639704</v>
      </c>
    </row>
    <row r="25" spans="1:8" ht="17.25" customHeight="1">
      <c r="A25" s="66"/>
      <c r="B25" s="62" t="s">
        <v>62</v>
      </c>
      <c r="C25" s="64"/>
      <c r="D25" s="59">
        <v>359</v>
      </c>
      <c r="E25" s="60">
        <v>15917</v>
      </c>
      <c r="F25" s="60">
        <v>51753813</v>
      </c>
      <c r="G25" s="61">
        <v>70.86233671405526</v>
      </c>
    </row>
    <row r="26" spans="1:8" ht="17.25" customHeight="1">
      <c r="A26" s="66"/>
      <c r="B26" s="62" t="s">
        <v>63</v>
      </c>
      <c r="C26" s="64"/>
      <c r="D26" s="59">
        <v>333</v>
      </c>
      <c r="E26" s="60">
        <v>16563</v>
      </c>
      <c r="F26" s="60">
        <v>55829687</v>
      </c>
      <c r="G26" s="61">
        <v>76.443103406396631</v>
      </c>
    </row>
    <row r="27" spans="1:8" ht="17.25" customHeight="1">
      <c r="A27" s="66"/>
      <c r="B27" s="62" t="s">
        <v>64</v>
      </c>
      <c r="C27" s="64"/>
      <c r="D27" s="59">
        <v>334</v>
      </c>
      <c r="E27" s="60">
        <v>16290</v>
      </c>
      <c r="F27" s="60">
        <v>56953069</v>
      </c>
      <c r="G27" s="61">
        <v>77.981260093373663</v>
      </c>
    </row>
    <row r="28" spans="1:8" ht="17.25" customHeight="1">
      <c r="A28" s="66"/>
      <c r="B28" s="62" t="s">
        <v>65</v>
      </c>
      <c r="C28" s="64"/>
      <c r="D28" s="59">
        <v>325</v>
      </c>
      <c r="E28" s="60">
        <v>16516</v>
      </c>
      <c r="F28" s="60">
        <v>61573589</v>
      </c>
      <c r="G28" s="61">
        <v>84.3</v>
      </c>
    </row>
    <row r="29" spans="1:8" ht="17.25" customHeight="1">
      <c r="A29" s="66"/>
      <c r="B29" s="62" t="s">
        <v>66</v>
      </c>
      <c r="C29" s="64"/>
      <c r="D29" s="59">
        <v>342</v>
      </c>
      <c r="E29" s="60">
        <v>16784</v>
      </c>
      <c r="F29" s="60">
        <v>76978342</v>
      </c>
      <c r="G29" s="61">
        <v>105.4002569915709</v>
      </c>
    </row>
    <row r="30" spans="1:8" ht="17.25" customHeight="1">
      <c r="A30" s="66"/>
      <c r="B30" s="62" t="s">
        <v>67</v>
      </c>
      <c r="C30" s="64"/>
      <c r="D30" s="59">
        <v>343</v>
      </c>
      <c r="E30" s="60">
        <v>17225</v>
      </c>
      <c r="F30" s="60">
        <v>69753796</v>
      </c>
      <c r="G30" s="61">
        <v>95.508266786749047</v>
      </c>
    </row>
    <row r="31" spans="1:8" ht="17.25" customHeight="1">
      <c r="A31" s="66"/>
      <c r="B31" s="62" t="s">
        <v>68</v>
      </c>
      <c r="C31" s="64"/>
      <c r="D31" s="59">
        <v>315</v>
      </c>
      <c r="E31" s="60">
        <v>15920</v>
      </c>
      <c r="F31" s="60">
        <v>53493850</v>
      </c>
      <c r="G31" s="61">
        <v>73.244829532292925</v>
      </c>
    </row>
    <row r="32" spans="1:8" ht="17.25" customHeight="1">
      <c r="A32" s="66"/>
      <c r="B32" s="62" t="s">
        <v>69</v>
      </c>
      <c r="C32" s="64"/>
      <c r="D32" s="59">
        <v>302</v>
      </c>
      <c r="E32" s="60">
        <v>15660</v>
      </c>
      <c r="F32" s="60">
        <v>60795544</v>
      </c>
      <c r="G32" s="61">
        <v>83.242452293170416</v>
      </c>
    </row>
    <row r="33" spans="1:20" ht="17.25" customHeight="1">
      <c r="A33" s="66"/>
      <c r="B33" s="62" t="s">
        <v>70</v>
      </c>
      <c r="C33" s="64"/>
      <c r="D33" s="59">
        <v>319</v>
      </c>
      <c r="E33" s="60">
        <v>15934</v>
      </c>
      <c r="F33" s="60">
        <v>62802513</v>
      </c>
      <c r="G33" s="61">
        <v>85.990433645823032</v>
      </c>
    </row>
    <row r="34" spans="1:20" ht="17.25" customHeight="1">
      <c r="A34" s="66"/>
      <c r="B34" s="62" t="s">
        <v>71</v>
      </c>
      <c r="C34" s="64"/>
      <c r="D34" s="59">
        <v>318</v>
      </c>
      <c r="E34" s="60">
        <v>15483</v>
      </c>
      <c r="F34" s="60">
        <v>57190336</v>
      </c>
      <c r="G34" s="61">
        <v>78.306130727449144</v>
      </c>
    </row>
    <row r="35" spans="1:20" ht="17.25" customHeight="1">
      <c r="A35" s="66"/>
      <c r="B35" s="62" t="s">
        <v>72</v>
      </c>
      <c r="C35" s="64"/>
      <c r="D35" s="59">
        <v>314</v>
      </c>
      <c r="E35" s="60">
        <v>15883</v>
      </c>
      <c r="F35" s="60">
        <v>61321223</v>
      </c>
      <c r="G35" s="61">
        <v>83.962222299324495</v>
      </c>
    </row>
    <row r="36" spans="1:20" ht="17.25" customHeight="1">
      <c r="A36" s="66"/>
      <c r="B36" s="62" t="s">
        <v>73</v>
      </c>
      <c r="C36" s="64"/>
      <c r="D36" s="59">
        <v>297</v>
      </c>
      <c r="E36" s="60">
        <v>15827</v>
      </c>
      <c r="F36" s="60">
        <v>64538436</v>
      </c>
      <c r="G36" s="61">
        <v>88.367293494500714</v>
      </c>
    </row>
    <row r="37" spans="1:20" ht="17.25" customHeight="1">
      <c r="A37" s="66"/>
      <c r="B37" s="62" t="s">
        <v>74</v>
      </c>
      <c r="C37" s="64"/>
      <c r="D37" s="59">
        <v>277</v>
      </c>
      <c r="E37" s="60">
        <v>14582</v>
      </c>
      <c r="F37" s="60">
        <v>62042462</v>
      </c>
      <c r="G37" s="61">
        <v>84.949756896423821</v>
      </c>
    </row>
    <row r="38" spans="1:20" ht="17.25" customHeight="1">
      <c r="A38" s="67"/>
      <c r="B38" s="62" t="s">
        <v>75</v>
      </c>
      <c r="C38" s="68"/>
      <c r="D38" s="69">
        <v>273</v>
      </c>
      <c r="E38" s="60">
        <v>15596</v>
      </c>
      <c r="F38" s="60">
        <v>65434905</v>
      </c>
      <c r="G38" s="70">
        <v>89.594756447456703</v>
      </c>
    </row>
    <row r="39" spans="1:20" ht="17.25" customHeight="1">
      <c r="A39" s="67"/>
      <c r="B39" s="62" t="s">
        <v>76</v>
      </c>
      <c r="C39" s="68"/>
      <c r="D39" s="69">
        <v>265</v>
      </c>
      <c r="E39" s="60">
        <v>15861</v>
      </c>
      <c r="F39" s="60">
        <v>67682270</v>
      </c>
      <c r="G39" s="70">
        <v>92.671892722408714</v>
      </c>
    </row>
    <row r="40" spans="1:20" ht="17.25" customHeight="1">
      <c r="A40" s="67"/>
      <c r="B40" s="62" t="s">
        <v>77</v>
      </c>
      <c r="C40" s="68"/>
      <c r="D40" s="69">
        <v>250</v>
      </c>
      <c r="E40" s="60">
        <v>15830</v>
      </c>
      <c r="F40" s="60">
        <v>66456955</v>
      </c>
      <c r="G40" s="70">
        <v>91</v>
      </c>
    </row>
    <row r="41" spans="1:20" ht="17.25" customHeight="1">
      <c r="A41" s="67"/>
      <c r="B41" s="81" t="s">
        <v>78</v>
      </c>
      <c r="C41" s="68"/>
      <c r="D41" s="82">
        <v>246</v>
      </c>
      <c r="E41" s="83">
        <v>16158</v>
      </c>
      <c r="F41" s="83">
        <v>65387367</v>
      </c>
      <c r="G41" s="84">
        <v>89.529666484660865</v>
      </c>
    </row>
    <row r="42" spans="1:20" ht="17.25" customHeight="1">
      <c r="A42" s="67"/>
      <c r="B42" s="81" t="s">
        <v>104</v>
      </c>
      <c r="C42" s="68"/>
      <c r="D42" s="82">
        <v>240</v>
      </c>
      <c r="E42" s="83">
        <v>14679</v>
      </c>
      <c r="F42" s="85">
        <v>63481636</v>
      </c>
      <c r="G42" s="86">
        <f>F42/F5*100</f>
        <v>86.920302188963205</v>
      </c>
    </row>
    <row r="43" spans="1:20" ht="17.25" customHeight="1">
      <c r="A43" s="67"/>
      <c r="B43" s="81" t="s">
        <v>105</v>
      </c>
      <c r="C43" s="68"/>
      <c r="D43" s="82">
        <v>272</v>
      </c>
      <c r="E43" s="83">
        <v>16209</v>
      </c>
      <c r="F43" s="85">
        <v>69664111</v>
      </c>
      <c r="G43" s="86">
        <v>95.385468324185524</v>
      </c>
    </row>
    <row r="44" spans="1:20" ht="17.25" customHeight="1">
      <c r="A44" s="67"/>
      <c r="B44" s="81" t="s">
        <v>111</v>
      </c>
      <c r="C44" s="68"/>
      <c r="D44" s="107">
        <v>274</v>
      </c>
      <c r="E44" s="83">
        <v>16648</v>
      </c>
      <c r="F44" s="83">
        <v>72063482</v>
      </c>
      <c r="G44" s="108">
        <f>F44/F5*100</f>
        <v>98.670734198294923</v>
      </c>
    </row>
    <row r="45" spans="1:20" ht="17.25" customHeight="1" thickBot="1">
      <c r="A45" s="71"/>
      <c r="B45" s="81" t="s">
        <v>115</v>
      </c>
      <c r="C45" s="68"/>
      <c r="D45" s="82">
        <v>271</v>
      </c>
      <c r="E45" s="83">
        <v>16487</v>
      </c>
      <c r="F45" s="83">
        <v>74426072</v>
      </c>
      <c r="G45" s="108">
        <f>F45/F5*100</f>
        <v>101.90563880517405</v>
      </c>
    </row>
    <row r="46" spans="1:20" ht="19.5" customHeight="1">
      <c r="A46" s="137" t="s">
        <v>113</v>
      </c>
      <c r="B46" s="137"/>
      <c r="C46" s="137"/>
      <c r="D46" s="137"/>
      <c r="E46" s="137"/>
      <c r="F46" s="137"/>
      <c r="G46" s="137"/>
      <c r="L46" s="72"/>
      <c r="M46" s="72"/>
      <c r="N46" s="72"/>
      <c r="O46" s="72"/>
      <c r="P46" s="72"/>
      <c r="Q46" s="72"/>
      <c r="R46" s="72"/>
      <c r="S46" s="72"/>
      <c r="T46" s="72"/>
    </row>
    <row r="47" spans="1:20" ht="18.75" customHeight="1">
      <c r="A47" s="106" t="s">
        <v>79</v>
      </c>
      <c r="B47" s="106"/>
      <c r="C47" s="106"/>
      <c r="D47" s="106"/>
      <c r="E47" s="106"/>
      <c r="F47" s="106"/>
      <c r="G47" s="106"/>
      <c r="L47" s="72"/>
      <c r="M47" s="72"/>
      <c r="N47" s="72"/>
      <c r="O47" s="72"/>
      <c r="P47" s="72"/>
      <c r="Q47" s="72"/>
      <c r="R47" s="72"/>
      <c r="S47" s="72"/>
      <c r="T47" s="72"/>
    </row>
    <row r="48" spans="1:20">
      <c r="A48" s="106" t="s">
        <v>80</v>
      </c>
      <c r="B48" s="106"/>
      <c r="C48" s="106"/>
      <c r="D48" s="106"/>
      <c r="E48" s="106"/>
      <c r="F48" s="106"/>
      <c r="G48" s="106"/>
      <c r="L48" s="72"/>
      <c r="M48" s="72"/>
      <c r="N48" s="72"/>
      <c r="O48" s="72"/>
      <c r="P48" s="72"/>
      <c r="Q48" s="72"/>
      <c r="R48" s="72"/>
      <c r="S48" s="72"/>
      <c r="T48" s="72"/>
    </row>
    <row r="49" spans="1:20">
      <c r="A49" s="106" t="s">
        <v>81</v>
      </c>
      <c r="B49" s="106"/>
      <c r="C49" s="106"/>
      <c r="D49" s="106"/>
      <c r="E49" s="106"/>
      <c r="F49" s="106"/>
      <c r="G49" s="106"/>
      <c r="L49" s="72"/>
      <c r="M49" s="72"/>
      <c r="N49" s="72"/>
      <c r="O49" s="72"/>
      <c r="P49" s="72"/>
      <c r="Q49" s="72"/>
      <c r="R49" s="72"/>
      <c r="S49" s="72"/>
      <c r="T49" s="72"/>
    </row>
    <row r="50" spans="1:20">
      <c r="A50" s="106" t="s">
        <v>110</v>
      </c>
      <c r="B50" s="106"/>
      <c r="C50" s="106"/>
      <c r="D50" s="106"/>
      <c r="E50" s="106"/>
      <c r="F50" s="106"/>
      <c r="G50" s="106"/>
      <c r="L50" s="72"/>
      <c r="M50" s="72"/>
      <c r="N50" s="72"/>
      <c r="O50" s="72"/>
      <c r="P50" s="72"/>
      <c r="Q50" s="72"/>
      <c r="R50" s="72"/>
      <c r="S50" s="72"/>
      <c r="T50" s="72"/>
    </row>
    <row r="51" spans="1:20">
      <c r="A51" s="106" t="s">
        <v>114</v>
      </c>
      <c r="B51" s="106"/>
      <c r="C51" s="106"/>
      <c r="D51" s="106"/>
      <c r="E51" s="106"/>
      <c r="F51" s="106"/>
      <c r="G51" s="106"/>
      <c r="L51" s="72"/>
      <c r="M51" s="72"/>
      <c r="N51" s="72"/>
      <c r="O51" s="72"/>
      <c r="P51" s="72"/>
      <c r="Q51" s="72"/>
      <c r="R51" s="72"/>
      <c r="S51" s="72"/>
      <c r="T51" s="72"/>
    </row>
    <row r="52" spans="1:20">
      <c r="B52" s="34"/>
      <c r="L52" s="72"/>
      <c r="M52" s="72"/>
      <c r="N52" s="72"/>
      <c r="O52" s="72"/>
      <c r="P52" s="72"/>
      <c r="Q52" s="72"/>
      <c r="R52" s="72"/>
      <c r="S52" s="72"/>
      <c r="T52" s="72"/>
    </row>
    <row r="53" spans="1:20">
      <c r="L53" s="72"/>
      <c r="M53" s="72"/>
      <c r="N53" s="72"/>
      <c r="O53" s="72"/>
      <c r="P53" s="72"/>
      <c r="Q53" s="72"/>
      <c r="R53" s="72"/>
      <c r="S53" s="72"/>
      <c r="T53" s="72"/>
    </row>
    <row r="54" spans="1:20">
      <c r="L54" s="72"/>
      <c r="M54" s="72"/>
      <c r="N54" s="72"/>
      <c r="O54" s="72"/>
      <c r="P54" s="72"/>
      <c r="Q54" s="72"/>
      <c r="R54" s="72"/>
      <c r="S54" s="72"/>
      <c r="T54" s="72"/>
    </row>
    <row r="55" spans="1:20">
      <c r="L55" s="72"/>
      <c r="M55" s="72"/>
      <c r="N55" s="72"/>
      <c r="O55" s="72"/>
      <c r="P55" s="72"/>
      <c r="Q55" s="72"/>
      <c r="R55" s="72"/>
      <c r="S55" s="72"/>
      <c r="T55" s="72"/>
    </row>
    <row r="56" spans="1:20">
      <c r="L56" s="72"/>
      <c r="M56" s="72"/>
      <c r="N56" s="72"/>
      <c r="O56" s="72"/>
      <c r="P56" s="72"/>
      <c r="Q56" s="72"/>
      <c r="R56" s="72"/>
      <c r="S56" s="72"/>
      <c r="T56" s="72"/>
    </row>
    <row r="57" spans="1:20">
      <c r="L57" s="72"/>
      <c r="M57" s="72"/>
      <c r="N57" s="72"/>
      <c r="O57" s="72"/>
      <c r="P57" s="72"/>
      <c r="Q57" s="72"/>
      <c r="R57" s="72"/>
      <c r="S57" s="72"/>
      <c r="T57" s="72"/>
    </row>
    <row r="58" spans="1:20">
      <c r="L58" s="72"/>
      <c r="M58" s="72"/>
      <c r="N58" s="72"/>
      <c r="O58" s="72"/>
      <c r="P58" s="72"/>
      <c r="Q58" s="72"/>
      <c r="R58" s="72"/>
      <c r="S58" s="72"/>
      <c r="T58" s="72"/>
    </row>
    <row r="59" spans="1:20">
      <c r="L59" s="72"/>
      <c r="M59" s="72"/>
      <c r="N59" s="72"/>
      <c r="O59" s="72"/>
      <c r="P59" s="72"/>
      <c r="Q59" s="72"/>
      <c r="R59" s="72"/>
      <c r="S59" s="72"/>
      <c r="T59" s="72"/>
    </row>
    <row r="60" spans="1:20">
      <c r="L60" s="72"/>
      <c r="M60" s="72"/>
      <c r="N60" s="72"/>
      <c r="O60" s="72"/>
      <c r="P60" s="72"/>
      <c r="Q60" s="72"/>
      <c r="R60" s="72"/>
      <c r="S60" s="72"/>
      <c r="T60" s="72"/>
    </row>
    <row r="61" spans="1:20">
      <c r="L61" s="72"/>
      <c r="M61" s="72"/>
      <c r="N61" s="72"/>
      <c r="O61" s="72"/>
      <c r="P61" s="72"/>
      <c r="Q61" s="72"/>
      <c r="R61" s="72"/>
      <c r="S61" s="72"/>
      <c r="T61" s="72"/>
    </row>
    <row r="62" spans="1:20">
      <c r="L62" s="72"/>
      <c r="M62" s="72"/>
      <c r="N62" s="72"/>
      <c r="O62" s="72"/>
      <c r="P62" s="72"/>
      <c r="Q62" s="72"/>
      <c r="R62" s="72"/>
      <c r="S62" s="72"/>
      <c r="T62" s="72"/>
    </row>
    <row r="63" spans="1:20">
      <c r="L63" s="72"/>
      <c r="M63" s="72"/>
      <c r="N63" s="72"/>
      <c r="O63" s="72"/>
      <c r="P63" s="72"/>
      <c r="Q63" s="72"/>
      <c r="R63" s="72"/>
      <c r="S63" s="72"/>
      <c r="T63" s="72"/>
    </row>
    <row r="64" spans="1:20">
      <c r="L64" s="72"/>
      <c r="M64" s="72"/>
      <c r="N64" s="72"/>
      <c r="O64" s="72"/>
      <c r="P64" s="72"/>
      <c r="Q64" s="72"/>
      <c r="R64" s="72"/>
      <c r="S64" s="72"/>
      <c r="T64" s="72"/>
    </row>
    <row r="65" spans="12:20">
      <c r="L65" s="72"/>
      <c r="M65" s="72"/>
      <c r="N65" s="72"/>
      <c r="O65" s="72"/>
      <c r="P65" s="72"/>
      <c r="Q65" s="72"/>
      <c r="R65" s="72"/>
      <c r="S65" s="72"/>
      <c r="T65" s="72"/>
    </row>
    <row r="66" spans="12:20">
      <c r="L66" s="72"/>
      <c r="M66" s="72"/>
      <c r="N66" s="72"/>
      <c r="O66" s="72"/>
      <c r="P66" s="72"/>
      <c r="Q66" s="72"/>
      <c r="R66" s="72"/>
      <c r="S66" s="72"/>
      <c r="T66" s="72"/>
    </row>
    <row r="67" spans="12:20">
      <c r="L67" s="72"/>
      <c r="M67" s="72"/>
      <c r="N67" s="72"/>
      <c r="O67" s="72"/>
      <c r="P67" s="72"/>
      <c r="Q67" s="72"/>
      <c r="R67" s="72"/>
      <c r="S67" s="72"/>
      <c r="T67" s="72"/>
    </row>
    <row r="68" spans="12:20">
      <c r="L68" s="72"/>
      <c r="M68" s="72"/>
      <c r="N68" s="72"/>
      <c r="O68" s="72"/>
      <c r="P68" s="72"/>
      <c r="Q68" s="72"/>
      <c r="R68" s="72"/>
      <c r="S68" s="72"/>
      <c r="T68" s="72"/>
    </row>
    <row r="69" spans="12:20">
      <c r="L69" s="72"/>
      <c r="M69" s="72"/>
      <c r="N69" s="72"/>
      <c r="O69" s="72"/>
      <c r="P69" s="72"/>
      <c r="Q69" s="72"/>
      <c r="R69" s="72"/>
      <c r="S69" s="72"/>
      <c r="T69" s="72"/>
    </row>
    <row r="70" spans="12:20">
      <c r="L70" s="72"/>
      <c r="M70" s="72"/>
      <c r="N70" s="72"/>
      <c r="O70" s="72"/>
      <c r="P70" s="72"/>
      <c r="Q70" s="72"/>
      <c r="R70" s="72"/>
      <c r="S70" s="72"/>
      <c r="T70" s="72"/>
    </row>
    <row r="71" spans="12:20">
      <c r="L71" s="72"/>
      <c r="M71" s="72"/>
      <c r="N71" s="72"/>
      <c r="O71" s="72"/>
      <c r="P71" s="72"/>
      <c r="Q71" s="72"/>
      <c r="R71" s="72"/>
      <c r="S71" s="72"/>
      <c r="T71" s="72"/>
    </row>
    <row r="72" spans="12:20">
      <c r="L72" s="72"/>
      <c r="M72" s="72"/>
      <c r="N72" s="72"/>
      <c r="O72" s="72"/>
      <c r="P72" s="72"/>
      <c r="Q72" s="72"/>
      <c r="R72" s="72"/>
      <c r="S72" s="72"/>
      <c r="T72" s="72"/>
    </row>
    <row r="73" spans="12:20">
      <c r="L73" s="72"/>
      <c r="M73" s="72"/>
      <c r="N73" s="72"/>
      <c r="O73" s="72"/>
      <c r="P73" s="72"/>
      <c r="Q73" s="72"/>
      <c r="R73" s="72"/>
      <c r="S73" s="72"/>
      <c r="T73" s="72"/>
    </row>
    <row r="74" spans="12:20">
      <c r="L74" s="72"/>
      <c r="M74" s="72"/>
      <c r="N74" s="72"/>
      <c r="O74" s="72"/>
      <c r="P74" s="72"/>
      <c r="Q74" s="72"/>
      <c r="R74" s="72"/>
      <c r="S74" s="72"/>
      <c r="T74" s="72"/>
    </row>
    <row r="75" spans="12:20">
      <c r="L75" s="72"/>
      <c r="M75" s="72"/>
      <c r="N75" s="72"/>
      <c r="O75" s="72"/>
      <c r="P75" s="72"/>
      <c r="Q75" s="72"/>
      <c r="R75" s="72"/>
      <c r="S75" s="72"/>
      <c r="T75" s="72"/>
    </row>
    <row r="76" spans="12:20">
      <c r="L76" s="72"/>
      <c r="M76" s="72"/>
      <c r="N76" s="72"/>
      <c r="O76" s="72"/>
      <c r="P76" s="72"/>
      <c r="Q76" s="72"/>
      <c r="R76" s="72"/>
      <c r="S76" s="72"/>
      <c r="T76" s="72"/>
    </row>
  </sheetData>
  <mergeCells count="3">
    <mergeCell ref="A1:G1"/>
    <mergeCell ref="A3:C3"/>
    <mergeCell ref="A46:G46"/>
  </mergeCells>
  <phoneticPr fontId="6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4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view="pageBreakPreview" zoomScaleNormal="100" zoomScaleSheetLayoutView="100" workbookViewId="0">
      <selection activeCell="E24" sqref="E24"/>
    </sheetView>
  </sheetViews>
  <sheetFormatPr defaultColWidth="8.625" defaultRowHeight="14.25"/>
  <cols>
    <col min="1" max="1" width="4.375" style="5" customWidth="1"/>
    <col min="2" max="2" width="25" style="1" customWidth="1"/>
    <col min="3" max="3" width="1.875" style="1" customWidth="1"/>
    <col min="4" max="8" width="9.75" style="1" customWidth="1"/>
    <col min="9" max="16384" width="8.625" style="1"/>
  </cols>
  <sheetData>
    <row r="1" spans="1:13" s="130" customFormat="1" ht="22.5" customHeight="1">
      <c r="A1" s="146" t="s">
        <v>82</v>
      </c>
      <c r="B1" s="146"/>
      <c r="C1" s="146"/>
      <c r="D1" s="146"/>
      <c r="E1" s="146"/>
      <c r="F1" s="146"/>
      <c r="G1" s="146"/>
      <c r="H1" s="146"/>
    </row>
    <row r="2" spans="1:13" ht="15" customHeight="1" thickBot="1">
      <c r="A2" s="2"/>
      <c r="B2" s="3"/>
      <c r="C2" s="4"/>
      <c r="D2" s="4"/>
      <c r="E2" s="4"/>
      <c r="F2" s="4"/>
      <c r="G2" s="4"/>
      <c r="H2" s="4"/>
    </row>
    <row r="3" spans="1:13" ht="18.75" customHeight="1">
      <c r="A3" s="147" t="s">
        <v>1</v>
      </c>
      <c r="B3" s="148"/>
      <c r="C3" s="149"/>
      <c r="D3" s="153" t="s">
        <v>109</v>
      </c>
      <c r="E3" s="153" t="s">
        <v>107</v>
      </c>
      <c r="F3" s="153" t="s">
        <v>108</v>
      </c>
      <c r="G3" s="155" t="s">
        <v>116</v>
      </c>
      <c r="H3" s="156"/>
      <c r="J3" s="6"/>
      <c r="K3" s="6"/>
      <c r="L3" s="6"/>
      <c r="M3" s="6"/>
    </row>
    <row r="4" spans="1:13" ht="18.75" customHeight="1">
      <c r="A4" s="150"/>
      <c r="B4" s="151"/>
      <c r="C4" s="152"/>
      <c r="D4" s="154"/>
      <c r="E4" s="154"/>
      <c r="F4" s="154"/>
      <c r="G4" s="127" t="s">
        <v>83</v>
      </c>
      <c r="H4" s="91" t="s">
        <v>3</v>
      </c>
      <c r="J4" s="6"/>
      <c r="K4" s="6"/>
      <c r="L4" s="6"/>
      <c r="M4" s="6"/>
    </row>
    <row r="5" spans="1:13" ht="15" customHeight="1">
      <c r="A5" s="9"/>
      <c r="B5" s="10"/>
      <c r="C5" s="11"/>
      <c r="D5" s="74"/>
      <c r="E5" s="90"/>
      <c r="G5" s="129"/>
      <c r="H5" s="92" t="s">
        <v>5</v>
      </c>
    </row>
    <row r="6" spans="1:13" ht="27" customHeight="1">
      <c r="A6" s="140" t="s">
        <v>6</v>
      </c>
      <c r="B6" s="141"/>
      <c r="C6" s="13"/>
      <c r="D6" s="87">
        <v>240</v>
      </c>
      <c r="E6" s="87">
        <v>272</v>
      </c>
      <c r="F6" s="109">
        <v>274</v>
      </c>
      <c r="G6" s="109">
        <v>271</v>
      </c>
      <c r="H6" s="97">
        <v>99.999999999999972</v>
      </c>
      <c r="I6" s="75"/>
    </row>
    <row r="7" spans="1:13" ht="27" customHeight="1">
      <c r="A7" s="76">
        <v>9</v>
      </c>
      <c r="B7" s="16" t="s">
        <v>84</v>
      </c>
      <c r="C7" s="17"/>
      <c r="D7" s="77">
        <v>23</v>
      </c>
      <c r="E7" s="88">
        <v>24</v>
      </c>
      <c r="F7" s="77">
        <v>24</v>
      </c>
      <c r="G7" s="77">
        <v>24</v>
      </c>
      <c r="H7" s="96">
        <f>G7/$G$6*100</f>
        <v>8.8560885608856079</v>
      </c>
      <c r="I7" s="102"/>
    </row>
    <row r="8" spans="1:13" ht="27" customHeight="1">
      <c r="A8" s="76">
        <v>10</v>
      </c>
      <c r="B8" s="19" t="s">
        <v>85</v>
      </c>
      <c r="C8" s="20"/>
      <c r="D8" s="77">
        <v>8</v>
      </c>
      <c r="E8" s="88">
        <v>8</v>
      </c>
      <c r="F8" s="77">
        <v>8</v>
      </c>
      <c r="G8" s="77">
        <v>8</v>
      </c>
      <c r="H8" s="96">
        <f t="shared" ref="H8:H29" si="0">G8/$G$6*100</f>
        <v>2.9520295202952029</v>
      </c>
      <c r="I8" s="102"/>
    </row>
    <row r="9" spans="1:13" ht="27" customHeight="1">
      <c r="A9" s="76">
        <v>11</v>
      </c>
      <c r="B9" s="16" t="s">
        <v>86</v>
      </c>
      <c r="C9" s="17"/>
      <c r="D9" s="77">
        <v>4</v>
      </c>
      <c r="E9" s="88">
        <v>4</v>
      </c>
      <c r="F9" s="77">
        <v>4</v>
      </c>
      <c r="G9" s="77">
        <v>3</v>
      </c>
      <c r="H9" s="96">
        <f t="shared" si="0"/>
        <v>1.107011070110701</v>
      </c>
      <c r="I9" s="102"/>
    </row>
    <row r="10" spans="1:13" ht="27" customHeight="1">
      <c r="A10" s="76">
        <v>12</v>
      </c>
      <c r="B10" s="21" t="s">
        <v>87</v>
      </c>
      <c r="C10" s="17"/>
      <c r="D10" s="77">
        <v>3</v>
      </c>
      <c r="E10" s="88">
        <v>3</v>
      </c>
      <c r="F10" s="77">
        <v>4</v>
      </c>
      <c r="G10" s="77">
        <v>4</v>
      </c>
      <c r="H10" s="96">
        <f t="shared" si="0"/>
        <v>1.4760147601476015</v>
      </c>
      <c r="I10" s="102"/>
    </row>
    <row r="11" spans="1:13" ht="27" customHeight="1">
      <c r="A11" s="76">
        <v>13</v>
      </c>
      <c r="B11" s="16" t="s">
        <v>88</v>
      </c>
      <c r="C11" s="17"/>
      <c r="D11" s="77">
        <v>4</v>
      </c>
      <c r="E11" s="88">
        <v>4</v>
      </c>
      <c r="F11" s="77">
        <v>5</v>
      </c>
      <c r="G11" s="77">
        <v>5</v>
      </c>
      <c r="H11" s="96">
        <f t="shared" si="0"/>
        <v>1.8450184501845017</v>
      </c>
      <c r="I11" s="102"/>
    </row>
    <row r="12" spans="1:13" ht="27" customHeight="1">
      <c r="A12" s="76">
        <v>14</v>
      </c>
      <c r="B12" s="16" t="s">
        <v>89</v>
      </c>
      <c r="C12" s="17"/>
      <c r="D12" s="77">
        <v>9</v>
      </c>
      <c r="E12" s="88">
        <v>11</v>
      </c>
      <c r="F12" s="77">
        <v>11</v>
      </c>
      <c r="G12" s="77">
        <v>11</v>
      </c>
      <c r="H12" s="96">
        <f t="shared" si="0"/>
        <v>4.0590405904059041</v>
      </c>
      <c r="I12" s="102"/>
    </row>
    <row r="13" spans="1:13" ht="27" customHeight="1">
      <c r="A13" s="76">
        <v>15</v>
      </c>
      <c r="B13" s="16" t="s">
        <v>90</v>
      </c>
      <c r="C13" s="17"/>
      <c r="D13" s="77">
        <v>6</v>
      </c>
      <c r="E13" s="88">
        <v>8</v>
      </c>
      <c r="F13" s="77">
        <v>8</v>
      </c>
      <c r="G13" s="77">
        <v>8</v>
      </c>
      <c r="H13" s="96">
        <f t="shared" si="0"/>
        <v>2.9520295202952029</v>
      </c>
      <c r="I13" s="102"/>
    </row>
    <row r="14" spans="1:13" ht="27" customHeight="1">
      <c r="A14" s="76">
        <v>16</v>
      </c>
      <c r="B14" s="16" t="s">
        <v>91</v>
      </c>
      <c r="C14" s="17"/>
      <c r="D14" s="77">
        <v>10</v>
      </c>
      <c r="E14" s="88">
        <v>11</v>
      </c>
      <c r="F14" s="77">
        <v>9</v>
      </c>
      <c r="G14" s="77">
        <v>10</v>
      </c>
      <c r="H14" s="96">
        <f t="shared" si="0"/>
        <v>3.6900369003690034</v>
      </c>
      <c r="I14" s="102"/>
    </row>
    <row r="15" spans="1:13" ht="27" customHeight="1">
      <c r="A15" s="76">
        <v>17</v>
      </c>
      <c r="B15" s="16" t="s">
        <v>92</v>
      </c>
      <c r="C15" s="17"/>
      <c r="D15" s="77">
        <v>1</v>
      </c>
      <c r="E15" s="88">
        <v>1</v>
      </c>
      <c r="F15" s="77">
        <v>1</v>
      </c>
      <c r="G15" s="77">
        <v>1</v>
      </c>
      <c r="H15" s="96">
        <f t="shared" si="0"/>
        <v>0.36900369003690037</v>
      </c>
      <c r="I15" s="103"/>
    </row>
    <row r="16" spans="1:13" ht="27" customHeight="1">
      <c r="A16" s="76">
        <v>18</v>
      </c>
      <c r="B16" s="22" t="s">
        <v>93</v>
      </c>
      <c r="C16" s="17"/>
      <c r="D16" s="77">
        <v>7</v>
      </c>
      <c r="E16" s="88">
        <v>9</v>
      </c>
      <c r="F16" s="77">
        <v>10</v>
      </c>
      <c r="G16" s="77">
        <v>10</v>
      </c>
      <c r="H16" s="96">
        <f t="shared" si="0"/>
        <v>3.6900369003690034</v>
      </c>
      <c r="I16" s="103"/>
    </row>
    <row r="17" spans="1:12" ht="27" customHeight="1">
      <c r="A17" s="76">
        <v>19</v>
      </c>
      <c r="B17" s="16" t="s">
        <v>94</v>
      </c>
      <c r="C17" s="17"/>
      <c r="D17" s="77">
        <v>1</v>
      </c>
      <c r="E17" s="88">
        <v>2</v>
      </c>
      <c r="F17" s="77">
        <v>2</v>
      </c>
      <c r="G17" s="77">
        <v>2</v>
      </c>
      <c r="H17" s="96">
        <f t="shared" si="0"/>
        <v>0.73800738007380073</v>
      </c>
      <c r="I17" s="103"/>
    </row>
    <row r="18" spans="1:12" ht="27" customHeight="1">
      <c r="A18" s="76">
        <v>21</v>
      </c>
      <c r="B18" s="16" t="s">
        <v>146</v>
      </c>
      <c r="C18" s="17"/>
      <c r="D18" s="77">
        <v>7</v>
      </c>
      <c r="E18" s="88">
        <v>7</v>
      </c>
      <c r="F18" s="77">
        <v>7</v>
      </c>
      <c r="G18" s="77">
        <v>6</v>
      </c>
      <c r="H18" s="96">
        <f t="shared" si="0"/>
        <v>2.214022140221402</v>
      </c>
      <c r="I18" s="103"/>
    </row>
    <row r="19" spans="1:12" ht="27" customHeight="1">
      <c r="A19" s="76">
        <v>22</v>
      </c>
      <c r="B19" s="16" t="s">
        <v>95</v>
      </c>
      <c r="C19" s="17"/>
      <c r="D19" s="77">
        <v>5</v>
      </c>
      <c r="E19" s="88">
        <v>6</v>
      </c>
      <c r="F19" s="77">
        <v>6</v>
      </c>
      <c r="G19" s="77">
        <v>6</v>
      </c>
      <c r="H19" s="96">
        <f t="shared" si="0"/>
        <v>2.214022140221402</v>
      </c>
      <c r="I19" s="103"/>
    </row>
    <row r="20" spans="1:12" ht="27" customHeight="1">
      <c r="A20" s="76">
        <v>23</v>
      </c>
      <c r="B20" s="16" t="s">
        <v>96</v>
      </c>
      <c r="C20" s="17"/>
      <c r="D20" s="77">
        <v>1</v>
      </c>
      <c r="E20" s="88">
        <v>1</v>
      </c>
      <c r="F20" s="77">
        <v>1</v>
      </c>
      <c r="G20" s="77">
        <v>1</v>
      </c>
      <c r="H20" s="96">
        <f t="shared" si="0"/>
        <v>0.36900369003690037</v>
      </c>
      <c r="I20" s="103"/>
    </row>
    <row r="21" spans="1:12" ht="27" customHeight="1">
      <c r="A21" s="76">
        <v>24</v>
      </c>
      <c r="B21" s="16" t="s">
        <v>97</v>
      </c>
      <c r="C21" s="17"/>
      <c r="D21" s="77">
        <v>46</v>
      </c>
      <c r="E21" s="88">
        <v>55</v>
      </c>
      <c r="F21" s="77">
        <v>56</v>
      </c>
      <c r="G21" s="77">
        <v>56</v>
      </c>
      <c r="H21" s="96">
        <f t="shared" si="0"/>
        <v>20.664206642066421</v>
      </c>
      <c r="I21" s="103"/>
      <c r="L21" s="78"/>
    </row>
    <row r="22" spans="1:12" ht="27" customHeight="1">
      <c r="A22" s="76">
        <v>25</v>
      </c>
      <c r="B22" s="16" t="s">
        <v>98</v>
      </c>
      <c r="C22" s="17"/>
      <c r="D22" s="77">
        <v>14</v>
      </c>
      <c r="E22" s="88">
        <v>16</v>
      </c>
      <c r="F22" s="77">
        <v>16</v>
      </c>
      <c r="G22" s="77">
        <v>16</v>
      </c>
      <c r="H22" s="96">
        <f t="shared" si="0"/>
        <v>5.9040590405904059</v>
      </c>
      <c r="I22" s="103"/>
    </row>
    <row r="23" spans="1:12" ht="27" customHeight="1">
      <c r="A23" s="76">
        <v>26</v>
      </c>
      <c r="B23" s="16" t="s">
        <v>99</v>
      </c>
      <c r="C23" s="17"/>
      <c r="D23" s="77">
        <v>41</v>
      </c>
      <c r="E23" s="88">
        <v>47</v>
      </c>
      <c r="F23" s="77">
        <v>48</v>
      </c>
      <c r="G23" s="77">
        <v>47</v>
      </c>
      <c r="H23" s="96">
        <f t="shared" si="0"/>
        <v>17.343173431734318</v>
      </c>
      <c r="I23" s="103"/>
    </row>
    <row r="24" spans="1:12" ht="27" customHeight="1">
      <c r="A24" s="76">
        <v>27</v>
      </c>
      <c r="B24" s="16" t="s">
        <v>100</v>
      </c>
      <c r="C24" s="17"/>
      <c r="D24" s="77">
        <v>2</v>
      </c>
      <c r="E24" s="88">
        <v>2</v>
      </c>
      <c r="F24" s="77">
        <v>2</v>
      </c>
      <c r="G24" s="77">
        <v>2</v>
      </c>
      <c r="H24" s="96">
        <f t="shared" si="0"/>
        <v>0.73800738007380073</v>
      </c>
      <c r="I24" s="103"/>
    </row>
    <row r="25" spans="1:12" ht="27" customHeight="1">
      <c r="A25" s="76">
        <v>28</v>
      </c>
      <c r="B25" s="22" t="s">
        <v>23</v>
      </c>
      <c r="C25" s="17"/>
      <c r="D25" s="77">
        <v>7</v>
      </c>
      <c r="E25" s="88">
        <v>8</v>
      </c>
      <c r="F25" s="77">
        <v>8</v>
      </c>
      <c r="G25" s="77">
        <v>9</v>
      </c>
      <c r="H25" s="96">
        <f t="shared" si="0"/>
        <v>3.3210332103321036</v>
      </c>
      <c r="I25" s="103"/>
    </row>
    <row r="26" spans="1:12" ht="27" customHeight="1">
      <c r="A26" s="76">
        <v>29</v>
      </c>
      <c r="B26" s="16" t="s">
        <v>101</v>
      </c>
      <c r="C26" s="17"/>
      <c r="D26" s="77">
        <v>18</v>
      </c>
      <c r="E26" s="88">
        <v>22</v>
      </c>
      <c r="F26" s="77">
        <v>22</v>
      </c>
      <c r="G26" s="77">
        <v>20</v>
      </c>
      <c r="H26" s="96">
        <f t="shared" si="0"/>
        <v>7.3800738007380069</v>
      </c>
      <c r="I26" s="103"/>
    </row>
    <row r="27" spans="1:12" ht="27" customHeight="1">
      <c r="A27" s="76">
        <v>30</v>
      </c>
      <c r="B27" s="16" t="s">
        <v>102</v>
      </c>
      <c r="C27" s="17"/>
      <c r="D27" s="77">
        <v>7</v>
      </c>
      <c r="E27" s="88">
        <v>5</v>
      </c>
      <c r="F27" s="77">
        <v>5</v>
      </c>
      <c r="G27" s="77">
        <v>5</v>
      </c>
      <c r="H27" s="96">
        <f t="shared" si="0"/>
        <v>1.8450184501845017</v>
      </c>
      <c r="I27" s="103"/>
    </row>
    <row r="28" spans="1:12" ht="27" customHeight="1">
      <c r="A28" s="76">
        <v>31</v>
      </c>
      <c r="B28" s="16" t="s">
        <v>103</v>
      </c>
      <c r="C28" s="17"/>
      <c r="D28" s="77">
        <v>13</v>
      </c>
      <c r="E28" s="88">
        <v>13</v>
      </c>
      <c r="F28" s="77">
        <v>13</v>
      </c>
      <c r="G28" s="77">
        <v>13</v>
      </c>
      <c r="H28" s="96">
        <f t="shared" si="0"/>
        <v>4.7970479704797047</v>
      </c>
      <c r="I28" s="103"/>
    </row>
    <row r="29" spans="1:12" ht="27" customHeight="1" thickBot="1">
      <c r="A29" s="79">
        <v>32</v>
      </c>
      <c r="B29" s="24" t="s">
        <v>149</v>
      </c>
      <c r="C29" s="25"/>
      <c r="D29" s="80">
        <v>3</v>
      </c>
      <c r="E29" s="89">
        <v>5</v>
      </c>
      <c r="F29" s="80">
        <v>4</v>
      </c>
      <c r="G29" s="80">
        <v>4</v>
      </c>
      <c r="H29" s="98">
        <f t="shared" si="0"/>
        <v>1.4760147601476015</v>
      </c>
      <c r="I29" s="103"/>
    </row>
    <row r="30" spans="1:12" ht="22.5" customHeight="1">
      <c r="A30" s="142" t="s">
        <v>113</v>
      </c>
      <c r="B30" s="142"/>
      <c r="C30" s="142"/>
      <c r="D30" s="142"/>
      <c r="E30" s="142"/>
      <c r="F30" s="142"/>
      <c r="G30" s="143"/>
      <c r="H30" s="142"/>
      <c r="I30" s="103"/>
    </row>
    <row r="31" spans="1:12">
      <c r="A31" s="144" t="s">
        <v>32</v>
      </c>
      <c r="B31" s="144"/>
      <c r="C31" s="144"/>
      <c r="D31" s="144"/>
      <c r="E31" s="144"/>
      <c r="F31" s="144"/>
      <c r="G31" s="145"/>
      <c r="H31" s="144"/>
      <c r="I31" s="103"/>
    </row>
    <row r="32" spans="1:12">
      <c r="A32" s="138" t="s">
        <v>144</v>
      </c>
      <c r="B32" s="138"/>
      <c r="C32" s="138"/>
      <c r="D32" s="138"/>
      <c r="E32" s="138"/>
      <c r="F32" s="138"/>
      <c r="G32" s="139"/>
      <c r="H32" s="138"/>
      <c r="I32" s="103"/>
    </row>
    <row r="33" spans="1:9">
      <c r="A33" s="138"/>
      <c r="B33" s="138"/>
      <c r="C33" s="138"/>
      <c r="D33" s="138"/>
      <c r="E33" s="138"/>
      <c r="F33" s="138"/>
      <c r="G33" s="139"/>
      <c r="H33" s="138"/>
      <c r="I33" s="103"/>
    </row>
    <row r="34" spans="1:9">
      <c r="A34" s="27"/>
      <c r="B34" s="27"/>
      <c r="C34" s="27"/>
      <c r="D34" s="27"/>
      <c r="E34" s="27"/>
      <c r="F34" s="27"/>
      <c r="G34" s="27"/>
      <c r="H34" s="27"/>
      <c r="I34" s="103"/>
    </row>
    <row r="35" spans="1:9" ht="21.95" customHeight="1">
      <c r="A35" s="1"/>
      <c r="I35" s="103"/>
    </row>
    <row r="36" spans="1:9" ht="21.95" customHeight="1">
      <c r="A36" s="104"/>
      <c r="B36" s="105"/>
      <c r="C36" s="105"/>
      <c r="D36" s="105"/>
      <c r="E36" s="105"/>
      <c r="F36" s="105"/>
      <c r="I36" s="103"/>
    </row>
    <row r="37" spans="1:9">
      <c r="I37" s="103"/>
    </row>
    <row r="44" spans="1:9">
      <c r="A44" s="99"/>
      <c r="B44" s="100"/>
      <c r="C44" s="100"/>
      <c r="D44" s="100"/>
      <c r="E44" s="100"/>
      <c r="F44" s="100"/>
      <c r="G44" s="100"/>
    </row>
  </sheetData>
  <mergeCells count="11">
    <mergeCell ref="A1:H1"/>
    <mergeCell ref="A3:C4"/>
    <mergeCell ref="D3:D4"/>
    <mergeCell ref="E3:E4"/>
    <mergeCell ref="G3:H3"/>
    <mergeCell ref="F3:F4"/>
    <mergeCell ref="A33:H33"/>
    <mergeCell ref="A6:B6"/>
    <mergeCell ref="A30:H30"/>
    <mergeCell ref="A31:H31"/>
    <mergeCell ref="A32:H32"/>
  </mergeCells>
  <phoneticPr fontId="6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42" orientation="portrait" useFirstPageNumber="1" r:id="rId1"/>
  <headerFooter alignWithMargins="0"/>
  <rowBreaks count="1" manualBreakCount="1">
    <brk id="34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view="pageBreakPreview" zoomScaleNormal="100" zoomScaleSheetLayoutView="100" workbookViewId="0">
      <selection activeCell="I28" sqref="I28"/>
    </sheetView>
  </sheetViews>
  <sheetFormatPr defaultColWidth="8.625" defaultRowHeight="14.25"/>
  <cols>
    <col min="1" max="1" width="4.375" style="5" customWidth="1"/>
    <col min="2" max="2" width="25" style="1" customWidth="1"/>
    <col min="3" max="3" width="1.875" style="1" customWidth="1"/>
    <col min="4" max="8" width="9.75" style="1" customWidth="1"/>
    <col min="9" max="9" width="8.625" style="1"/>
    <col min="10" max="13" width="5.625" style="6" customWidth="1"/>
    <col min="14" max="16384" width="8.625" style="1"/>
  </cols>
  <sheetData>
    <row r="1" spans="1:13" s="130" customFormat="1" ht="22.5" customHeight="1">
      <c r="A1" s="146" t="s">
        <v>0</v>
      </c>
      <c r="B1" s="146"/>
      <c r="C1" s="146"/>
      <c r="D1" s="146"/>
      <c r="E1" s="146"/>
      <c r="F1" s="146"/>
      <c r="G1" s="146"/>
      <c r="H1" s="146"/>
      <c r="J1" s="131"/>
      <c r="K1" s="131"/>
      <c r="L1" s="131"/>
      <c r="M1" s="131"/>
    </row>
    <row r="2" spans="1:13" ht="15" customHeight="1" thickBot="1">
      <c r="A2" s="2"/>
      <c r="B2" s="3"/>
      <c r="C2" s="4"/>
      <c r="D2" s="4"/>
      <c r="E2" s="4"/>
      <c r="F2" s="4"/>
      <c r="G2" s="4"/>
      <c r="H2" s="4"/>
    </row>
    <row r="3" spans="1:13" ht="18.75" customHeight="1">
      <c r="A3" s="147" t="s">
        <v>1</v>
      </c>
      <c r="B3" s="148"/>
      <c r="C3" s="149"/>
      <c r="D3" s="153" t="s">
        <v>109</v>
      </c>
      <c r="E3" s="153" t="s">
        <v>107</v>
      </c>
      <c r="F3" s="153" t="s">
        <v>108</v>
      </c>
      <c r="G3" s="155" t="s">
        <v>117</v>
      </c>
      <c r="H3" s="156"/>
    </row>
    <row r="4" spans="1:13" ht="18.75" customHeight="1">
      <c r="A4" s="150"/>
      <c r="B4" s="151"/>
      <c r="C4" s="152"/>
      <c r="D4" s="154"/>
      <c r="E4" s="154"/>
      <c r="F4" s="154"/>
      <c r="G4" s="127" t="s">
        <v>2</v>
      </c>
      <c r="H4" s="91" t="s">
        <v>3</v>
      </c>
    </row>
    <row r="5" spans="1:13" ht="15" customHeight="1">
      <c r="A5" s="9"/>
      <c r="B5" s="10"/>
      <c r="C5" s="11"/>
      <c r="D5" s="12" t="s">
        <v>4</v>
      </c>
      <c r="E5" s="12" t="s">
        <v>4</v>
      </c>
      <c r="F5" s="12" t="s">
        <v>4</v>
      </c>
      <c r="G5" s="129" t="s">
        <v>4</v>
      </c>
      <c r="H5" s="92" t="s">
        <v>5</v>
      </c>
    </row>
    <row r="6" spans="1:13" ht="27" customHeight="1">
      <c r="A6" s="140" t="s">
        <v>6</v>
      </c>
      <c r="B6" s="141"/>
      <c r="C6" s="13"/>
      <c r="D6" s="14">
        <v>14679</v>
      </c>
      <c r="E6" s="14">
        <v>16209</v>
      </c>
      <c r="F6" s="14">
        <v>16648</v>
      </c>
      <c r="G6" s="14">
        <v>16487</v>
      </c>
      <c r="H6" s="95">
        <v>100</v>
      </c>
      <c r="I6" s="8"/>
    </row>
    <row r="7" spans="1:13" ht="27" customHeight="1">
      <c r="A7" s="15">
        <v>9</v>
      </c>
      <c r="B7" s="16" t="s">
        <v>7</v>
      </c>
      <c r="C7" s="17"/>
      <c r="D7" s="18">
        <v>2902</v>
      </c>
      <c r="E7" s="18">
        <v>2925</v>
      </c>
      <c r="F7" s="18">
        <v>2953</v>
      </c>
      <c r="G7" s="18">
        <v>2346</v>
      </c>
      <c r="H7" s="96">
        <f>G7/$G$6*100</f>
        <v>14.22939285497665</v>
      </c>
    </row>
    <row r="8" spans="1:13" ht="27" customHeight="1">
      <c r="A8" s="15">
        <v>10</v>
      </c>
      <c r="B8" s="19" t="s">
        <v>8</v>
      </c>
      <c r="C8" s="20"/>
      <c r="D8" s="18">
        <v>415</v>
      </c>
      <c r="E8" s="18">
        <v>361</v>
      </c>
      <c r="F8" s="18">
        <v>401</v>
      </c>
      <c r="G8" s="18">
        <v>401</v>
      </c>
      <c r="H8" s="96">
        <f t="shared" ref="H8:H29" si="0">G8/$G$6*100</f>
        <v>2.4322193243161276</v>
      </c>
    </row>
    <row r="9" spans="1:13" ht="27" customHeight="1">
      <c r="A9" s="15">
        <v>11</v>
      </c>
      <c r="B9" s="16" t="s">
        <v>9</v>
      </c>
      <c r="C9" s="17"/>
      <c r="D9" s="18">
        <v>244</v>
      </c>
      <c r="E9" s="18">
        <v>159</v>
      </c>
      <c r="F9" s="18">
        <v>144</v>
      </c>
      <c r="G9" s="18">
        <v>87</v>
      </c>
      <c r="H9" s="96">
        <f t="shared" si="0"/>
        <v>0.52768848183417238</v>
      </c>
    </row>
    <row r="10" spans="1:13" ht="27" customHeight="1">
      <c r="A10" s="15">
        <v>12</v>
      </c>
      <c r="B10" s="21" t="s">
        <v>27</v>
      </c>
      <c r="C10" s="17"/>
      <c r="D10" s="18">
        <v>27</v>
      </c>
      <c r="E10" s="18">
        <v>27</v>
      </c>
      <c r="F10" s="18">
        <v>41</v>
      </c>
      <c r="G10" s="18">
        <v>43</v>
      </c>
      <c r="H10" s="96">
        <f t="shared" si="0"/>
        <v>0.26081154849275184</v>
      </c>
    </row>
    <row r="11" spans="1:13" ht="27" customHeight="1">
      <c r="A11" s="15">
        <v>13</v>
      </c>
      <c r="B11" s="16" t="s">
        <v>10</v>
      </c>
      <c r="C11" s="17"/>
      <c r="D11" s="18">
        <v>245</v>
      </c>
      <c r="E11" s="18">
        <v>139</v>
      </c>
      <c r="F11" s="18">
        <v>256</v>
      </c>
      <c r="G11" s="18">
        <v>256</v>
      </c>
      <c r="H11" s="96">
        <f t="shared" si="0"/>
        <v>1.5527385212591738</v>
      </c>
    </row>
    <row r="12" spans="1:13" ht="27" customHeight="1">
      <c r="A12" s="15">
        <v>14</v>
      </c>
      <c r="B12" s="16" t="s">
        <v>11</v>
      </c>
      <c r="C12" s="17"/>
      <c r="D12" s="18">
        <v>216</v>
      </c>
      <c r="E12" s="18">
        <v>270</v>
      </c>
      <c r="F12" s="18">
        <v>279</v>
      </c>
      <c r="G12" s="18">
        <v>277</v>
      </c>
      <c r="H12" s="96">
        <f t="shared" si="0"/>
        <v>1.6801116030812155</v>
      </c>
    </row>
    <row r="13" spans="1:13" ht="27" customHeight="1">
      <c r="A13" s="15">
        <v>15</v>
      </c>
      <c r="B13" s="16" t="s">
        <v>12</v>
      </c>
      <c r="C13" s="17"/>
      <c r="D13" s="18">
        <v>146</v>
      </c>
      <c r="E13" s="18">
        <v>153</v>
      </c>
      <c r="F13" s="18">
        <v>146</v>
      </c>
      <c r="G13" s="18">
        <v>152</v>
      </c>
      <c r="H13" s="96">
        <f t="shared" si="0"/>
        <v>0.92193849699763442</v>
      </c>
    </row>
    <row r="14" spans="1:13" ht="27" customHeight="1">
      <c r="A14" s="15">
        <v>16</v>
      </c>
      <c r="B14" s="16" t="s">
        <v>13</v>
      </c>
      <c r="C14" s="17"/>
      <c r="D14" s="18">
        <v>864</v>
      </c>
      <c r="E14" s="18">
        <v>854</v>
      </c>
      <c r="F14" s="18">
        <v>690</v>
      </c>
      <c r="G14" s="18">
        <v>1420</v>
      </c>
      <c r="H14" s="96">
        <f t="shared" si="0"/>
        <v>8.6128464851094808</v>
      </c>
    </row>
    <row r="15" spans="1:13" ht="27" customHeight="1">
      <c r="A15" s="15">
        <v>17</v>
      </c>
      <c r="B15" s="16" t="s">
        <v>14</v>
      </c>
      <c r="C15" s="17"/>
      <c r="D15" s="18">
        <v>5</v>
      </c>
      <c r="E15" s="18">
        <v>6</v>
      </c>
      <c r="F15" s="18">
        <v>6</v>
      </c>
      <c r="G15" s="18">
        <v>6</v>
      </c>
      <c r="H15" s="96">
        <f t="shared" si="0"/>
        <v>3.6392309092011889E-2</v>
      </c>
    </row>
    <row r="16" spans="1:13" ht="27" customHeight="1">
      <c r="A16" s="15">
        <v>18</v>
      </c>
      <c r="B16" s="22" t="s">
        <v>15</v>
      </c>
      <c r="C16" s="17"/>
      <c r="D16" s="18">
        <v>569</v>
      </c>
      <c r="E16" s="18">
        <v>600</v>
      </c>
      <c r="F16" s="18">
        <v>770</v>
      </c>
      <c r="G16" s="18">
        <v>752</v>
      </c>
      <c r="H16" s="96">
        <f t="shared" si="0"/>
        <v>4.5611694061988235</v>
      </c>
    </row>
    <row r="17" spans="1:13" ht="27" customHeight="1">
      <c r="A17" s="15">
        <v>19</v>
      </c>
      <c r="B17" s="16" t="s">
        <v>16</v>
      </c>
      <c r="C17" s="17"/>
      <c r="D17" s="18">
        <v>12</v>
      </c>
      <c r="E17" s="18">
        <v>14</v>
      </c>
      <c r="F17" s="18">
        <v>14</v>
      </c>
      <c r="G17" s="18">
        <v>14</v>
      </c>
      <c r="H17" s="96">
        <f t="shared" si="0"/>
        <v>8.4915387881361076E-2</v>
      </c>
    </row>
    <row r="18" spans="1:13" ht="27" customHeight="1">
      <c r="A18" s="15">
        <v>21</v>
      </c>
      <c r="B18" s="16" t="s">
        <v>147</v>
      </c>
      <c r="C18" s="17"/>
      <c r="D18" s="18">
        <v>151</v>
      </c>
      <c r="E18" s="18">
        <v>167</v>
      </c>
      <c r="F18" s="18">
        <v>180</v>
      </c>
      <c r="G18" s="18">
        <v>168</v>
      </c>
      <c r="H18" s="96">
        <f t="shared" si="0"/>
        <v>1.018984654576333</v>
      </c>
    </row>
    <row r="19" spans="1:13" ht="27" customHeight="1">
      <c r="A19" s="15">
        <v>22</v>
      </c>
      <c r="B19" s="16" t="s">
        <v>17</v>
      </c>
      <c r="C19" s="17"/>
      <c r="D19" s="18">
        <v>869</v>
      </c>
      <c r="E19" s="18">
        <v>1883</v>
      </c>
      <c r="F19" s="18">
        <v>1841</v>
      </c>
      <c r="G19" s="18">
        <v>1891</v>
      </c>
      <c r="H19" s="96">
        <f t="shared" si="0"/>
        <v>11.469642748832413</v>
      </c>
    </row>
    <row r="20" spans="1:13" ht="27" customHeight="1">
      <c r="A20" s="15">
        <v>23</v>
      </c>
      <c r="B20" s="16" t="s">
        <v>18</v>
      </c>
      <c r="C20" s="17"/>
      <c r="D20" s="18">
        <v>11</v>
      </c>
      <c r="E20" s="18">
        <v>11</v>
      </c>
      <c r="F20" s="18">
        <v>11</v>
      </c>
      <c r="G20" s="18">
        <v>11</v>
      </c>
      <c r="H20" s="96">
        <f t="shared" si="0"/>
        <v>6.6719233335355135E-2</v>
      </c>
    </row>
    <row r="21" spans="1:13" ht="27" customHeight="1">
      <c r="A21" s="15">
        <v>24</v>
      </c>
      <c r="B21" s="16" t="s">
        <v>19</v>
      </c>
      <c r="C21" s="17"/>
      <c r="D21" s="18">
        <v>1099</v>
      </c>
      <c r="E21" s="18">
        <v>1413</v>
      </c>
      <c r="F21" s="18">
        <v>1521</v>
      </c>
      <c r="G21" s="18">
        <v>1548</v>
      </c>
      <c r="H21" s="96">
        <f t="shared" si="0"/>
        <v>9.389215745739067</v>
      </c>
      <c r="L21" s="7"/>
    </row>
    <row r="22" spans="1:13" ht="27" customHeight="1">
      <c r="A22" s="15">
        <v>25</v>
      </c>
      <c r="B22" s="16" t="s">
        <v>20</v>
      </c>
      <c r="C22" s="17"/>
      <c r="D22" s="18">
        <v>152</v>
      </c>
      <c r="E22" s="18">
        <v>181</v>
      </c>
      <c r="F22" s="18">
        <v>179</v>
      </c>
      <c r="G22" s="18">
        <v>180</v>
      </c>
      <c r="H22" s="96">
        <f t="shared" si="0"/>
        <v>1.0917692727603565</v>
      </c>
    </row>
    <row r="23" spans="1:13" ht="27" customHeight="1">
      <c r="A23" s="15">
        <v>26</v>
      </c>
      <c r="B23" s="16" t="s">
        <v>21</v>
      </c>
      <c r="C23" s="17"/>
      <c r="D23" s="18">
        <v>2029</v>
      </c>
      <c r="E23" s="18">
        <v>2090</v>
      </c>
      <c r="F23" s="18">
        <v>2214</v>
      </c>
      <c r="G23" s="18">
        <v>2071</v>
      </c>
      <c r="H23" s="96">
        <f t="shared" si="0"/>
        <v>12.561412021592769</v>
      </c>
    </row>
    <row r="24" spans="1:13" ht="27" customHeight="1">
      <c r="A24" s="15">
        <v>27</v>
      </c>
      <c r="B24" s="16" t="s">
        <v>22</v>
      </c>
      <c r="C24" s="17"/>
      <c r="D24" s="18">
        <v>31</v>
      </c>
      <c r="E24" s="18">
        <v>31</v>
      </c>
      <c r="F24" s="18">
        <v>31</v>
      </c>
      <c r="G24" s="18">
        <v>31</v>
      </c>
      <c r="H24" s="96">
        <f t="shared" si="0"/>
        <v>0.18802693030872808</v>
      </c>
    </row>
    <row r="25" spans="1:13" ht="30.75" customHeight="1">
      <c r="A25" s="15">
        <v>28</v>
      </c>
      <c r="B25" s="22" t="s">
        <v>23</v>
      </c>
      <c r="C25" s="17"/>
      <c r="D25" s="18">
        <v>990</v>
      </c>
      <c r="E25" s="18">
        <v>1078</v>
      </c>
      <c r="F25" s="18">
        <v>1034</v>
      </c>
      <c r="G25" s="18">
        <v>1256</v>
      </c>
      <c r="H25" s="96">
        <f t="shared" si="0"/>
        <v>7.6181233699278224</v>
      </c>
    </row>
    <row r="26" spans="1:13" ht="27" customHeight="1">
      <c r="A26" s="15">
        <v>29</v>
      </c>
      <c r="B26" s="16" t="s">
        <v>24</v>
      </c>
      <c r="C26" s="17"/>
      <c r="D26" s="18">
        <v>967</v>
      </c>
      <c r="E26" s="18">
        <v>1201</v>
      </c>
      <c r="F26" s="18">
        <v>1377</v>
      </c>
      <c r="G26" s="18">
        <v>1148</v>
      </c>
      <c r="H26" s="96">
        <f t="shared" si="0"/>
        <v>6.9630618062716074</v>
      </c>
    </row>
    <row r="27" spans="1:13" ht="27" customHeight="1">
      <c r="A27" s="15">
        <v>30</v>
      </c>
      <c r="B27" s="16" t="s">
        <v>25</v>
      </c>
      <c r="C27" s="17"/>
      <c r="D27" s="18">
        <v>667</v>
      </c>
      <c r="E27" s="18">
        <v>625</v>
      </c>
      <c r="F27" s="18">
        <v>583</v>
      </c>
      <c r="G27" s="18">
        <v>537</v>
      </c>
      <c r="H27" s="96">
        <f t="shared" si="0"/>
        <v>3.2571116637350643</v>
      </c>
    </row>
    <row r="28" spans="1:13" ht="27" customHeight="1">
      <c r="A28" s="15">
        <v>31</v>
      </c>
      <c r="B28" s="16" t="s">
        <v>26</v>
      </c>
      <c r="C28" s="17"/>
      <c r="D28" s="18">
        <v>1688</v>
      </c>
      <c r="E28" s="18">
        <v>1541</v>
      </c>
      <c r="F28" s="18">
        <v>1578</v>
      </c>
      <c r="G28" s="18">
        <v>1529</v>
      </c>
      <c r="H28" s="96">
        <f t="shared" si="0"/>
        <v>9.2739734336143638</v>
      </c>
    </row>
    <row r="29" spans="1:13" ht="27" customHeight="1" thickBot="1">
      <c r="A29" s="23">
        <v>32</v>
      </c>
      <c r="B29" s="24" t="s">
        <v>148</v>
      </c>
      <c r="C29" s="25"/>
      <c r="D29" s="26">
        <v>380</v>
      </c>
      <c r="E29" s="26">
        <v>480</v>
      </c>
      <c r="F29" s="26">
        <v>399</v>
      </c>
      <c r="G29" s="26">
        <v>363</v>
      </c>
      <c r="H29" s="98">
        <f t="shared" si="0"/>
        <v>2.2017347000667193</v>
      </c>
    </row>
    <row r="30" spans="1:13" ht="22.5" customHeight="1">
      <c r="A30" s="142" t="s">
        <v>113</v>
      </c>
      <c r="B30" s="142"/>
      <c r="C30" s="142"/>
      <c r="D30" s="142"/>
      <c r="E30" s="142"/>
      <c r="F30" s="142"/>
      <c r="G30" s="143"/>
      <c r="H30" s="142"/>
    </row>
    <row r="31" spans="1:13">
      <c r="A31" s="144" t="s">
        <v>32</v>
      </c>
      <c r="B31" s="144"/>
      <c r="C31" s="144"/>
      <c r="D31" s="144"/>
      <c r="E31" s="144"/>
      <c r="F31" s="144"/>
      <c r="G31" s="145"/>
      <c r="H31" s="144"/>
      <c r="J31" s="1"/>
      <c r="K31" s="1"/>
      <c r="L31" s="1"/>
      <c r="M31" s="1"/>
    </row>
    <row r="32" spans="1:13">
      <c r="A32" s="138" t="s">
        <v>144</v>
      </c>
      <c r="B32" s="138"/>
      <c r="C32" s="138"/>
      <c r="D32" s="138"/>
      <c r="E32" s="138"/>
      <c r="F32" s="138"/>
      <c r="G32" s="139"/>
      <c r="H32" s="138"/>
      <c r="J32" s="1"/>
      <c r="K32" s="1"/>
      <c r="L32" s="1"/>
      <c r="M32" s="1"/>
    </row>
    <row r="33" spans="1:13">
      <c r="A33" s="138"/>
      <c r="B33" s="138"/>
      <c r="C33" s="138"/>
      <c r="D33" s="138"/>
      <c r="E33" s="138"/>
      <c r="F33" s="138"/>
      <c r="G33" s="139"/>
      <c r="H33" s="138"/>
      <c r="J33" s="1"/>
      <c r="K33" s="1"/>
      <c r="L33" s="1"/>
      <c r="M33" s="1"/>
    </row>
    <row r="44" spans="1:13">
      <c r="A44" s="99"/>
      <c r="B44" s="100"/>
      <c r="C44" s="100"/>
      <c r="D44" s="100"/>
      <c r="E44" s="100"/>
      <c r="F44" s="100"/>
      <c r="G44" s="100"/>
    </row>
  </sheetData>
  <mergeCells count="11">
    <mergeCell ref="A6:B6"/>
    <mergeCell ref="A30:H30"/>
    <mergeCell ref="A31:H31"/>
    <mergeCell ref="A32:H32"/>
    <mergeCell ref="A33:H33"/>
    <mergeCell ref="A1:H1"/>
    <mergeCell ref="A3:C4"/>
    <mergeCell ref="E3:E4"/>
    <mergeCell ref="F3:F4"/>
    <mergeCell ref="G3:H3"/>
    <mergeCell ref="D3:D4"/>
  </mergeCells>
  <phoneticPr fontId="6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4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"/>
  <sheetViews>
    <sheetView view="pageBreakPreview" zoomScaleNormal="100" zoomScaleSheetLayoutView="100" workbookViewId="0">
      <selection activeCell="C14" sqref="C14"/>
    </sheetView>
  </sheetViews>
  <sheetFormatPr defaultColWidth="8.625" defaultRowHeight="14.25"/>
  <cols>
    <col min="1" max="1" width="4.375" style="5" customWidth="1"/>
    <col min="2" max="2" width="25" style="1" customWidth="1"/>
    <col min="3" max="3" width="1.875" style="1" customWidth="1"/>
    <col min="4" max="8" width="9.75" style="1" customWidth="1"/>
    <col min="9" max="9" width="8.625" style="1"/>
    <col min="10" max="13" width="5.625" style="6" customWidth="1"/>
    <col min="14" max="14" width="8.625" style="1"/>
    <col min="15" max="15" width="8.5" style="1" customWidth="1"/>
    <col min="16" max="16384" width="8.625" style="1"/>
  </cols>
  <sheetData>
    <row r="1" spans="1:13" s="130" customFormat="1" ht="22.5" customHeight="1">
      <c r="A1" s="146" t="s">
        <v>28</v>
      </c>
      <c r="B1" s="146"/>
      <c r="C1" s="146"/>
      <c r="D1" s="146"/>
      <c r="E1" s="146"/>
      <c r="F1" s="146"/>
      <c r="G1" s="146"/>
      <c r="H1" s="146"/>
      <c r="J1" s="131"/>
      <c r="K1" s="131"/>
      <c r="L1" s="131"/>
      <c r="M1" s="131"/>
    </row>
    <row r="2" spans="1:13" ht="15" customHeight="1" thickBot="1">
      <c r="A2" s="2"/>
      <c r="B2" s="3"/>
      <c r="C2" s="4"/>
      <c r="D2" s="4"/>
      <c r="E2" s="4"/>
      <c r="F2" s="4"/>
      <c r="G2" s="4"/>
      <c r="H2" s="4"/>
    </row>
    <row r="3" spans="1:13" ht="18.75" customHeight="1">
      <c r="A3" s="147" t="s">
        <v>1</v>
      </c>
      <c r="B3" s="148"/>
      <c r="C3" s="149"/>
      <c r="D3" s="153" t="s">
        <v>109</v>
      </c>
      <c r="E3" s="153" t="s">
        <v>107</v>
      </c>
      <c r="F3" s="153" t="s">
        <v>108</v>
      </c>
      <c r="G3" s="155" t="s">
        <v>117</v>
      </c>
      <c r="H3" s="156"/>
    </row>
    <row r="4" spans="1:13" ht="18.75" customHeight="1">
      <c r="A4" s="150"/>
      <c r="B4" s="151"/>
      <c r="C4" s="152"/>
      <c r="D4" s="154"/>
      <c r="E4" s="154"/>
      <c r="F4" s="154"/>
      <c r="G4" s="127" t="s">
        <v>29</v>
      </c>
      <c r="H4" s="91" t="s">
        <v>3</v>
      </c>
    </row>
    <row r="5" spans="1:13" ht="15" customHeight="1">
      <c r="A5" s="9"/>
      <c r="B5" s="10"/>
      <c r="C5" s="11"/>
      <c r="D5" s="28" t="s">
        <v>30</v>
      </c>
      <c r="E5" s="29" t="s">
        <v>30</v>
      </c>
      <c r="F5" s="29" t="s">
        <v>30</v>
      </c>
      <c r="G5" s="128" t="s">
        <v>30</v>
      </c>
      <c r="H5" s="92" t="s">
        <v>5</v>
      </c>
    </row>
    <row r="6" spans="1:13" ht="27" customHeight="1">
      <c r="A6" s="140" t="s">
        <v>6</v>
      </c>
      <c r="B6" s="141"/>
      <c r="C6" s="13"/>
      <c r="D6" s="132">
        <v>63481639</v>
      </c>
      <c r="E6" s="132">
        <v>69664111</v>
      </c>
      <c r="F6" s="132">
        <v>72063482</v>
      </c>
      <c r="G6" s="132">
        <v>74426072</v>
      </c>
      <c r="H6" s="93">
        <v>100</v>
      </c>
      <c r="I6" s="8"/>
    </row>
    <row r="7" spans="1:13" ht="27" customHeight="1">
      <c r="A7" s="15">
        <v>9</v>
      </c>
      <c r="B7" s="16" t="s">
        <v>7</v>
      </c>
      <c r="C7" s="17"/>
      <c r="D7" s="30">
        <v>9971253</v>
      </c>
      <c r="E7" s="30">
        <v>12017070</v>
      </c>
      <c r="F7" s="30">
        <v>10403629</v>
      </c>
      <c r="G7" s="30">
        <v>5806487</v>
      </c>
      <c r="H7" s="94">
        <f>G7/$G$6*100</f>
        <v>7.8016840657666311</v>
      </c>
      <c r="I7" s="31" t="s">
        <v>31</v>
      </c>
    </row>
    <row r="8" spans="1:13" ht="27" customHeight="1">
      <c r="A8" s="15">
        <v>10</v>
      </c>
      <c r="B8" s="19" t="s">
        <v>8</v>
      </c>
      <c r="C8" s="20"/>
      <c r="D8" s="30">
        <v>3491052</v>
      </c>
      <c r="E8" s="30">
        <v>2880200</v>
      </c>
      <c r="F8" s="30">
        <v>3061883</v>
      </c>
      <c r="G8" s="30">
        <v>2834282</v>
      </c>
      <c r="H8" s="94">
        <f t="shared" ref="H8:H29" si="0">G8/$G$6*100</f>
        <v>3.8081843147653958</v>
      </c>
    </row>
    <row r="9" spans="1:13" ht="27" customHeight="1">
      <c r="A9" s="15">
        <v>11</v>
      </c>
      <c r="B9" s="16" t="s">
        <v>9</v>
      </c>
      <c r="C9" s="17"/>
      <c r="D9" s="30">
        <v>487268</v>
      </c>
      <c r="E9" s="30">
        <v>361837</v>
      </c>
      <c r="F9" s="30">
        <v>446581</v>
      </c>
      <c r="G9" s="30">
        <v>262360</v>
      </c>
      <c r="H9" s="94">
        <f t="shared" si="0"/>
        <v>0.3525108781772065</v>
      </c>
    </row>
    <row r="10" spans="1:13" ht="27" customHeight="1">
      <c r="A10" s="15">
        <v>12</v>
      </c>
      <c r="B10" s="21" t="s">
        <v>27</v>
      </c>
      <c r="C10" s="17"/>
      <c r="D10" s="30">
        <v>55569</v>
      </c>
      <c r="E10" s="32">
        <v>59017</v>
      </c>
      <c r="F10" s="32">
        <v>80655</v>
      </c>
      <c r="G10" s="32">
        <v>77720</v>
      </c>
      <c r="H10" s="94">
        <f t="shared" si="0"/>
        <v>0.1044257716570075</v>
      </c>
    </row>
    <row r="11" spans="1:13" ht="27" customHeight="1">
      <c r="A11" s="15">
        <v>13</v>
      </c>
      <c r="B11" s="16" t="s">
        <v>10</v>
      </c>
      <c r="C11" s="17"/>
      <c r="D11" s="30">
        <v>909345</v>
      </c>
      <c r="E11" s="32">
        <v>734370</v>
      </c>
      <c r="F11" s="32">
        <v>988705</v>
      </c>
      <c r="G11" s="32">
        <v>1026991</v>
      </c>
      <c r="H11" s="94">
        <f t="shared" si="0"/>
        <v>1.3798806955713048</v>
      </c>
    </row>
    <row r="12" spans="1:13" ht="27" customHeight="1">
      <c r="A12" s="15">
        <v>14</v>
      </c>
      <c r="B12" s="16" t="s">
        <v>11</v>
      </c>
      <c r="C12" s="17"/>
      <c r="D12" s="30">
        <v>1119907</v>
      </c>
      <c r="E12" s="30">
        <v>1414329</v>
      </c>
      <c r="F12" s="30">
        <v>1301039</v>
      </c>
      <c r="G12" s="30">
        <v>1387476</v>
      </c>
      <c r="H12" s="94">
        <f t="shared" si="0"/>
        <v>1.8642338131186071</v>
      </c>
    </row>
    <row r="13" spans="1:13" ht="27" customHeight="1">
      <c r="A13" s="15">
        <v>15</v>
      </c>
      <c r="B13" s="16" t="s">
        <v>12</v>
      </c>
      <c r="C13" s="17"/>
      <c r="D13" s="30">
        <v>362802</v>
      </c>
      <c r="E13" s="30">
        <v>419339</v>
      </c>
      <c r="F13" s="30">
        <v>431624</v>
      </c>
      <c r="G13" s="30">
        <v>469565</v>
      </c>
      <c r="H13" s="94">
        <f t="shared" si="0"/>
        <v>0.63091466119560902</v>
      </c>
    </row>
    <row r="14" spans="1:13" ht="27" customHeight="1">
      <c r="A14" s="15">
        <v>16</v>
      </c>
      <c r="B14" s="16" t="s">
        <v>13</v>
      </c>
      <c r="C14" s="17"/>
      <c r="D14" s="30">
        <v>3799345</v>
      </c>
      <c r="E14" s="30">
        <v>4072693</v>
      </c>
      <c r="F14" s="30">
        <v>3544772</v>
      </c>
      <c r="G14" s="30">
        <v>9879040</v>
      </c>
      <c r="H14" s="94">
        <f t="shared" si="0"/>
        <v>13.273628090973283</v>
      </c>
    </row>
    <row r="15" spans="1:13" ht="27" customHeight="1">
      <c r="A15" s="15">
        <v>17</v>
      </c>
      <c r="B15" s="16" t="s">
        <v>14</v>
      </c>
      <c r="C15" s="17"/>
      <c r="D15" s="32" t="s">
        <v>112</v>
      </c>
      <c r="E15" s="32" t="s">
        <v>112</v>
      </c>
      <c r="F15" s="32" t="s">
        <v>112</v>
      </c>
      <c r="G15" s="32" t="s">
        <v>145</v>
      </c>
      <c r="H15" s="94" t="s">
        <v>106</v>
      </c>
    </row>
    <row r="16" spans="1:13" ht="27" customHeight="1">
      <c r="A16" s="15">
        <v>18</v>
      </c>
      <c r="B16" s="22" t="s">
        <v>15</v>
      </c>
      <c r="C16" s="17"/>
      <c r="D16" s="30">
        <v>1592549</v>
      </c>
      <c r="E16" s="30">
        <v>1553060</v>
      </c>
      <c r="F16" s="30">
        <v>2215601</v>
      </c>
      <c r="G16" s="30">
        <v>2489891</v>
      </c>
      <c r="H16" s="94">
        <f t="shared" si="0"/>
        <v>3.3454553398975566</v>
      </c>
    </row>
    <row r="17" spans="1:13" ht="27" customHeight="1">
      <c r="A17" s="15">
        <v>19</v>
      </c>
      <c r="B17" s="16" t="s">
        <v>16</v>
      </c>
      <c r="C17" s="17"/>
      <c r="D17" s="32" t="s">
        <v>112</v>
      </c>
      <c r="E17" s="32" t="s">
        <v>112</v>
      </c>
      <c r="F17" s="32" t="s">
        <v>112</v>
      </c>
      <c r="G17" s="32" t="s">
        <v>145</v>
      </c>
      <c r="H17" s="94" t="s">
        <v>106</v>
      </c>
    </row>
    <row r="18" spans="1:13" ht="27" customHeight="1">
      <c r="A18" s="15">
        <v>21</v>
      </c>
      <c r="B18" s="16" t="s">
        <v>147</v>
      </c>
      <c r="C18" s="17"/>
      <c r="D18" s="30">
        <v>626136</v>
      </c>
      <c r="E18" s="30">
        <v>632920</v>
      </c>
      <c r="F18" s="30">
        <v>756076</v>
      </c>
      <c r="G18" s="30">
        <v>837349</v>
      </c>
      <c r="H18" s="94">
        <f t="shared" si="0"/>
        <v>1.1250748259292791</v>
      </c>
    </row>
    <row r="19" spans="1:13" ht="27" customHeight="1">
      <c r="A19" s="15">
        <v>22</v>
      </c>
      <c r="B19" s="16" t="s">
        <v>17</v>
      </c>
      <c r="C19" s="17"/>
      <c r="D19" s="30">
        <v>12939498</v>
      </c>
      <c r="E19" s="32">
        <v>15131500</v>
      </c>
      <c r="F19" s="32">
        <v>15805827</v>
      </c>
      <c r="G19" s="32">
        <v>15857102</v>
      </c>
      <c r="H19" s="94">
        <f t="shared" si="0"/>
        <v>21.305842930955702</v>
      </c>
    </row>
    <row r="20" spans="1:13" ht="27" customHeight="1">
      <c r="A20" s="15">
        <v>23</v>
      </c>
      <c r="B20" s="16" t="s">
        <v>18</v>
      </c>
      <c r="C20" s="17"/>
      <c r="D20" s="32" t="s">
        <v>112</v>
      </c>
      <c r="E20" s="32" t="s">
        <v>112</v>
      </c>
      <c r="F20" s="32" t="s">
        <v>112</v>
      </c>
      <c r="G20" s="32" t="s">
        <v>145</v>
      </c>
      <c r="H20" s="94" t="s">
        <v>106</v>
      </c>
    </row>
    <row r="21" spans="1:13" ht="27" customHeight="1">
      <c r="A21" s="15">
        <v>24</v>
      </c>
      <c r="B21" s="16" t="s">
        <v>19</v>
      </c>
      <c r="C21" s="17"/>
      <c r="D21" s="30">
        <v>3670319</v>
      </c>
      <c r="E21" s="30">
        <v>5721960</v>
      </c>
      <c r="F21" s="30">
        <v>6246956</v>
      </c>
      <c r="G21" s="30">
        <v>6395446</v>
      </c>
      <c r="H21" s="94">
        <f t="shared" si="0"/>
        <v>8.5930183175594692</v>
      </c>
      <c r="L21" s="7"/>
    </row>
    <row r="22" spans="1:13" ht="27" customHeight="1">
      <c r="A22" s="15">
        <v>25</v>
      </c>
      <c r="B22" s="16" t="s">
        <v>20</v>
      </c>
      <c r="C22" s="17"/>
      <c r="D22" s="30">
        <v>158083</v>
      </c>
      <c r="E22" s="30">
        <v>203427</v>
      </c>
      <c r="F22" s="30">
        <v>217873</v>
      </c>
      <c r="G22" s="30">
        <v>225514</v>
      </c>
      <c r="H22" s="94">
        <f t="shared" si="0"/>
        <v>0.3030040333177868</v>
      </c>
    </row>
    <row r="23" spans="1:13" ht="27" customHeight="1">
      <c r="A23" s="15">
        <v>26</v>
      </c>
      <c r="B23" s="16" t="s">
        <v>21</v>
      </c>
      <c r="C23" s="17"/>
      <c r="D23" s="30">
        <v>8549107</v>
      </c>
      <c r="E23" s="30">
        <v>9237228</v>
      </c>
      <c r="F23" s="30">
        <v>10878573</v>
      </c>
      <c r="G23" s="30">
        <v>10555596</v>
      </c>
      <c r="H23" s="94">
        <f t="shared" si="0"/>
        <v>14.182659001539138</v>
      </c>
    </row>
    <row r="24" spans="1:13" ht="27" customHeight="1">
      <c r="A24" s="15">
        <v>27</v>
      </c>
      <c r="B24" s="16" t="s">
        <v>22</v>
      </c>
      <c r="C24" s="17"/>
      <c r="D24" s="32" t="s">
        <v>112</v>
      </c>
      <c r="E24" s="32" t="s">
        <v>112</v>
      </c>
      <c r="F24" s="32" t="s">
        <v>112</v>
      </c>
      <c r="G24" s="32" t="s">
        <v>145</v>
      </c>
      <c r="H24" s="94" t="s">
        <v>106</v>
      </c>
    </row>
    <row r="25" spans="1:13" ht="27" customHeight="1">
      <c r="A25" s="15">
        <v>28</v>
      </c>
      <c r="B25" s="22" t="s">
        <v>23</v>
      </c>
      <c r="C25" s="17"/>
      <c r="D25" s="30">
        <v>3625383</v>
      </c>
      <c r="E25" s="30">
        <v>4261406</v>
      </c>
      <c r="F25" s="30">
        <v>4164173</v>
      </c>
      <c r="G25" s="30">
        <v>4144005</v>
      </c>
      <c r="H25" s="94">
        <f t="shared" si="0"/>
        <v>5.5679480169261115</v>
      </c>
    </row>
    <row r="26" spans="1:13" ht="27" customHeight="1">
      <c r="A26" s="15">
        <v>29</v>
      </c>
      <c r="B26" s="16" t="s">
        <v>24</v>
      </c>
      <c r="C26" s="17"/>
      <c r="D26" s="30">
        <v>2270129</v>
      </c>
      <c r="E26" s="30">
        <v>2727534</v>
      </c>
      <c r="F26" s="30">
        <v>3170905</v>
      </c>
      <c r="G26" s="30">
        <v>2795123</v>
      </c>
      <c r="H26" s="94">
        <f t="shared" si="0"/>
        <v>3.755569687998582</v>
      </c>
    </row>
    <row r="27" spans="1:13" ht="27" customHeight="1">
      <c r="A27" s="15">
        <v>30</v>
      </c>
      <c r="B27" s="16" t="s">
        <v>25</v>
      </c>
      <c r="C27" s="17"/>
      <c r="D27" s="30">
        <v>2600724</v>
      </c>
      <c r="E27" s="30">
        <v>2124772</v>
      </c>
      <c r="F27" s="30">
        <v>2366814</v>
      </c>
      <c r="G27" s="30">
        <v>2295509</v>
      </c>
      <c r="H27" s="94">
        <f t="shared" si="0"/>
        <v>3.0842807343104175</v>
      </c>
    </row>
    <row r="28" spans="1:13" ht="27" customHeight="1">
      <c r="A28" s="15">
        <v>31</v>
      </c>
      <c r="B28" s="16" t="s">
        <v>26</v>
      </c>
      <c r="C28" s="17"/>
      <c r="D28" s="30">
        <v>6376506</v>
      </c>
      <c r="E28" s="30">
        <v>5216747</v>
      </c>
      <c r="F28" s="30">
        <v>5283740</v>
      </c>
      <c r="G28" s="30">
        <v>6390936</v>
      </c>
      <c r="H28" s="94">
        <f t="shared" si="0"/>
        <v>8.586958613105363</v>
      </c>
    </row>
    <row r="29" spans="1:13" ht="27" customHeight="1" thickBot="1">
      <c r="A29" s="23">
        <v>32</v>
      </c>
      <c r="B29" s="24" t="s">
        <v>148</v>
      </c>
      <c r="C29" s="25"/>
      <c r="D29" s="33">
        <v>703279</v>
      </c>
      <c r="E29" s="33">
        <v>793878</v>
      </c>
      <c r="F29" s="33">
        <v>530093</v>
      </c>
      <c r="G29" s="33">
        <v>529351</v>
      </c>
      <c r="H29" s="101">
        <f t="shared" si="0"/>
        <v>0.71124403824509241</v>
      </c>
    </row>
    <row r="30" spans="1:13" ht="22.5" customHeight="1">
      <c r="A30" s="142" t="s">
        <v>113</v>
      </c>
      <c r="B30" s="142"/>
      <c r="C30" s="142"/>
      <c r="D30" s="142"/>
      <c r="E30" s="142"/>
      <c r="F30" s="142"/>
      <c r="G30" s="143"/>
      <c r="H30" s="142"/>
    </row>
    <row r="31" spans="1:13">
      <c r="A31" s="144" t="s">
        <v>32</v>
      </c>
      <c r="B31" s="144"/>
      <c r="C31" s="144"/>
      <c r="D31" s="144"/>
      <c r="E31" s="144"/>
      <c r="F31" s="144"/>
      <c r="G31" s="145"/>
      <c r="H31" s="144"/>
      <c r="J31" s="1"/>
      <c r="K31" s="1"/>
      <c r="L31" s="1"/>
      <c r="M31" s="1"/>
    </row>
    <row r="32" spans="1:13">
      <c r="A32" s="138" t="s">
        <v>144</v>
      </c>
      <c r="B32" s="138"/>
      <c r="C32" s="138"/>
      <c r="D32" s="138"/>
      <c r="E32" s="138"/>
      <c r="F32" s="138"/>
      <c r="G32" s="139"/>
      <c r="H32" s="138"/>
      <c r="J32" s="1"/>
      <c r="K32" s="1"/>
      <c r="L32" s="1"/>
      <c r="M32" s="1"/>
    </row>
    <row r="33" spans="1:13">
      <c r="A33" s="138"/>
      <c r="B33" s="138"/>
      <c r="C33" s="138"/>
      <c r="D33" s="138"/>
      <c r="E33" s="138"/>
      <c r="F33" s="138"/>
      <c r="G33" s="139"/>
      <c r="H33" s="138"/>
      <c r="J33" s="1"/>
      <c r="K33" s="1"/>
      <c r="L33" s="1"/>
      <c r="M33" s="1"/>
    </row>
    <row r="44" spans="1:13">
      <c r="A44" s="99"/>
      <c r="B44" s="100"/>
      <c r="C44" s="100"/>
      <c r="D44" s="100"/>
      <c r="E44" s="100"/>
      <c r="F44" s="100"/>
      <c r="G44" s="100"/>
    </row>
  </sheetData>
  <mergeCells count="11">
    <mergeCell ref="A31:H31"/>
    <mergeCell ref="A32:H32"/>
    <mergeCell ref="A33:H33"/>
    <mergeCell ref="A6:B6"/>
    <mergeCell ref="A30:H30"/>
    <mergeCell ref="A1:H1"/>
    <mergeCell ref="A3:C4"/>
    <mergeCell ref="D3:D4"/>
    <mergeCell ref="E3:E4"/>
    <mergeCell ref="F3:F4"/>
    <mergeCell ref="G3:H3"/>
  </mergeCells>
  <phoneticPr fontId="6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4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Sheet1</vt:lpstr>
      <vt:lpstr>35</vt:lpstr>
      <vt:lpstr>36</vt:lpstr>
      <vt:lpstr>37</vt:lpstr>
      <vt:lpstr>38</vt:lpstr>
      <vt:lpstr>'35'!Print_Area</vt:lpstr>
      <vt:lpstr>'36'!Print_Area</vt:lpstr>
      <vt:lpstr>'37'!Print_Area</vt:lpstr>
      <vt:lpstr>'38'!Print_Area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s005815 浜野匡</dc:creator>
  <cp:lastModifiedBy>s006724 大江亜由美</cp:lastModifiedBy>
  <cp:lastPrinted>2026-03-25T03:00:21Z</cp:lastPrinted>
  <dcterms:created xsi:type="dcterms:W3CDTF">2001-01-25T01:50:54Z</dcterms:created>
  <dcterms:modified xsi:type="dcterms:W3CDTF">2026-06-29T01:43:47Z</dcterms:modified>
</cp:coreProperties>
</file>