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06【　】(R8.03.19目途)統計担当作成分\"/>
    </mc:Choice>
  </mc:AlternateContent>
  <xr:revisionPtr revIDLastSave="0" documentId="13_ncr:1_{6B2B6FED-ED04-45D2-BE92-CFFA5AA582D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見出し" sheetId="16" r:id="rId1"/>
    <sheet name="グラフ" sheetId="17" r:id="rId2"/>
    <sheet name="01-05表" sheetId="18" state="hidden" r:id="rId3"/>
    <sheet name="1済" sheetId="13" r:id="rId4"/>
    <sheet name="2済" sheetId="12" r:id="rId5"/>
    <sheet name="3済" sheetId="14" r:id="rId6"/>
    <sheet name="4済" sheetId="15" r:id="rId7"/>
  </sheets>
  <definedNames>
    <definedName name="AA">#REF!</definedName>
    <definedName name="_xlnm.Print_Area" localSheetId="2">'01-05表'!$A$1:$J$26</definedName>
    <definedName name="_xlnm.Print_Area" localSheetId="3">'1済'!$A$1:$I$39</definedName>
    <definedName name="_xlnm.Print_Area" localSheetId="4">'2済'!$A$1:$O$43</definedName>
    <definedName name="_xlnm.Print_Area" localSheetId="5">'3済'!$A$1:$L$31</definedName>
    <definedName name="_xlnm.Print_Area" localSheetId="6">'4済'!$A$1:$G$110</definedName>
    <definedName name="_xlnm.Print_Area" localSheetId="1">グラフ!$A$1:$M$49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2" l="1"/>
  <c r="O27" i="12"/>
  <c r="N40" i="12"/>
  <c r="N38" i="12"/>
  <c r="N32" i="12"/>
  <c r="N27" i="12"/>
  <c r="N17" i="12"/>
  <c r="O16" i="12"/>
  <c r="O15" i="12"/>
  <c r="O14" i="12"/>
  <c r="O13" i="12"/>
  <c r="O12" i="12"/>
  <c r="O11" i="12"/>
  <c r="O10" i="12"/>
  <c r="O9" i="12"/>
  <c r="O8" i="12"/>
  <c r="O7" i="12"/>
  <c r="O6" i="12"/>
  <c r="N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40" authorId="0" shapeId="0" xr:uid="{70289B6C-5934-49B2-B524-2CAC3AA7F64D}">
      <text>
        <r>
          <rPr>
            <b/>
            <sz val="9"/>
            <color indexed="81"/>
            <rFont val="MS P ゴシック"/>
            <family val="3"/>
            <charset val="128"/>
          </rPr>
          <t>ここだけ切捨て。
四捨五入すると、鉄軌道用地に変動ないのに地積増えたことになってしまう。
「その他の雑種地」で端数調整する。</t>
        </r>
      </text>
    </comment>
  </commentList>
</comments>
</file>

<file path=xl/sharedStrings.xml><?xml version="1.0" encoding="utf-8"?>
<sst xmlns="http://schemas.openxmlformats.org/spreadsheetml/2006/main" count="558" uniqueCount="353">
  <si>
    <t>資料：都市活力部都市整備室 都市計画課</t>
    <rPh sb="5" eb="7">
      <t>カツリョク</t>
    </rPh>
    <rPh sb="7" eb="8">
      <t>ブ</t>
    </rPh>
    <rPh sb="8" eb="10">
      <t>トシ</t>
    </rPh>
    <rPh sb="10" eb="12">
      <t>セイビ</t>
    </rPh>
    <rPh sb="12" eb="13">
      <t>シツ</t>
    </rPh>
    <rPh sb="14" eb="16">
      <t>トシ</t>
    </rPh>
    <rPh sb="16" eb="18">
      <t>ケイカク</t>
    </rPh>
    <rPh sb="18" eb="19">
      <t>カ</t>
    </rPh>
    <phoneticPr fontId="4"/>
  </si>
  <si>
    <t>（地積単位：千㎡）</t>
    <rPh sb="6" eb="7">
      <t>セン</t>
    </rPh>
    <phoneticPr fontId="5"/>
  </si>
  <si>
    <t>１－４．課税地目別土地面積(各年１月１日現在)</t>
    <phoneticPr fontId="5"/>
  </si>
  <si>
    <t>総　　　　　数</t>
    <phoneticPr fontId="4"/>
  </si>
  <si>
    <t>宅　　　　地　　</t>
    <phoneticPr fontId="4"/>
  </si>
  <si>
    <t>池　　　　沼</t>
    <phoneticPr fontId="4"/>
  </si>
  <si>
    <t>原　　　　野</t>
    <phoneticPr fontId="4"/>
  </si>
  <si>
    <t xml:space="preserve"> 資料：財政基盤部税務室 資産税課</t>
    <phoneticPr fontId="6"/>
  </si>
  <si>
    <t>小 規 模 住 宅 用 地</t>
    <phoneticPr fontId="4"/>
  </si>
  <si>
    <t>一 般 住 宅 用 地</t>
    <phoneticPr fontId="4"/>
  </si>
  <si>
    <t>非 住 宅 用 地</t>
    <phoneticPr fontId="4"/>
  </si>
  <si>
    <t>そ の 他 の 雑 種 地</t>
    <phoneticPr fontId="4"/>
  </si>
  <si>
    <t>雑   種   地</t>
    <phoneticPr fontId="4"/>
  </si>
  <si>
    <t>遊 園 地 等 の 用 地</t>
    <phoneticPr fontId="4"/>
  </si>
  <si>
    <t>鉄 軌 道 用 地</t>
    <phoneticPr fontId="4"/>
  </si>
  <si>
    <t>〔注〕データ抽出方法の変更により、各筆数に変動がある場合がある。</t>
    <phoneticPr fontId="6"/>
  </si>
  <si>
    <t>区　　分</t>
    <phoneticPr fontId="5"/>
  </si>
  <si>
    <t>区 域 及 び 地 域</t>
    <phoneticPr fontId="6"/>
  </si>
  <si>
    <t>面　　積</t>
    <phoneticPr fontId="4"/>
  </si>
  <si>
    <r>
      <t>割　　合　</t>
    </r>
    <r>
      <rPr>
        <sz val="9"/>
        <rFont val="ＭＳ 明朝"/>
        <family val="1"/>
        <charset val="128"/>
      </rPr>
      <t>(％)</t>
    </r>
    <phoneticPr fontId="5"/>
  </si>
  <si>
    <t>準住居地域</t>
  </si>
  <si>
    <t>近隣商業地域</t>
  </si>
  <si>
    <t>商業地域</t>
  </si>
  <si>
    <t>準工業地域</t>
  </si>
  <si>
    <t>工業地域</t>
    <phoneticPr fontId="4"/>
  </si>
  <si>
    <t>約</t>
  </si>
  <si>
    <t>都  市  計  画  区  域　※</t>
    <phoneticPr fontId="6"/>
  </si>
  <si>
    <t>市　街　化　区　域　※</t>
    <phoneticPr fontId="6"/>
  </si>
  <si>
    <t>市　街　化　調　整　区　域　※</t>
    <phoneticPr fontId="6"/>
  </si>
  <si>
    <t>〔注〕※：国土交通省「都市計画現況調査」による。</t>
    <phoneticPr fontId="6"/>
  </si>
  <si>
    <t>－</t>
  </si>
  <si>
    <t>-</t>
  </si>
  <si>
    <t>第1種低層住居専用地域</t>
    <phoneticPr fontId="6"/>
  </si>
  <si>
    <t>第2種低層住居専用地域</t>
    <phoneticPr fontId="6"/>
  </si>
  <si>
    <t>第1種中高層住居専用地域</t>
    <phoneticPr fontId="4"/>
  </si>
  <si>
    <t>第2種中高層住居専用地域</t>
    <phoneticPr fontId="4"/>
  </si>
  <si>
    <t>第1種住居地域</t>
    <phoneticPr fontId="6"/>
  </si>
  <si>
    <t>第2種住居地域</t>
    <phoneticPr fontId="6"/>
  </si>
  <si>
    <r>
      <t xml:space="preserve">田 </t>
    </r>
    <r>
      <rPr>
        <sz val="11"/>
        <rFont val="ＭＳ 明朝"/>
        <family val="1"/>
        <charset val="128"/>
      </rPr>
      <t xml:space="preserve">  （一　　　　　般）</t>
    </r>
    <phoneticPr fontId="4"/>
  </si>
  <si>
    <r>
      <t xml:space="preserve">田 </t>
    </r>
    <r>
      <rPr>
        <sz val="11"/>
        <rFont val="ＭＳ 明朝"/>
        <family val="1"/>
        <charset val="128"/>
      </rPr>
      <t xml:space="preserve">  （市 街 化 区 域）</t>
    </r>
    <phoneticPr fontId="4"/>
  </si>
  <si>
    <r>
      <t xml:space="preserve">畑 </t>
    </r>
    <r>
      <rPr>
        <sz val="11"/>
        <rFont val="ＭＳ 明朝"/>
        <family val="1"/>
        <charset val="128"/>
      </rPr>
      <t xml:space="preserve">  （一　　　　　般）</t>
    </r>
    <phoneticPr fontId="4"/>
  </si>
  <si>
    <r>
      <t xml:space="preserve">畑 </t>
    </r>
    <r>
      <rPr>
        <sz val="11"/>
        <rFont val="ＭＳ 明朝"/>
        <family val="1"/>
        <charset val="128"/>
      </rPr>
      <t xml:space="preserve">  （市 街 化 区 域）</t>
    </r>
    <phoneticPr fontId="4"/>
  </si>
  <si>
    <t>１－１．伊丹市の位置</t>
    <phoneticPr fontId="13"/>
  </si>
  <si>
    <t>位　置</t>
    <phoneticPr fontId="13"/>
  </si>
  <si>
    <t>東　経</t>
    <phoneticPr fontId="13"/>
  </si>
  <si>
    <r>
      <t xml:space="preserve"> 135°24</t>
    </r>
    <r>
      <rPr>
        <sz val="11"/>
        <rFont val="ＭＳ 明朝"/>
        <family val="1"/>
        <charset val="128"/>
      </rPr>
      <t>′</t>
    </r>
    <phoneticPr fontId="13"/>
  </si>
  <si>
    <t>北　緯</t>
    <phoneticPr fontId="13"/>
  </si>
  <si>
    <r>
      <t xml:space="preserve">  34°47</t>
    </r>
    <r>
      <rPr>
        <sz val="11"/>
        <rFont val="ＭＳ 明朝"/>
        <family val="1"/>
        <charset val="128"/>
      </rPr>
      <t>′</t>
    </r>
    <phoneticPr fontId="13"/>
  </si>
  <si>
    <t>広ぼう</t>
    <phoneticPr fontId="13"/>
  </si>
  <si>
    <t>東　西</t>
    <phoneticPr fontId="13"/>
  </si>
  <si>
    <r>
      <rPr>
        <sz val="11"/>
        <rFont val="ＭＳ 明朝"/>
        <family val="1"/>
        <charset val="128"/>
      </rPr>
      <t xml:space="preserve"> </t>
    </r>
    <r>
      <rPr>
        <sz val="11"/>
        <rFont val="Century"/>
        <family val="1"/>
      </rPr>
      <t xml:space="preserve">7.0 </t>
    </r>
    <r>
      <rPr>
        <sz val="11"/>
        <rFont val="ＭＳ 明朝"/>
        <family val="1"/>
        <charset val="128"/>
      </rPr>
      <t>㎞</t>
    </r>
    <phoneticPr fontId="13"/>
  </si>
  <si>
    <t>南　北</t>
    <phoneticPr fontId="13"/>
  </si>
  <si>
    <r>
      <t xml:space="preserve">  6.5 </t>
    </r>
    <r>
      <rPr>
        <sz val="11"/>
        <rFont val="ＭＳ 明朝"/>
        <family val="1"/>
        <charset val="128"/>
      </rPr>
      <t>㎞</t>
    </r>
    <phoneticPr fontId="13"/>
  </si>
  <si>
    <t>標　高</t>
    <phoneticPr fontId="13"/>
  </si>
  <si>
    <t>最　高</t>
    <phoneticPr fontId="13"/>
  </si>
  <si>
    <t xml:space="preserve">   45 m</t>
    <phoneticPr fontId="13"/>
  </si>
  <si>
    <t>＜荒牧４丁目（大阪芸術大学）＞</t>
    <rPh sb="1" eb="3">
      <t>アラマキ</t>
    </rPh>
    <rPh sb="4" eb="6">
      <t>チョウメ</t>
    </rPh>
    <rPh sb="7" eb="9">
      <t>オオサカ</t>
    </rPh>
    <rPh sb="9" eb="11">
      <t>ゲイジュツ</t>
    </rPh>
    <rPh sb="11" eb="13">
      <t>ダイガク</t>
    </rPh>
    <phoneticPr fontId="13"/>
  </si>
  <si>
    <t>最　低</t>
    <phoneticPr fontId="13"/>
  </si>
  <si>
    <t xml:space="preserve">    6 m</t>
    <phoneticPr fontId="13"/>
  </si>
  <si>
    <t>＜柏木町３丁目＞</t>
    <rPh sb="1" eb="4">
      <t>カシワギチョウ</t>
    </rPh>
    <rPh sb="5" eb="7">
      <t>チョウメ</t>
    </rPh>
    <phoneticPr fontId="13"/>
  </si>
  <si>
    <r>
      <t>参考：市役所(千僧1丁目1)　24</t>
    </r>
    <r>
      <rPr>
        <sz val="10"/>
        <rFont val="Century"/>
        <family val="1"/>
      </rPr>
      <t>m</t>
    </r>
    <rPh sb="0" eb="2">
      <t>サンコウ</t>
    </rPh>
    <rPh sb="3" eb="6">
      <t>シヤクショ</t>
    </rPh>
    <rPh sb="7" eb="9">
      <t>センゾウ</t>
    </rPh>
    <rPh sb="10" eb="12">
      <t>チョウメ</t>
    </rPh>
    <phoneticPr fontId="13"/>
  </si>
  <si>
    <t>面　積</t>
    <phoneticPr fontId="13"/>
  </si>
  <si>
    <t>現　在</t>
    <phoneticPr fontId="13"/>
  </si>
  <si>
    <r>
      <t xml:space="preserve">25.00 </t>
    </r>
    <r>
      <rPr>
        <sz val="11"/>
        <rFont val="ＭＳ 明朝"/>
        <family val="1"/>
        <charset val="128"/>
      </rPr>
      <t>㎢</t>
    </r>
    <phoneticPr fontId="13"/>
  </si>
  <si>
    <t>１－２．市域の変遷</t>
    <phoneticPr fontId="13"/>
  </si>
  <si>
    <r>
      <rPr>
        <sz val="11"/>
        <rFont val="ＭＳ 明朝"/>
        <family val="1"/>
        <charset val="128"/>
      </rPr>
      <t>昭和</t>
    </r>
    <r>
      <rPr>
        <sz val="11"/>
        <rFont val="Century"/>
        <family val="1"/>
      </rPr>
      <t>15</t>
    </r>
    <r>
      <rPr>
        <sz val="11"/>
        <rFont val="ＭＳ 明朝"/>
        <family val="1"/>
        <charset val="128"/>
      </rPr>
      <t>年（</t>
    </r>
    <r>
      <rPr>
        <sz val="11"/>
        <rFont val="Century"/>
        <family val="1"/>
      </rPr>
      <t>1940</t>
    </r>
    <r>
      <rPr>
        <sz val="11"/>
        <rFont val="ＭＳ 明朝"/>
        <family val="1"/>
        <charset val="128"/>
      </rPr>
      <t>年）</t>
    </r>
    <r>
      <rPr>
        <sz val="11"/>
        <rFont val="Century"/>
        <family val="1"/>
      </rPr>
      <t>11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10</t>
    </r>
    <r>
      <rPr>
        <sz val="11"/>
        <rFont val="ＭＳ 明朝"/>
        <family val="1"/>
        <charset val="128"/>
      </rPr>
      <t>日　　　伊丹町、稲野村合併、市制施行</t>
    </r>
    <rPh sb="10" eb="11">
      <t>ネン</t>
    </rPh>
    <phoneticPr fontId="13"/>
  </si>
  <si>
    <r>
      <rPr>
        <sz val="11"/>
        <rFont val="ＭＳ 明朝"/>
        <family val="1"/>
        <charset val="128"/>
      </rPr>
      <t>昭和</t>
    </r>
    <r>
      <rPr>
        <sz val="11"/>
        <rFont val="Century"/>
        <family val="1"/>
      </rPr>
      <t>22</t>
    </r>
    <r>
      <rPr>
        <sz val="11"/>
        <rFont val="ＭＳ 明朝"/>
        <family val="1"/>
        <charset val="128"/>
      </rPr>
      <t>年（</t>
    </r>
    <r>
      <rPr>
        <sz val="11"/>
        <rFont val="Century"/>
        <family val="1"/>
      </rPr>
      <t>1947</t>
    </r>
    <r>
      <rPr>
        <sz val="11"/>
        <rFont val="ＭＳ 明朝"/>
        <family val="1"/>
        <charset val="128"/>
      </rPr>
      <t>年）</t>
    </r>
    <r>
      <rPr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月</t>
    </r>
    <r>
      <rPr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日　　　神　津　村　編　入</t>
    </r>
    <rPh sb="10" eb="11">
      <t>ネン</t>
    </rPh>
    <phoneticPr fontId="13"/>
  </si>
  <si>
    <r>
      <rPr>
        <sz val="11"/>
        <rFont val="ＭＳ 明朝"/>
        <family val="1"/>
        <charset val="128"/>
      </rPr>
      <t>昭和</t>
    </r>
    <r>
      <rPr>
        <sz val="11"/>
        <rFont val="Century"/>
        <family val="1"/>
      </rPr>
      <t>30</t>
    </r>
    <r>
      <rPr>
        <sz val="11"/>
        <rFont val="ＭＳ 明朝"/>
        <family val="1"/>
        <charset val="128"/>
      </rPr>
      <t>年（</t>
    </r>
    <r>
      <rPr>
        <sz val="11"/>
        <rFont val="Century"/>
        <family val="1"/>
      </rPr>
      <t>1955</t>
    </r>
    <r>
      <rPr>
        <sz val="11"/>
        <rFont val="ＭＳ 明朝"/>
        <family val="1"/>
        <charset val="128"/>
      </rPr>
      <t>年）</t>
    </r>
    <r>
      <rPr>
        <sz val="11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月１日　　　宝塚市一部</t>
    </r>
    <r>
      <rPr>
        <sz val="11"/>
        <rFont val="Century"/>
        <family val="1"/>
      </rPr>
      <t xml:space="preserve"> (</t>
    </r>
    <r>
      <rPr>
        <sz val="11"/>
        <rFont val="ＭＳ 明朝"/>
        <family val="1"/>
        <charset val="128"/>
      </rPr>
      <t>旧長尾村一部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編入</t>
    </r>
    <rPh sb="10" eb="11">
      <t>ネン</t>
    </rPh>
    <phoneticPr fontId="13"/>
  </si>
  <si>
    <t xml:space="preserve"> </t>
    <phoneticPr fontId="13"/>
  </si>
  <si>
    <t>１－５．気  象  概  況</t>
    <phoneticPr fontId="4"/>
  </si>
  <si>
    <t>年　　月</t>
    <rPh sb="3" eb="4">
      <t>ツキ</t>
    </rPh>
    <phoneticPr fontId="4"/>
  </si>
  <si>
    <t>（℃）</t>
    <phoneticPr fontId="4"/>
  </si>
  <si>
    <t>降水量</t>
  </si>
  <si>
    <t>湿度</t>
  </si>
  <si>
    <t>（日）</t>
  </si>
  <si>
    <t>最　高</t>
  </si>
  <si>
    <t>最　低</t>
  </si>
  <si>
    <t>平　均</t>
  </si>
  <si>
    <t>（㎜）</t>
  </si>
  <si>
    <t>（％）</t>
  </si>
  <si>
    <t>晴</t>
  </si>
  <si>
    <t>曇天</t>
  </si>
  <si>
    <t>雨天</t>
    <phoneticPr fontId="4"/>
  </si>
  <si>
    <t>平成</t>
    <rPh sb="0" eb="2">
      <t>ヘイセイ</t>
    </rPh>
    <phoneticPr fontId="4"/>
  </si>
  <si>
    <t>年</t>
  </si>
  <si>
    <t xml:space="preserve"> </t>
  </si>
  <si>
    <t/>
  </si>
  <si>
    <r>
      <t xml:space="preserve">平成
</t>
    </r>
    <r>
      <rPr>
        <sz val="8"/>
        <rFont val="ＭＳ 明朝"/>
        <family val="1"/>
        <charset val="128"/>
      </rPr>
      <t>(令和</t>
    </r>
    <rPh sb="0" eb="2">
      <t>ヘイセイ</t>
    </rPh>
    <rPh sb="4" eb="6">
      <t>レイワ</t>
    </rPh>
    <phoneticPr fontId="4"/>
  </si>
  <si>
    <r>
      <t xml:space="preserve">31
</t>
    </r>
    <r>
      <rPr>
        <sz val="8"/>
        <rFont val="ＭＳ 明朝"/>
        <family val="1"/>
        <charset val="128"/>
      </rPr>
      <t>元</t>
    </r>
    <rPh sb="3" eb="4">
      <t>モト</t>
    </rPh>
    <phoneticPr fontId="4"/>
  </si>
  <si>
    <r>
      <t xml:space="preserve">年
</t>
    </r>
    <r>
      <rPr>
        <sz val="8"/>
        <rFont val="ＭＳ 明朝"/>
        <family val="1"/>
        <charset val="128"/>
      </rPr>
      <t>年)</t>
    </r>
    <rPh sb="2" eb="3">
      <t>ネン</t>
    </rPh>
    <phoneticPr fontId="4"/>
  </si>
  <si>
    <t>令和</t>
    <rPh sb="0" eb="1">
      <t>レイ</t>
    </rPh>
    <rPh sb="1" eb="2">
      <t>ワ</t>
    </rPh>
    <phoneticPr fontId="4"/>
  </si>
  <si>
    <t>1月</t>
    <rPh sb="1" eb="2">
      <t>ツキ</t>
    </rPh>
    <phoneticPr fontId="4"/>
  </si>
  <si>
    <t xml:space="preserve"> </t>
    <phoneticPr fontId="4"/>
  </si>
  <si>
    <t>2月</t>
    <rPh sb="1" eb="2">
      <t>ツキ</t>
    </rPh>
    <phoneticPr fontId="4"/>
  </si>
  <si>
    <t>3月</t>
    <rPh sb="1" eb="2">
      <t>ツキ</t>
    </rPh>
    <phoneticPr fontId="4"/>
  </si>
  <si>
    <t>4月</t>
    <rPh sb="1" eb="2">
      <t>ツキ</t>
    </rPh>
    <phoneticPr fontId="4"/>
  </si>
  <si>
    <t>5月</t>
    <rPh sb="1" eb="2">
      <t>ツキ</t>
    </rPh>
    <phoneticPr fontId="4"/>
  </si>
  <si>
    <t>6月</t>
    <rPh sb="1" eb="2">
      <t>ツキ</t>
    </rPh>
    <phoneticPr fontId="4"/>
  </si>
  <si>
    <t>7月</t>
    <rPh sb="1" eb="2">
      <t>ツキ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</si>
  <si>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</si>
  <si>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</si>
  <si>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</si>
  <si>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11月</t>
    <rPh sb="2" eb="3">
      <t>ツキ</t>
    </rPh>
    <phoneticPr fontId="4"/>
  </si>
  <si>
    <t>12月</t>
    <rPh sb="2" eb="3">
      <t>ツキ</t>
    </rPh>
    <phoneticPr fontId="4"/>
  </si>
  <si>
    <t>資料：消防局</t>
  </si>
  <si>
    <t>〔注〕１)各月の気温は、その月の最高、最低を示す。</t>
    <phoneticPr fontId="4"/>
  </si>
  <si>
    <t xml:space="preserve">  　　２)各月の湿度は、実効湿度の平均値を示す。天候は１５時現在。</t>
    <rPh sb="18" eb="21">
      <t>ヘイキンチ</t>
    </rPh>
    <phoneticPr fontId="4"/>
  </si>
  <si>
    <t xml:space="preserve">  　　３)快晴は晴に入れる。雪は（　）書で再掲。</t>
    <rPh sb="15" eb="16">
      <t>ユキ</t>
    </rPh>
    <rPh sb="20" eb="21">
      <t>カ</t>
    </rPh>
    <rPh sb="22" eb="24">
      <t>サイケイ</t>
    </rPh>
    <phoneticPr fontId="4"/>
  </si>
  <si>
    <t>所在及び地番
並びに住居表示</t>
    <rPh sb="0" eb="2">
      <t>ショザイ</t>
    </rPh>
    <rPh sb="2" eb="3">
      <t>オヨ</t>
    </rPh>
    <rPh sb="4" eb="6">
      <t>チバン</t>
    </rPh>
    <rPh sb="7" eb="8">
      <t>ナラ</t>
    </rPh>
    <rPh sb="10" eb="12">
      <t>ジュウキョ</t>
    </rPh>
    <rPh sb="12" eb="14">
      <t>ヒョウジ</t>
    </rPh>
    <phoneticPr fontId="13"/>
  </si>
  <si>
    <r>
      <t>１平方ﾒｰﾄﾙ
あたりの
価格（円）</t>
    </r>
    <r>
      <rPr>
        <sz val="6"/>
        <rFont val="ＭＳ 明朝"/>
        <family val="1"/>
        <charset val="128"/>
      </rPr>
      <t/>
    </r>
    <rPh sb="1" eb="3">
      <t>ヘイホウ</t>
    </rPh>
    <rPh sb="13" eb="15">
      <t>カカク</t>
    </rPh>
    <rPh sb="16" eb="17">
      <t>エン</t>
    </rPh>
    <phoneticPr fontId="13"/>
  </si>
  <si>
    <t>周辺の土地の
利用の状況</t>
    <rPh sb="0" eb="2">
      <t>シュウヘン</t>
    </rPh>
    <rPh sb="3" eb="5">
      <t>トチ</t>
    </rPh>
    <rPh sb="7" eb="9">
      <t>リヨウ</t>
    </rPh>
    <rPh sb="10" eb="12">
      <t>ジョウキョウ</t>
    </rPh>
    <phoneticPr fontId="13"/>
  </si>
  <si>
    <t>前面道路の
状　況</t>
    <rPh sb="0" eb="2">
      <t>ゼンメン</t>
    </rPh>
    <rPh sb="2" eb="4">
      <t>ドウロ</t>
    </rPh>
    <rPh sb="6" eb="7">
      <t>ジョウ</t>
    </rPh>
    <rPh sb="8" eb="9">
      <t>キョウ</t>
    </rPh>
    <phoneticPr fontId="13"/>
  </si>
  <si>
    <t>水道・ガ
ス・下水
道の整備
状　況</t>
    <rPh sb="0" eb="2">
      <t>スイドウ</t>
    </rPh>
    <rPh sb="7" eb="9">
      <t>ゲスイ</t>
    </rPh>
    <rPh sb="10" eb="11">
      <t>ミチ</t>
    </rPh>
    <rPh sb="12" eb="14">
      <t>セイビ</t>
    </rPh>
    <rPh sb="15" eb="16">
      <t>ジョウ</t>
    </rPh>
    <rPh sb="17" eb="18">
      <t>キョウ</t>
    </rPh>
    <phoneticPr fontId="13"/>
  </si>
  <si>
    <t>主要な
交通施設と
の接近状況</t>
    <rPh sb="0" eb="2">
      <t>シュヨウ</t>
    </rPh>
    <rPh sb="4" eb="6">
      <t>コウツウ</t>
    </rPh>
    <rPh sb="6" eb="8">
      <t>シセツ</t>
    </rPh>
    <rPh sb="11" eb="13">
      <t>セッキン</t>
    </rPh>
    <rPh sb="13" eb="15">
      <t>ジョウキョウ</t>
    </rPh>
    <phoneticPr fontId="13"/>
  </si>
  <si>
    <t>下段(前年価格)</t>
    <phoneticPr fontId="6"/>
  </si>
  <si>
    <t>梅ノ木4丁目33番1外
「梅ノ木4-3-12」</t>
    <rPh sb="10" eb="11">
      <t>ソト</t>
    </rPh>
    <phoneticPr fontId="13"/>
  </si>
  <si>
    <t>中規模一般住宅が建ち並ぶ閑静な住宅地域</t>
    <rPh sb="0" eb="1">
      <t>ナカ</t>
    </rPh>
    <rPh sb="1" eb="3">
      <t>キボ</t>
    </rPh>
    <rPh sb="8" eb="9">
      <t>タ</t>
    </rPh>
    <rPh sb="10" eb="11">
      <t>ナラ</t>
    </rPh>
    <phoneticPr fontId="13"/>
  </si>
  <si>
    <t>南西 6.0m 市道</t>
    <rPh sb="0" eb="2">
      <t>ナンセイ</t>
    </rPh>
    <phoneticPr fontId="13"/>
  </si>
  <si>
    <t>水道・ガス
・下水道</t>
    <rPh sb="9" eb="10">
      <t>ミチ</t>
    </rPh>
    <phoneticPr fontId="13"/>
  </si>
  <si>
    <t>新伊丹
180m</t>
    <rPh sb="0" eb="1">
      <t>シン</t>
    </rPh>
    <rPh sb="1" eb="3">
      <t>イタミ</t>
    </rPh>
    <phoneticPr fontId="13"/>
  </si>
  <si>
    <t>柏木町1丁目112番</t>
    <phoneticPr fontId="6"/>
  </si>
  <si>
    <t>中規模一般住宅が建ち並ぶ既成住宅地域</t>
    <phoneticPr fontId="6"/>
  </si>
  <si>
    <t>北西 4.0m 市道</t>
  </si>
  <si>
    <t>水道・ガス
・下水道</t>
  </si>
  <si>
    <t>阪急塚口
830m</t>
  </si>
  <si>
    <t>西野6丁目117番</t>
    <phoneticPr fontId="6"/>
  </si>
  <si>
    <t>中小規模一般住宅が建ち並ぶ住宅地域</t>
    <rPh sb="0" eb="1">
      <t>ナカ</t>
    </rPh>
    <rPh sb="4" eb="6">
      <t>イッパン</t>
    </rPh>
    <phoneticPr fontId="6"/>
  </si>
  <si>
    <t>南　 4.8m 市道</t>
  </si>
  <si>
    <t>阪急伊丹
5.2km</t>
  </si>
  <si>
    <t>池尻1丁目327番</t>
    <phoneticPr fontId="6"/>
  </si>
  <si>
    <t>小規模一般住宅が建ち並ぶ住宅地域</t>
  </si>
  <si>
    <t>南   5.0m 市道</t>
  </si>
  <si>
    <t>阪急伊丹
3.4km</t>
  </si>
  <si>
    <t>瑞穂町3丁目39番2</t>
    <phoneticPr fontId="6"/>
  </si>
  <si>
    <t>一般住宅の他にアパート等が見られる住宅地域</t>
    <rPh sb="5" eb="6">
      <t>タ</t>
    </rPh>
    <phoneticPr fontId="6"/>
  </si>
  <si>
    <t>南東 6.0m 市道</t>
    <rPh sb="0" eb="1">
      <t>ミナミ</t>
    </rPh>
    <rPh sb="1" eb="2">
      <t>ヒガシ</t>
    </rPh>
    <phoneticPr fontId="13"/>
  </si>
  <si>
    <t>阪急伊丹
1.8km</t>
  </si>
  <si>
    <t>西台3丁目526番12
「西台3-2-8」</t>
    <phoneticPr fontId="6"/>
  </si>
  <si>
    <t>中高層の共同住宅が多い利便性のよい住宅地域</t>
    <rPh sb="0" eb="3">
      <t>チュウコウソウ</t>
    </rPh>
    <rPh sb="4" eb="6">
      <t>キョウドウ</t>
    </rPh>
    <rPh sb="6" eb="8">
      <t>ジュウタク</t>
    </rPh>
    <rPh sb="9" eb="10">
      <t>オオ</t>
    </rPh>
    <rPh sb="11" eb="14">
      <t>リベンセイ</t>
    </rPh>
    <phoneticPr fontId="13"/>
  </si>
  <si>
    <t>南   5.4m 市道</t>
    <rPh sb="0" eb="1">
      <t>ミナミ</t>
    </rPh>
    <phoneticPr fontId="13"/>
  </si>
  <si>
    <t>阪急伊丹
350m</t>
  </si>
  <si>
    <t>鈴原町9丁目376番</t>
    <phoneticPr fontId="6"/>
  </si>
  <si>
    <t>中規模一般住宅が建ち並ぶ既成住宅地域</t>
    <rPh sb="12" eb="14">
      <t>キセイ</t>
    </rPh>
    <rPh sb="14" eb="16">
      <t>ジュウタク</t>
    </rPh>
    <phoneticPr fontId="13"/>
  </si>
  <si>
    <t>東   4.0m 市道</t>
  </si>
  <si>
    <t>新伊丹
1.0km</t>
  </si>
  <si>
    <t>千僧2丁目10番4</t>
    <phoneticPr fontId="6"/>
  </si>
  <si>
    <t>中小規模の一般住宅が建ち並ぶ住宅地域</t>
    <rPh sb="0" eb="2">
      <t>チュウショウ</t>
    </rPh>
    <rPh sb="2" eb="4">
      <t>キボ</t>
    </rPh>
    <rPh sb="5" eb="7">
      <t>イッパン</t>
    </rPh>
    <rPh sb="7" eb="9">
      <t>ジュウタク</t>
    </rPh>
    <rPh sb="10" eb="11">
      <t>タ</t>
    </rPh>
    <rPh sb="12" eb="13">
      <t>ナラ</t>
    </rPh>
    <rPh sb="14" eb="16">
      <t>ジュウタク</t>
    </rPh>
    <phoneticPr fontId="13"/>
  </si>
  <si>
    <t>西   4.5m 市道</t>
  </si>
  <si>
    <t>阪急伊丹
1.5km</t>
  </si>
  <si>
    <t>瑞原3丁目33番1外</t>
    <phoneticPr fontId="6"/>
  </si>
  <si>
    <t>中小規模一般住宅、共同住宅が建ち並ぶ住宅地域</t>
    <rPh sb="1" eb="2">
      <t>ショウ</t>
    </rPh>
    <rPh sb="9" eb="11">
      <t>キョウドウ</t>
    </rPh>
    <rPh sb="11" eb="13">
      <t>ジュウタク</t>
    </rPh>
    <rPh sb="14" eb="15">
      <t>タ</t>
    </rPh>
    <rPh sb="16" eb="17">
      <t>ナラ</t>
    </rPh>
    <phoneticPr fontId="13"/>
  </si>
  <si>
    <t>南   6.0m 市道</t>
  </si>
  <si>
    <t>阪急伊丹
3.0km</t>
  </si>
  <si>
    <t>西野2丁目43番</t>
    <phoneticPr fontId="6"/>
  </si>
  <si>
    <t>一般住宅、共同住宅等が混在する住宅地域</t>
  </si>
  <si>
    <t>阪急伊丹
4.0km</t>
  </si>
  <si>
    <t>昆陽南5丁目121番
「昆陽南5-13-15」</t>
    <rPh sb="12" eb="13">
      <t>コン</t>
    </rPh>
    <rPh sb="13" eb="14">
      <t>ヨウ</t>
    </rPh>
    <rPh sb="14" eb="15">
      <t>ミナミ</t>
    </rPh>
    <phoneticPr fontId="6"/>
  </si>
  <si>
    <t>小規模建売住宅のほか農地の残る住宅地域</t>
  </si>
  <si>
    <t>西   4.8m 市道</t>
  </si>
  <si>
    <t>阪急伊丹
 2.1km</t>
  </si>
  <si>
    <t>東野4丁目1番9</t>
    <phoneticPr fontId="6"/>
  </si>
  <si>
    <t>小規模住宅、共同住宅が併存する住宅地域</t>
    <rPh sb="6" eb="8">
      <t>キョウドウ</t>
    </rPh>
    <rPh sb="8" eb="10">
      <t>ジュウタク</t>
    </rPh>
    <rPh sb="11" eb="13">
      <t>ヘイゾン</t>
    </rPh>
    <phoneticPr fontId="13"/>
  </si>
  <si>
    <t>南   5.0m 市道</t>
    <rPh sb="0" eb="1">
      <t>ミナミ</t>
    </rPh>
    <phoneticPr fontId="13"/>
  </si>
  <si>
    <t>稲野町5丁目53番1</t>
    <phoneticPr fontId="6"/>
  </si>
  <si>
    <t>中規模一般住宅、共同住宅等が混在する住宅地域</t>
  </si>
  <si>
    <t>南   4.5m 市道</t>
  </si>
  <si>
    <t>稲野
350m</t>
  </si>
  <si>
    <t>桑津2丁目427番1
「桑津2-1-58」</t>
    <phoneticPr fontId="6"/>
  </si>
  <si>
    <t>東   5.0m 市道</t>
  </si>
  <si>
    <t>水道・ガス
・下水道</t>
    <rPh sb="0" eb="2">
      <t>スイドウ</t>
    </rPh>
    <rPh sb="7" eb="9">
      <t>ゲスイ</t>
    </rPh>
    <phoneticPr fontId="13"/>
  </si>
  <si>
    <t>伊丹
1.3km</t>
  </si>
  <si>
    <t>平松3丁目9番5
「平松3-1-10」</t>
    <phoneticPr fontId="6"/>
  </si>
  <si>
    <t>中小規模一般住宅が建ち並ぶ住宅地域</t>
    <rPh sb="0" eb="2">
      <t>チュウショウ</t>
    </rPh>
    <rPh sb="2" eb="4">
      <t>キボ</t>
    </rPh>
    <rPh sb="9" eb="10">
      <t>タ</t>
    </rPh>
    <rPh sb="11" eb="12">
      <t>ナラ</t>
    </rPh>
    <phoneticPr fontId="13"/>
  </si>
  <si>
    <t>東   6.9m 市道</t>
  </si>
  <si>
    <t>新伊丹
220m</t>
  </si>
  <si>
    <t>桜ケ丘3丁目42番1外
「桜ケ丘3-2-17」</t>
    <rPh sb="10" eb="11">
      <t>ソト</t>
    </rPh>
    <phoneticPr fontId="13"/>
  </si>
  <si>
    <t>中規模一般住宅が多い区画整然とした住宅地域</t>
  </si>
  <si>
    <t>北西 4.5m 市道</t>
    <rPh sb="1" eb="2">
      <t>ニシ</t>
    </rPh>
    <phoneticPr fontId="13"/>
  </si>
  <si>
    <t>阪急伊丹
700m</t>
  </si>
  <si>
    <t>松ケ丘2丁目23番</t>
    <phoneticPr fontId="6"/>
  </si>
  <si>
    <t>阪急伊丹
2.8km</t>
  </si>
  <si>
    <t>安堂寺町6丁目207番</t>
    <phoneticPr fontId="6"/>
  </si>
  <si>
    <t>北   5.0m 市道</t>
  </si>
  <si>
    <t>稲野
1.0km</t>
  </si>
  <si>
    <r>
      <t xml:space="preserve">１平方ﾒｰﾄﾙ
あたりの
価格（円）
</t>
    </r>
    <r>
      <rPr>
        <sz val="6"/>
        <rFont val="ＭＳ 明朝"/>
        <family val="1"/>
        <charset val="128"/>
      </rPr>
      <t xml:space="preserve">
下段(前年価格)</t>
    </r>
    <rPh sb="1" eb="3">
      <t>ヘイホウ</t>
    </rPh>
    <rPh sb="13" eb="15">
      <t>カカク</t>
    </rPh>
    <rPh sb="16" eb="17">
      <t>エン</t>
    </rPh>
    <rPh sb="20" eb="22">
      <t>ゲダン</t>
    </rPh>
    <rPh sb="23" eb="25">
      <t>ゼンネン</t>
    </rPh>
    <rPh sb="25" eb="27">
      <t>カカク</t>
    </rPh>
    <phoneticPr fontId="13"/>
  </si>
  <si>
    <t>昆陽5丁目149番</t>
    <phoneticPr fontId="6"/>
  </si>
  <si>
    <t>中規模一般住宅が建ち並ぶ住宅地域</t>
  </si>
  <si>
    <t>南西 4.5m 市道</t>
  </si>
  <si>
    <t>高台1丁目152番11</t>
    <phoneticPr fontId="6"/>
  </si>
  <si>
    <t>小規模一般住宅が建ち並ぶ住宅地域</t>
    <rPh sb="8" eb="9">
      <t>タ</t>
    </rPh>
    <rPh sb="10" eb="11">
      <t>ナラ</t>
    </rPh>
    <phoneticPr fontId="13"/>
  </si>
  <si>
    <t>南東 5.0m 市道</t>
  </si>
  <si>
    <t>阪急伊丹
1.4km</t>
  </si>
  <si>
    <t>緑ケ丘3丁目15番2外</t>
    <rPh sb="0" eb="1">
      <t>ミドリ</t>
    </rPh>
    <rPh sb="2" eb="3">
      <t>オカ</t>
    </rPh>
    <phoneticPr fontId="13"/>
  </si>
  <si>
    <t>一般住宅のほかにアパート等が見られる住宅地域</t>
    <rPh sb="12" eb="13">
      <t>トウ</t>
    </rPh>
    <phoneticPr fontId="13"/>
  </si>
  <si>
    <t>北　 5.0m 市道</t>
    <rPh sb="0" eb="1">
      <t>キタ</t>
    </rPh>
    <rPh sb="8" eb="10">
      <t>シドウ</t>
    </rPh>
    <phoneticPr fontId="6"/>
  </si>
  <si>
    <t>阪急伊丹
2.5km</t>
  </si>
  <si>
    <t>荒牧3丁目229番
「荒牧3-12-2」</t>
    <phoneticPr fontId="6"/>
  </si>
  <si>
    <t>一般住宅と農地が混在する住宅地域</t>
    <rPh sb="0" eb="2">
      <t>イッパン</t>
    </rPh>
    <rPh sb="2" eb="4">
      <t>ジュウタク</t>
    </rPh>
    <rPh sb="5" eb="7">
      <t>ノウチ</t>
    </rPh>
    <phoneticPr fontId="13"/>
  </si>
  <si>
    <t>中山寺
1.1km</t>
  </si>
  <si>
    <t>北野5丁目54番</t>
    <phoneticPr fontId="6"/>
  </si>
  <si>
    <t>小規模一般住宅が多く見られる住宅地域</t>
    <rPh sb="10" eb="11">
      <t>ミ</t>
    </rPh>
    <phoneticPr fontId="13"/>
  </si>
  <si>
    <t>阪急伊丹
4.4km</t>
  </si>
  <si>
    <t>一般住宅が建ち並ぶ区画整然とした住宅地域</t>
  </si>
  <si>
    <t>南東 4.1m 市道</t>
    <phoneticPr fontId="6"/>
  </si>
  <si>
    <t>阪急伊丹
1.3km</t>
  </si>
  <si>
    <t>北東 6.0m 市道</t>
  </si>
  <si>
    <t>阪急伊丹
3.9km</t>
    <phoneticPr fontId="6"/>
  </si>
  <si>
    <t>中野東1丁目289番</t>
    <phoneticPr fontId="6"/>
  </si>
  <si>
    <t>中規模一般住宅が多い区画整理済の住宅地域</t>
    <rPh sb="8" eb="9">
      <t>オオ</t>
    </rPh>
    <rPh sb="10" eb="12">
      <t>クカク</t>
    </rPh>
    <rPh sb="12" eb="14">
      <t>セイリ</t>
    </rPh>
    <rPh sb="14" eb="15">
      <t>スミ</t>
    </rPh>
    <phoneticPr fontId="13"/>
  </si>
  <si>
    <t>南東 6.0m 市道</t>
  </si>
  <si>
    <t>阪急伊丹
3.1km</t>
  </si>
  <si>
    <t>野間7丁目594番2
「野間7-15-22」</t>
    <phoneticPr fontId="6"/>
  </si>
  <si>
    <t>中規模一般住宅とマンションが混在する住宅地域</t>
  </si>
  <si>
    <t>北   6.0m 市道</t>
  </si>
  <si>
    <t>武庫之荘
1.5km</t>
  </si>
  <si>
    <t>伊丹6丁目20番11
「伊丹6-7-19」</t>
    <phoneticPr fontId="6"/>
  </si>
  <si>
    <t>一般住宅、共同住宅等が見られる住宅地域</t>
  </si>
  <si>
    <t>西 　5.5m 市道</t>
  </si>
  <si>
    <t>新伊丹
500m</t>
  </si>
  <si>
    <t>小規模一般住宅が建ち並ぶ住宅地域</t>
    <rPh sb="8" eb="9">
      <t>タ</t>
    </rPh>
    <rPh sb="10" eb="11">
      <t>ナラ</t>
    </rPh>
    <rPh sb="12" eb="14">
      <t>ジュウタク</t>
    </rPh>
    <rPh sb="14" eb="16">
      <t>チイキ</t>
    </rPh>
    <phoneticPr fontId="13"/>
  </si>
  <si>
    <t>南東 5.2m 市道</t>
    <rPh sb="0" eb="2">
      <t>ナントウ</t>
    </rPh>
    <phoneticPr fontId="13"/>
  </si>
  <si>
    <t>阪急伊丹
700m</t>
    <rPh sb="0" eb="2">
      <t>ハンキュウ</t>
    </rPh>
    <phoneticPr fontId="13"/>
  </si>
  <si>
    <t>御願塚2丁目18番3
「御願塚2-5-38」</t>
    <phoneticPr fontId="6"/>
  </si>
  <si>
    <t>一般住宅のほかに共同住宅等も見られる住宅地域</t>
    <rPh sb="8" eb="10">
      <t>キョウドウ</t>
    </rPh>
    <rPh sb="10" eb="12">
      <t>ジュウタク</t>
    </rPh>
    <phoneticPr fontId="13"/>
  </si>
  <si>
    <t>新伊丹
550m</t>
  </si>
  <si>
    <t>南野4丁目288番3
「南野4-8-2」</t>
    <phoneticPr fontId="6"/>
  </si>
  <si>
    <t>東 　6.2m 市道</t>
    <rPh sb="0" eb="1">
      <t>ヒガシ</t>
    </rPh>
    <phoneticPr fontId="13"/>
  </si>
  <si>
    <t>稲野
1.3km</t>
  </si>
  <si>
    <t>寺本6丁目32番外</t>
    <phoneticPr fontId="6"/>
  </si>
  <si>
    <t>小規模一般住宅が建ち並ぶ住宅地域</t>
    <phoneticPr fontId="6"/>
  </si>
  <si>
    <t>北西 7.2m 市道</t>
  </si>
  <si>
    <t>阪急伊丹 2.8km</t>
  </si>
  <si>
    <t>千僧6丁目54番外</t>
    <phoneticPr fontId="6"/>
  </si>
  <si>
    <t>中規模一般住宅が建ち並ぶ閑静な住宅地域</t>
  </si>
  <si>
    <t>阪急伊丹 1.0km</t>
  </si>
  <si>
    <t>行基町4丁目23番5</t>
    <rPh sb="0" eb="2">
      <t>ギョウキ</t>
    </rPh>
    <rPh sb="2" eb="3">
      <t>マチ</t>
    </rPh>
    <rPh sb="4" eb="6">
      <t>チョウメ</t>
    </rPh>
    <phoneticPr fontId="6"/>
  </si>
  <si>
    <t>中小規模戸建住宅が建ち並ぶ住宅地域</t>
    <rPh sb="1" eb="2">
      <t>チイ</t>
    </rPh>
    <rPh sb="4" eb="6">
      <t>コダ</t>
    </rPh>
    <phoneticPr fontId="13"/>
  </si>
  <si>
    <t>東 　5.9m 市道</t>
  </si>
  <si>
    <t>阪急伊丹 600m</t>
    <phoneticPr fontId="6"/>
  </si>
  <si>
    <t>鴻池2丁目10番
「鴻池2-1-36」</t>
    <rPh sb="3" eb="5">
      <t>チョウメ</t>
    </rPh>
    <rPh sb="7" eb="8">
      <t>バン</t>
    </rPh>
    <rPh sb="10" eb="12">
      <t>コウノイケ</t>
    </rPh>
    <phoneticPr fontId="13"/>
  </si>
  <si>
    <t>自動車販売会社、店舗等が建ち並ぶ路線商業地域</t>
  </si>
  <si>
    <t>北  16.0m 県道</t>
    <rPh sb="0" eb="1">
      <t>キタ</t>
    </rPh>
    <rPh sb="9" eb="11">
      <t>ケンドウ</t>
    </rPh>
    <phoneticPr fontId="13"/>
  </si>
  <si>
    <t>阪急伊丹
2.9km</t>
  </si>
  <si>
    <t>荒牧7丁目143番
「荒牧7-12-15」</t>
    <rPh sb="0" eb="2">
      <t>アラマキ</t>
    </rPh>
    <rPh sb="3" eb="5">
      <t>チョウメ</t>
    </rPh>
    <rPh sb="8" eb="9">
      <t>バン</t>
    </rPh>
    <rPh sb="11" eb="13">
      <t>アラマキ</t>
    </rPh>
    <phoneticPr fontId="13"/>
  </si>
  <si>
    <t>中規模の小売店舗等が建ち並ぶ路線商業地域</t>
    <rPh sb="0" eb="1">
      <t>ナカ</t>
    </rPh>
    <rPh sb="1" eb="3">
      <t>キボ</t>
    </rPh>
    <rPh sb="4" eb="6">
      <t>コウリ</t>
    </rPh>
    <rPh sb="6" eb="8">
      <t>テンポ</t>
    </rPh>
    <rPh sb="8" eb="9">
      <t>トウ</t>
    </rPh>
    <rPh sb="10" eb="11">
      <t>タ</t>
    </rPh>
    <rPh sb="12" eb="13">
      <t>ナラ</t>
    </rPh>
    <rPh sb="14" eb="16">
      <t>ロセン</t>
    </rPh>
    <rPh sb="16" eb="18">
      <t>ショウギョウ</t>
    </rPh>
    <rPh sb="18" eb="20">
      <t>チイキ</t>
    </rPh>
    <phoneticPr fontId="13"/>
  </si>
  <si>
    <t>北東 12.0m 市道</t>
    <rPh sb="0" eb="2">
      <t>ホクトウ</t>
    </rPh>
    <rPh sb="9" eb="11">
      <t>シドウ</t>
    </rPh>
    <phoneticPr fontId="13"/>
  </si>
  <si>
    <t>山本
1.1km</t>
    <rPh sb="0" eb="2">
      <t>ヤマモト</t>
    </rPh>
    <phoneticPr fontId="13"/>
  </si>
  <si>
    <t>伊丹3丁目528番1
「伊丹3-1-57」</t>
    <phoneticPr fontId="6"/>
  </si>
  <si>
    <t>店舗兼共同住宅等が建ち並ぶ路線商業地域</t>
    <rPh sb="0" eb="2">
      <t>テンポ</t>
    </rPh>
    <rPh sb="2" eb="3">
      <t>ケン</t>
    </rPh>
    <rPh sb="3" eb="5">
      <t>キョウドウ</t>
    </rPh>
    <rPh sb="5" eb="7">
      <t>ジュウタク</t>
    </rPh>
    <rPh sb="7" eb="8">
      <t>トウ</t>
    </rPh>
    <rPh sb="9" eb="10">
      <t>タ</t>
    </rPh>
    <rPh sb="11" eb="12">
      <t>ナラ</t>
    </rPh>
    <rPh sb="13" eb="15">
      <t>ロセン</t>
    </rPh>
    <phoneticPr fontId="13"/>
  </si>
  <si>
    <t>西  27.0m 県道</t>
    <rPh sb="0" eb="1">
      <t>ニシ</t>
    </rPh>
    <phoneticPr fontId="13"/>
  </si>
  <si>
    <t>伊丹
450m</t>
  </si>
  <si>
    <t>大鹿7丁目23番2外</t>
    <rPh sb="0" eb="2">
      <t>オオジカ</t>
    </rPh>
    <rPh sb="3" eb="5">
      <t>チョウメ</t>
    </rPh>
    <rPh sb="7" eb="8">
      <t>バン</t>
    </rPh>
    <rPh sb="9" eb="10">
      <t>ガイ</t>
    </rPh>
    <phoneticPr fontId="13"/>
  </si>
  <si>
    <t>店舗、店舗兼共同住宅の多い路線商業地域</t>
    <rPh sb="0" eb="2">
      <t>テンポ</t>
    </rPh>
    <rPh sb="3" eb="5">
      <t>テンポ</t>
    </rPh>
    <rPh sb="5" eb="6">
      <t>ケン</t>
    </rPh>
    <rPh sb="6" eb="8">
      <t>キョウドウ</t>
    </rPh>
    <rPh sb="8" eb="10">
      <t>ジュウタク</t>
    </rPh>
    <rPh sb="11" eb="12">
      <t>オオ</t>
    </rPh>
    <rPh sb="13" eb="15">
      <t>ロセン</t>
    </rPh>
    <rPh sb="15" eb="17">
      <t>ショウギョウ</t>
    </rPh>
    <rPh sb="17" eb="19">
      <t>チイキ</t>
    </rPh>
    <phoneticPr fontId="13"/>
  </si>
  <si>
    <t>西  15.0m 県道</t>
    <rPh sb="0" eb="1">
      <t>ニシ</t>
    </rPh>
    <phoneticPr fontId="13"/>
  </si>
  <si>
    <t>阪急伊丹
1.１km</t>
  </si>
  <si>
    <t>瑞穂町1丁目64番外</t>
    <rPh sb="9" eb="10">
      <t>ソト</t>
    </rPh>
    <phoneticPr fontId="13"/>
  </si>
  <si>
    <t>飲食店、営業所等が多い路線商業地域</t>
    <rPh sb="4" eb="7">
      <t>エイギョウショ</t>
    </rPh>
    <phoneticPr fontId="13"/>
  </si>
  <si>
    <t>南東 20.0m 国道</t>
    <rPh sb="9" eb="11">
      <t>コクドウ</t>
    </rPh>
    <phoneticPr fontId="13"/>
  </si>
  <si>
    <t>阪急伊丹
1.6km</t>
  </si>
  <si>
    <t>中層の店舗ビル等が建ち並ぶ駅前の商業地域</t>
    <rPh sb="0" eb="2">
      <t>チュウソウ</t>
    </rPh>
    <rPh sb="3" eb="5">
      <t>テンポ</t>
    </rPh>
    <rPh sb="7" eb="8">
      <t>トウ</t>
    </rPh>
    <rPh sb="9" eb="10">
      <t>タ</t>
    </rPh>
    <rPh sb="11" eb="12">
      <t>ナラ</t>
    </rPh>
    <rPh sb="13" eb="15">
      <t>エキマエ</t>
    </rPh>
    <rPh sb="16" eb="17">
      <t>ショウ</t>
    </rPh>
    <rPh sb="17" eb="18">
      <t>ギョウ</t>
    </rPh>
    <rPh sb="18" eb="20">
      <t>チイキ</t>
    </rPh>
    <phoneticPr fontId="13"/>
  </si>
  <si>
    <t>西  20.0m 市道</t>
    <rPh sb="0" eb="1">
      <t>ニシ</t>
    </rPh>
    <phoneticPr fontId="13"/>
  </si>
  <si>
    <t>阪急伊丹
70m</t>
  </si>
  <si>
    <t>伊丹1丁目246番11
「伊丹1-13-50」</t>
    <rPh sb="0" eb="2">
      <t>イタミ</t>
    </rPh>
    <rPh sb="3" eb="5">
      <t>チョウメ</t>
    </rPh>
    <rPh sb="13" eb="15">
      <t>イタミ</t>
    </rPh>
    <phoneticPr fontId="13"/>
  </si>
  <si>
    <t>店舗兼共同住宅等が多い駅に近い商業地域</t>
    <rPh sb="0" eb="2">
      <t>テンポ</t>
    </rPh>
    <rPh sb="2" eb="3">
      <t>ケン</t>
    </rPh>
    <rPh sb="3" eb="5">
      <t>キョウドウ</t>
    </rPh>
    <rPh sb="5" eb="7">
      <t>ジュウタク</t>
    </rPh>
    <rPh sb="7" eb="8">
      <t>トウ</t>
    </rPh>
    <rPh sb="9" eb="10">
      <t>オオ</t>
    </rPh>
    <rPh sb="11" eb="12">
      <t>エキ</t>
    </rPh>
    <rPh sb="13" eb="14">
      <t>チカ</t>
    </rPh>
    <rPh sb="15" eb="17">
      <t>ショウギョウ</t>
    </rPh>
    <rPh sb="17" eb="19">
      <t>チイキ</t>
    </rPh>
    <phoneticPr fontId="13"/>
  </si>
  <si>
    <t>東  16.0m 市道</t>
    <rPh sb="9" eb="11">
      <t>シドウ</t>
    </rPh>
    <phoneticPr fontId="13"/>
  </si>
  <si>
    <t>伊丹
230m</t>
  </si>
  <si>
    <t>中央4丁目18番
「中央4-4-10」</t>
    <rPh sb="10" eb="12">
      <t>チュウオウ</t>
    </rPh>
    <phoneticPr fontId="13"/>
  </si>
  <si>
    <t>中層の店舗兼共同住宅等が建ち並ぶ商業地域</t>
  </si>
  <si>
    <t>東   5.8m 市道</t>
  </si>
  <si>
    <t>阪急伊丹
270m</t>
    <rPh sb="0" eb="2">
      <t>ハンキュウ</t>
    </rPh>
    <phoneticPr fontId="6"/>
  </si>
  <si>
    <t>北河原5丁目70番
「北河原5-3-28」</t>
    <rPh sb="0" eb="3">
      <t>キタガワラ</t>
    </rPh>
    <rPh sb="4" eb="6">
      <t>チョウメ</t>
    </rPh>
    <rPh sb="8" eb="9">
      <t>バン</t>
    </rPh>
    <rPh sb="11" eb="14">
      <t>キタガワラ</t>
    </rPh>
    <phoneticPr fontId="13"/>
  </si>
  <si>
    <t>工場、物流センターが建ち並ぶ工業地域</t>
    <rPh sb="0" eb="2">
      <t>コウジョウ</t>
    </rPh>
    <rPh sb="3" eb="5">
      <t>ブツリュウ</t>
    </rPh>
    <rPh sb="10" eb="11">
      <t>タ</t>
    </rPh>
    <rPh sb="12" eb="13">
      <t>ナラ</t>
    </rPh>
    <rPh sb="14" eb="16">
      <t>コウギョウ</t>
    </rPh>
    <rPh sb="16" eb="18">
      <t>チイキ</t>
    </rPh>
    <phoneticPr fontId="13"/>
  </si>
  <si>
    <t>西   6.8m 市道</t>
    <rPh sb="0" eb="1">
      <t>ニシ</t>
    </rPh>
    <rPh sb="9" eb="11">
      <t>シドウ</t>
    </rPh>
    <phoneticPr fontId="13"/>
  </si>
  <si>
    <t>水道・下水道</t>
    <rPh sb="3" eb="5">
      <t>ゲスイ</t>
    </rPh>
    <phoneticPr fontId="13"/>
  </si>
  <si>
    <t>伊丹
1.2km</t>
  </si>
  <si>
    <t>東有岡3丁目215番1</t>
    <rPh sb="0" eb="3">
      <t>ヒガシアリオカ</t>
    </rPh>
    <rPh sb="4" eb="6">
      <t>チョウメ</t>
    </rPh>
    <rPh sb="9" eb="10">
      <t>バン</t>
    </rPh>
    <phoneticPr fontId="6"/>
  </si>
  <si>
    <t>工場、倉庫等が建ち並ぶ工業地域</t>
    <rPh sb="0" eb="2">
      <t>コウジョウ</t>
    </rPh>
    <rPh sb="3" eb="5">
      <t>ソウコ</t>
    </rPh>
    <rPh sb="5" eb="6">
      <t>トウ</t>
    </rPh>
    <rPh sb="7" eb="8">
      <t>タ</t>
    </rPh>
    <rPh sb="9" eb="10">
      <t>ナラ</t>
    </rPh>
    <rPh sb="11" eb="13">
      <t>コウギョウ</t>
    </rPh>
    <rPh sb="13" eb="15">
      <t>チイキ</t>
    </rPh>
    <phoneticPr fontId="13"/>
  </si>
  <si>
    <t>北   6.2m 市道</t>
    <rPh sb="0" eb="1">
      <t>キタ</t>
    </rPh>
    <rPh sb="9" eb="11">
      <t>シドウ</t>
    </rPh>
    <phoneticPr fontId="13"/>
  </si>
  <si>
    <t>水道・ガス
・下水道</t>
    <rPh sb="0" eb="2">
      <t>スイドウ</t>
    </rPh>
    <rPh sb="7" eb="10">
      <t>ゲスイドウ</t>
    </rPh>
    <phoneticPr fontId="6"/>
  </si>
  <si>
    <t>伊丹
640m</t>
    <rPh sb="0" eb="2">
      <t>イタミ</t>
    </rPh>
    <phoneticPr fontId="6"/>
  </si>
  <si>
    <t>森本9丁目17番1外</t>
    <phoneticPr fontId="6"/>
  </si>
  <si>
    <t>中規模の工場、倉庫等が建ち並ぶ工業地域</t>
  </si>
  <si>
    <t>南   7.0m 市道</t>
  </si>
  <si>
    <t>水道・下水道</t>
  </si>
  <si>
    <t>伊丹
2.0km</t>
  </si>
  <si>
    <t>森本1丁目8番6</t>
    <phoneticPr fontId="6"/>
  </si>
  <si>
    <t>中小工場のほかに共同住宅も見られる工業地域</t>
  </si>
  <si>
    <t>北東 8.9m 市道</t>
  </si>
  <si>
    <t>伊丹
950m</t>
  </si>
  <si>
    <r>
      <rPr>
        <sz val="11"/>
        <rFont val="ＭＳ 明朝"/>
        <family val="1"/>
        <charset val="128"/>
      </rPr>
      <t>資料：国土交通省</t>
    </r>
    <phoneticPr fontId="6"/>
  </si>
  <si>
    <t>令和6年</t>
    <rPh sb="0" eb="1">
      <t>レイ</t>
    </rPh>
    <rPh sb="1" eb="2">
      <t>ワ</t>
    </rPh>
    <phoneticPr fontId="6"/>
  </si>
  <si>
    <t>-</t>
    <phoneticPr fontId="6"/>
  </si>
  <si>
    <t>筆  数</t>
  </si>
  <si>
    <t>地  積</t>
  </si>
  <si>
    <t>1,400,5</t>
    <phoneticPr fontId="4"/>
  </si>
  <si>
    <t>-</t>
    <phoneticPr fontId="6"/>
  </si>
  <si>
    <t>１－３．用途地域別面積(令和８年（２０２６年）１月１日現在)</t>
    <rPh sb="12" eb="14">
      <t>レイワ</t>
    </rPh>
    <rPh sb="21" eb="22">
      <t>ネン</t>
    </rPh>
    <phoneticPr fontId="6"/>
  </si>
  <si>
    <t>令和5年</t>
    <rPh sb="0" eb="2">
      <t>レイワ</t>
    </rPh>
    <phoneticPr fontId="6"/>
  </si>
  <si>
    <t>令和7年</t>
    <rPh sb="0" eb="1">
      <t>レイ</t>
    </rPh>
    <rPh sb="1" eb="2">
      <t>ワ</t>
    </rPh>
    <phoneticPr fontId="6"/>
  </si>
  <si>
    <t>　</t>
    <phoneticPr fontId="4"/>
  </si>
  <si>
    <t>１－５．気  象  概  況</t>
  </si>
  <si>
    <t>気　　　温</t>
    <phoneticPr fontId="4"/>
  </si>
  <si>
    <t>（℃）</t>
  </si>
  <si>
    <t>天　　　候</t>
    <phoneticPr fontId="4"/>
  </si>
  <si>
    <t>平成</t>
    <rPh sb="0" eb="2">
      <t>ヘイセイ</t>
    </rPh>
    <phoneticPr fontId="1"/>
  </si>
  <si>
    <t>令和</t>
    <rPh sb="0" eb="1">
      <t>レイ</t>
    </rPh>
    <rPh sb="1" eb="2">
      <t>ワ</t>
    </rPh>
    <phoneticPr fontId="1"/>
  </si>
  <si>
    <t>年</t>
    <phoneticPr fontId="1"/>
  </si>
  <si>
    <t>1,400,5</t>
  </si>
  <si>
    <t>　〔注〕１)各月の気温は、その月の最高、最低を示す。</t>
  </si>
  <si>
    <t xml:space="preserve">  　　　２)各月の湿度は、実効湿度の平均値を示す。天候は１５時現在。</t>
  </si>
  <si>
    <t xml:space="preserve">  　　　３)快晴は晴に入れる。（　）は雪を再掲。</t>
  </si>
  <si>
    <t>〔注〕一低専…第一種低層住居専用地域，二低専…第二種低層住居専用地域，一中高専…第一種中高層住居専用地域，
　　　二中高専…第二種中高層住居専用地域，一住居…第一種住居地域，二住居…第二種住居地域，準住居…準住居地域，
　　　近商…近隣商業地域，商業…商業地域，準工…準工業地域，工業…工業地域，準防…準防火地域</t>
    <rPh sb="1" eb="2">
      <t>チュウ</t>
    </rPh>
    <rPh sb="35" eb="36">
      <t>イチ</t>
    </rPh>
    <rPh sb="36" eb="38">
      <t>チュウコウ</t>
    </rPh>
    <rPh sb="38" eb="39">
      <t>セン</t>
    </rPh>
    <rPh sb="57" eb="58">
      <t>ニ</t>
    </rPh>
    <rPh sb="58" eb="60">
      <t>チュウコウ</t>
    </rPh>
    <rPh sb="60" eb="61">
      <t>セン</t>
    </rPh>
    <rPh sb="131" eb="132">
      <t>ジュン</t>
    </rPh>
    <rPh sb="132" eb="133">
      <t>コウ</t>
    </rPh>
    <rPh sb="140" eb="142">
      <t>コウギョウ</t>
    </rPh>
    <phoneticPr fontId="6"/>
  </si>
  <si>
    <t>←一般的な用途地域の並び順に修正しました。※準防だけ別の概念なので、最後に記載しました。</t>
    <rPh sb="1" eb="4">
      <t>イッパンテキ</t>
    </rPh>
    <rPh sb="5" eb="9">
      <t>ヨウトチイキ</t>
    </rPh>
    <rPh sb="10" eb="11">
      <t>ナラ</t>
    </rPh>
    <rPh sb="12" eb="13">
      <t>ジュン</t>
    </rPh>
    <rPh sb="14" eb="16">
      <t>シュウセイ</t>
    </rPh>
    <rPh sb="22" eb="23">
      <t>ジュン</t>
    </rPh>
    <rPh sb="23" eb="24">
      <t>ボウ</t>
    </rPh>
    <rPh sb="26" eb="27">
      <t>ベツ</t>
    </rPh>
    <rPh sb="28" eb="30">
      <t>ガイネン</t>
    </rPh>
    <rPh sb="34" eb="36">
      <t>サイゴ</t>
    </rPh>
    <rPh sb="37" eb="39">
      <t>キサイ</t>
    </rPh>
    <phoneticPr fontId="6"/>
  </si>
  <si>
    <t>中小規模一般住宅が多く
見られる住宅地域</t>
    <phoneticPr fontId="6"/>
  </si>
  <si>
    <t>阪急伊丹
5km</t>
    <phoneticPr fontId="6"/>
  </si>
  <si>
    <r>
      <rPr>
        <sz val="9"/>
        <color rgb="FF000000"/>
        <rFont val="MS Mincho"/>
        <family val="1"/>
      </rPr>
      <t>中低層の店舗等が建ち並 ぶ商業地域</t>
    </r>
  </si>
  <si>
    <t>阪急伊丹 170ｍ</t>
  </si>
  <si>
    <t>阪急伊丹 2.3km</t>
  </si>
  <si>
    <t>天　候</t>
    <phoneticPr fontId="4"/>
  </si>
  <si>
    <t>気　温</t>
    <phoneticPr fontId="4"/>
  </si>
  <si>
    <t>野間北2丁目5番11
｢野間北2-5-8｣</t>
    <rPh sb="4" eb="5">
      <t>チョウ</t>
    </rPh>
    <phoneticPr fontId="6"/>
  </si>
  <si>
    <t>鴻池6丁目473番2
「鴻池6-27-18」</t>
    <rPh sb="3" eb="5">
      <t>チョウメ</t>
    </rPh>
    <rPh sb="8" eb="9">
      <t>バン</t>
    </rPh>
    <rPh sb="12" eb="14">
      <t>コウノイケ</t>
    </rPh>
    <phoneticPr fontId="13"/>
  </si>
  <si>
    <t>清水3丁目9番11
「清水3-2-27」</t>
    <rPh sb="0" eb="2">
      <t>シミズ</t>
    </rPh>
    <rPh sb="3" eb="5">
      <t>チョウメ</t>
    </rPh>
    <rPh sb="6" eb="7">
      <t>バン</t>
    </rPh>
    <rPh sb="11" eb="13">
      <t>シミズ</t>
    </rPh>
    <phoneticPr fontId="13"/>
  </si>
  <si>
    <t>西野7丁目90番</t>
  </si>
  <si>
    <t>昆陽東4丁目169番
「昆陽東4-8-3」</t>
    <rPh sb="2" eb="3">
      <t>ヒガシ</t>
    </rPh>
    <rPh sb="4" eb="6">
      <t>チョウメ</t>
    </rPh>
    <rPh sb="12" eb="14">
      <t>コヤ</t>
    </rPh>
    <rPh sb="14" eb="15">
      <t>ヒガシ</t>
    </rPh>
    <phoneticPr fontId="13"/>
  </si>
  <si>
    <t>中央1丁目45番
「中央1-5-21」</t>
    <rPh sb="0" eb="2">
      <t>チュウオウ</t>
    </rPh>
    <rPh sb="3" eb="5">
      <t>チョウメ</t>
    </rPh>
    <rPh sb="7" eb="8">
      <t>バン</t>
    </rPh>
    <rPh sb="10" eb="12">
      <t>チュウオウ</t>
    </rPh>
    <phoneticPr fontId="13"/>
  </si>
  <si>
    <t>西台1丁目53番外
｢西台1-6-13｣</t>
    <rPh sb="3" eb="4">
      <t>チョウ</t>
    </rPh>
    <phoneticPr fontId="6"/>
  </si>
  <si>
    <t>準工
（60、200）</t>
  </si>
  <si>
    <t>二低専
(60、150)</t>
    <rPh sb="0" eb="1">
      <t>ニ</t>
    </rPh>
    <phoneticPr fontId="6"/>
  </si>
  <si>
    <t>一住居
（60、200）</t>
    <rPh sb="0" eb="1">
      <t>１</t>
    </rPh>
    <phoneticPr fontId="13"/>
  </si>
  <si>
    <t>商業、準防
(80、400)</t>
  </si>
  <si>
    <t>近商、準防（80、300）</t>
    <rPh sb="0" eb="1">
      <t>キン</t>
    </rPh>
    <rPh sb="1" eb="2">
      <t>ショウ</t>
    </rPh>
    <rPh sb="3" eb="4">
      <t>ジュン</t>
    </rPh>
    <rPh sb="4" eb="5">
      <t>ボウ</t>
    </rPh>
    <phoneticPr fontId="13"/>
  </si>
  <si>
    <t>商業、準防（80、600）</t>
    <rPh sb="3" eb="4">
      <t>ジュン</t>
    </rPh>
    <rPh sb="4" eb="5">
      <t>ボウ</t>
    </rPh>
    <phoneticPr fontId="13"/>
  </si>
  <si>
    <t>商業、準防（80、400）</t>
    <rPh sb="3" eb="4">
      <t>ジュン</t>
    </rPh>
    <rPh sb="4" eb="5">
      <t>ボウ</t>
    </rPh>
    <phoneticPr fontId="13"/>
  </si>
  <si>
    <t>南西 4.5m 市道</t>
    <phoneticPr fontId="6"/>
  </si>
  <si>
    <t>北西 6.5ｍ 市道</t>
    <phoneticPr fontId="6"/>
  </si>
  <si>
    <t>北 　5.2m 市道</t>
    <phoneticPr fontId="6"/>
  </si>
  <si>
    <t>北 　4.2ｍ 市道</t>
    <phoneticPr fontId="13"/>
  </si>
  <si>
    <t>南  20.0ｍ 市道
西         側道</t>
    <phoneticPr fontId="13"/>
  </si>
  <si>
    <t>一低専
（50、100）</t>
    <rPh sb="0" eb="1">
      <t>イチ</t>
    </rPh>
    <phoneticPr fontId="13"/>
  </si>
  <si>
    <t>一中高専
（60、200）</t>
    <rPh sb="0" eb="1">
      <t>１</t>
    </rPh>
    <rPh sb="2" eb="3">
      <t>コウ</t>
    </rPh>
    <phoneticPr fontId="13"/>
  </si>
  <si>
    <t>二中高専
（60、200）</t>
    <rPh sb="0" eb="1">
      <t>２</t>
    </rPh>
    <rPh sb="2" eb="3">
      <t>コウ</t>
    </rPh>
    <phoneticPr fontId="13"/>
  </si>
  <si>
    <t>商業、準防
（80、400）</t>
    <rPh sb="0" eb="2">
      <t>ショウギョウ</t>
    </rPh>
    <rPh sb="3" eb="4">
      <t>ジュン</t>
    </rPh>
    <rPh sb="4" eb="5">
      <t>ボウ</t>
    </rPh>
    <phoneticPr fontId="13"/>
  </si>
  <si>
    <t>一低専
（50、100）</t>
    <rPh sb="0" eb="1">
      <t>１</t>
    </rPh>
    <phoneticPr fontId="13"/>
  </si>
  <si>
    <t>二住居
（60、200）</t>
    <rPh sb="0" eb="1">
      <t>２</t>
    </rPh>
    <rPh sb="1" eb="2">
      <t>ジュウ</t>
    </rPh>
    <rPh sb="2" eb="3">
      <t>キョ</t>
    </rPh>
    <phoneticPr fontId="13"/>
  </si>
  <si>
    <t>二低専
（60、150）</t>
    <rPh sb="0" eb="1">
      <t>２</t>
    </rPh>
    <phoneticPr fontId="13"/>
  </si>
  <si>
    <t>一住居
（60、200）</t>
    <rPh sb="0" eb="1">
      <t>１</t>
    </rPh>
    <rPh sb="1" eb="2">
      <t>ジュウ</t>
    </rPh>
    <rPh sb="2" eb="3">
      <t>キョ</t>
    </rPh>
    <phoneticPr fontId="13"/>
  </si>
  <si>
    <t>二中高専、準防
（60、200）</t>
    <rPh sb="0" eb="1">
      <t>２</t>
    </rPh>
    <rPh sb="1" eb="2">
      <t>チュウ</t>
    </rPh>
    <rPh sb="2" eb="3">
      <t>コウ</t>
    </rPh>
    <rPh sb="3" eb="4">
      <t>アツム</t>
    </rPh>
    <rPh sb="5" eb="6">
      <t>ジュン</t>
    </rPh>
    <rPh sb="6" eb="7">
      <t>ボウ</t>
    </rPh>
    <phoneticPr fontId="13"/>
  </si>
  <si>
    <t>準工
（60、200）</t>
    <rPh sb="0" eb="1">
      <t>ジュン</t>
    </rPh>
    <rPh sb="1" eb="2">
      <t>コウ</t>
    </rPh>
    <phoneticPr fontId="13"/>
  </si>
  <si>
    <t>準住居
（60、200）</t>
    <rPh sb="0" eb="1">
      <t>ジュン</t>
    </rPh>
    <rPh sb="1" eb="3">
      <t>ジュウキョ</t>
    </rPh>
    <phoneticPr fontId="13"/>
  </si>
  <si>
    <t>工業
（60、200）</t>
    <rPh sb="0" eb="1">
      <t>コウ</t>
    </rPh>
    <rPh sb="1" eb="2">
      <t>ギョウ</t>
    </rPh>
    <phoneticPr fontId="13"/>
  </si>
  <si>
    <r>
      <t xml:space="preserve">都市計画法
その他法令
の制限で
主要なもの
</t>
    </r>
    <r>
      <rPr>
        <sz val="6"/>
        <rFont val="ＭＳ 明朝"/>
        <family val="1"/>
        <charset val="128"/>
      </rPr>
      <t>（建ぺい率、容積率）</t>
    </r>
    <rPh sb="0" eb="2">
      <t>トシ</t>
    </rPh>
    <rPh sb="2" eb="4">
      <t>ケイカク</t>
    </rPh>
    <rPh sb="4" eb="5">
      <t>ホウ</t>
    </rPh>
    <rPh sb="6" eb="9">
      <t>ソノタ</t>
    </rPh>
    <rPh sb="9" eb="11">
      <t>ホウレイ</t>
    </rPh>
    <rPh sb="13" eb="15">
      <t>セイゲン</t>
    </rPh>
    <rPh sb="17" eb="19">
      <t>シュヨウ</t>
    </rPh>
    <rPh sb="24" eb="25">
      <t>ケン</t>
    </rPh>
    <rPh sb="27" eb="28">
      <t>リツ</t>
    </rPh>
    <rPh sb="29" eb="31">
      <t>ヨウセキ</t>
    </rPh>
    <rPh sb="31" eb="32">
      <t>リツ</t>
    </rPh>
    <phoneticPr fontId="13"/>
  </si>
  <si>
    <t>１－６．地価公示(令和８年（２０２６年）１月１日現在)</t>
    <rPh sb="9" eb="10">
      <t>レイ</t>
    </rPh>
    <rPh sb="10" eb="11">
      <t>ワ</t>
    </rPh>
    <rPh sb="18" eb="19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</si>
</sst>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.0_ "/>
    <numFmt numFmtId="177" formatCode="0.0"/>
    <numFmt numFmtId="178" formatCode="#0.#0&quot;㎢&quot;"/>
    <numFmt numFmtId="179" formatCode="#0.#0\ &quot;㎢&quot;"/>
    <numFmt numFmtId="180" formatCode="#.#0\ &quot;㎢&quot;"/>
    <numFmt numFmtId="181" formatCode="\(0.0\)"/>
    <numFmt numFmtId="182" formatCode="#.#00\ &quot;㎢&quot;"/>
    <numFmt numFmtId="183" formatCode="[$-411]g/&quot;標&quot;&quot;準&quot;"/>
    <numFmt numFmtId="184" formatCode="0_);[Red]\(0\)"/>
    <numFmt numFmtId="185" formatCode="#,##0.0"/>
    <numFmt numFmtId="186" formatCode="&quot;(&quot;#&quot;)&quot;"/>
    <numFmt numFmtId="187" formatCode="0&quot;   &quot;"/>
    <numFmt numFmtId="188" formatCode="0.0_);[Red]\(0.0\)"/>
    <numFmt numFmtId="189" formatCode="#\ "/>
    <numFmt numFmtId="190" formatCode="#,##0_ "/>
    <numFmt numFmtId="191" formatCode="\(0,000\)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明朝"/>
      <family val="1"/>
      <charset val="128"/>
    </font>
    <font>
      <sz val="12"/>
      <name val="System"/>
      <charset val="128"/>
    </font>
    <font>
      <sz val="12"/>
      <name val="細明朝体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5"/>
      <name val="ＭＳ 明朝"/>
      <family val="1"/>
      <charset val="128"/>
    </font>
    <font>
      <sz val="9.3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9"/>
      <color rgb="FF000000"/>
      <name val="MS Mincho"/>
    </font>
    <font>
      <sz val="9"/>
      <color rgb="FF000000"/>
      <name val="MS Mincho"/>
      <family val="1"/>
    </font>
    <font>
      <sz val="9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/>
    <xf numFmtId="0" fontId="9" fillId="0" borderId="0" applyNumberFormat="0">
      <alignment vertical="center"/>
    </xf>
    <xf numFmtId="9" fontId="1" fillId="0" borderId="0" applyFont="0" applyFill="0" applyBorder="0" applyAlignment="0" applyProtection="0">
      <alignment vertical="center"/>
    </xf>
  </cellStyleXfs>
  <cellXfs count="430">
    <xf numFmtId="0" fontId="0" fillId="0" borderId="0" xfId="0"/>
    <xf numFmtId="0" fontId="11" fillId="0" borderId="0" xfId="3" applyFont="1" applyProtection="1">
      <protection locked="0"/>
    </xf>
    <xf numFmtId="0" fontId="2" fillId="0" borderId="1" xfId="3" applyFont="1" applyBorder="1" applyProtection="1">
      <protection locked="0"/>
    </xf>
    <xf numFmtId="0" fontId="3" fillId="0" borderId="1" xfId="3" applyFont="1" applyBorder="1" applyProtection="1">
      <protection locked="0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horizontal="right"/>
      <protection locked="0"/>
    </xf>
    <xf numFmtId="0" fontId="2" fillId="0" borderId="0" xfId="3" applyFont="1" applyProtection="1">
      <protection locked="0"/>
    </xf>
    <xf numFmtId="0" fontId="11" fillId="0" borderId="0" xfId="3" applyFont="1"/>
    <xf numFmtId="0" fontId="2" fillId="0" borderId="0" xfId="3" applyFont="1"/>
    <xf numFmtId="0" fontId="11" fillId="0" borderId="0" xfId="0" applyFont="1" applyProtection="1">
      <protection locked="0"/>
    </xf>
    <xf numFmtId="2" fontId="11" fillId="0" borderId="0" xfId="0" applyNumberFormat="1" applyFont="1" applyProtection="1">
      <protection locked="0"/>
    </xf>
    <xf numFmtId="0" fontId="11" fillId="0" borderId="0" xfId="0" applyFont="1"/>
    <xf numFmtId="49" fontId="12" fillId="0" borderId="0" xfId="0" applyNumberFormat="1" applyFont="1" applyAlignment="1">
      <alignment vertical="center"/>
    </xf>
    <xf numFmtId="38" fontId="11" fillId="0" borderId="0" xfId="0" applyNumberFormat="1" applyFont="1"/>
    <xf numFmtId="0" fontId="11" fillId="0" borderId="0" xfId="0" applyFont="1" applyAlignment="1">
      <alignment horizontal="left"/>
    </xf>
    <xf numFmtId="0" fontId="3" fillId="0" borderId="0" xfId="3" applyFont="1"/>
    <xf numFmtId="0" fontId="3" fillId="0" borderId="0" xfId="3" applyFont="1" applyAlignment="1">
      <alignment vertical="center"/>
    </xf>
    <xf numFmtId="0" fontId="0" fillId="0" borderId="8" xfId="3" applyFont="1" applyBorder="1" applyAlignment="1" applyProtection="1">
      <alignment vertical="center" shrinkToFit="1"/>
      <protection locked="0"/>
    </xf>
    <xf numFmtId="0" fontId="0" fillId="0" borderId="14" xfId="3" applyFont="1" applyBorder="1" applyAlignment="1" applyProtection="1">
      <alignment vertical="center" shrinkToFit="1"/>
      <protection locked="0"/>
    </xf>
    <xf numFmtId="0" fontId="0" fillId="0" borderId="10" xfId="3" applyFont="1" applyBorder="1" applyAlignment="1" applyProtection="1">
      <alignment vertical="center" shrinkToFit="1"/>
      <protection locked="0"/>
    </xf>
    <xf numFmtId="0" fontId="0" fillId="0" borderId="15" xfId="3" applyFont="1" applyBorder="1" applyAlignment="1" applyProtection="1">
      <alignment vertical="center" shrinkToFit="1"/>
      <protection locked="0"/>
    </xf>
    <xf numFmtId="0" fontId="0" fillId="0" borderId="18" xfId="3" applyFont="1" applyBorder="1" applyAlignment="1" applyProtection="1">
      <alignment vertical="center" shrinkToFit="1"/>
      <protection locked="0"/>
    </xf>
    <xf numFmtId="0" fontId="0" fillId="0" borderId="21" xfId="3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left"/>
    </xf>
    <xf numFmtId="0" fontId="0" fillId="0" borderId="37" xfId="3" applyFont="1" applyBorder="1" applyAlignment="1" applyProtection="1">
      <alignment vertical="center" shrinkToFit="1"/>
      <protection locked="0"/>
    </xf>
    <xf numFmtId="0" fontId="0" fillId="0" borderId="36" xfId="3" applyFont="1" applyBorder="1" applyAlignment="1" applyProtection="1">
      <alignment vertical="center" shrinkToFit="1"/>
      <protection locked="0"/>
    </xf>
    <xf numFmtId="0" fontId="0" fillId="0" borderId="40" xfId="3" applyFont="1" applyBorder="1" applyAlignment="1" applyProtection="1">
      <alignment vertical="center" shrinkToFit="1"/>
      <protection locked="0"/>
    </xf>
    <xf numFmtId="0" fontId="0" fillId="0" borderId="1" xfId="3" applyFont="1" applyBorder="1" applyAlignment="1" applyProtection="1">
      <alignment vertical="center" shrinkToFit="1"/>
      <protection locked="0"/>
    </xf>
    <xf numFmtId="0" fontId="2" fillId="0" borderId="36" xfId="3" applyFont="1" applyBorder="1" applyAlignment="1" applyProtection="1">
      <alignment shrinkToFit="1"/>
      <protection locked="0"/>
    </xf>
    <xf numFmtId="0" fontId="0" fillId="0" borderId="43" xfId="3" applyFont="1" applyBorder="1" applyAlignment="1" applyProtection="1">
      <alignment vertical="center" shrinkToFit="1"/>
      <protection locked="0"/>
    </xf>
    <xf numFmtId="0" fontId="1" fillId="0" borderId="0" xfId="0" applyFont="1"/>
    <xf numFmtId="0" fontId="14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4" applyFont="1" applyAlignment="1">
      <alignment horizontal="right" vertical="center"/>
    </xf>
    <xf numFmtId="0" fontId="12" fillId="0" borderId="0" xfId="4" applyFont="1" applyAlignment="1">
      <alignment horizontal="right" vertical="center"/>
    </xf>
    <xf numFmtId="0" fontId="3" fillId="0" borderId="0" xfId="4" applyFont="1">
      <alignment vertical="center"/>
    </xf>
    <xf numFmtId="183" fontId="3" fillId="0" borderId="1" xfId="4" applyNumberFormat="1" applyFont="1" applyBorder="1" applyProtection="1">
      <alignment vertical="center"/>
      <protection locked="0"/>
    </xf>
    <xf numFmtId="183" fontId="3" fillId="0" borderId="1" xfId="4" applyNumberFormat="1" applyFont="1" applyBorder="1" applyAlignment="1" applyProtection="1">
      <alignment horizontal="center" vertical="center"/>
      <protection locked="0"/>
    </xf>
    <xf numFmtId="183" fontId="3" fillId="0" borderId="0" xfId="4" applyNumberFormat="1" applyFont="1" applyAlignment="1" applyProtection="1">
      <alignment horizontal="right" vertical="center"/>
      <protection locked="0"/>
    </xf>
    <xf numFmtId="183" fontId="1" fillId="0" borderId="44" xfId="4" applyNumberFormat="1" applyFont="1" applyBorder="1" applyAlignment="1" applyProtection="1">
      <alignment horizontal="center" vertical="center"/>
      <protection locked="0"/>
    </xf>
    <xf numFmtId="183" fontId="2" fillId="0" borderId="0" xfId="4" applyNumberFormat="1" applyFont="1" applyAlignment="1" applyProtection="1">
      <alignment horizontal="right" vertical="center"/>
      <protection locked="0"/>
    </xf>
    <xf numFmtId="183" fontId="1" fillId="0" borderId="45" xfId="4" applyNumberFormat="1" applyFont="1" applyBorder="1" applyAlignment="1" applyProtection="1">
      <alignment horizontal="center" vertical="center"/>
      <protection locked="0"/>
    </xf>
    <xf numFmtId="183" fontId="3" fillId="0" borderId="46" xfId="4" applyNumberFormat="1" applyFont="1" applyBorder="1" applyAlignment="1" applyProtection="1">
      <alignment horizontal="right" vertical="center"/>
      <protection locked="0"/>
    </xf>
    <xf numFmtId="186" fontId="2" fillId="0" borderId="0" xfId="4" applyNumberFormat="1" applyFont="1" applyAlignment="1" applyProtection="1">
      <alignment horizontal="right" vertical="center"/>
      <protection locked="0"/>
    </xf>
    <xf numFmtId="0" fontId="11" fillId="0" borderId="0" xfId="4" applyNumberFormat="1" applyFont="1" applyAlignment="1">
      <alignment horizontal="right" vertical="center"/>
    </xf>
    <xf numFmtId="187" fontId="2" fillId="0" borderId="0" xfId="4" applyNumberFormat="1" applyFont="1">
      <alignment vertical="center"/>
    </xf>
    <xf numFmtId="49" fontId="3" fillId="0" borderId="0" xfId="4" applyNumberFormat="1" applyFont="1">
      <alignment vertical="center"/>
    </xf>
    <xf numFmtId="188" fontId="2" fillId="0" borderId="0" xfId="4" applyNumberFormat="1" applyFont="1">
      <alignment vertical="center"/>
    </xf>
    <xf numFmtId="186" fontId="1" fillId="0" borderId="0" xfId="4" applyNumberFormat="1" applyFont="1" applyAlignment="1" applyProtection="1">
      <alignment horizontal="right" vertical="center"/>
      <protection locked="0"/>
    </xf>
    <xf numFmtId="187" fontId="12" fillId="0" borderId="0" xfId="4" applyNumberFormat="1" applyFont="1" applyAlignment="1">
      <alignment horizontal="right" vertical="center"/>
    </xf>
    <xf numFmtId="188" fontId="3" fillId="0" borderId="0" xfId="4" applyNumberFormat="1" applyFont="1">
      <alignment vertical="center"/>
    </xf>
    <xf numFmtId="186" fontId="1" fillId="0" borderId="0" xfId="4" applyNumberFormat="1" applyFont="1" applyAlignment="1" applyProtection="1">
      <alignment horizontal="center" vertical="center"/>
      <protection locked="0"/>
    </xf>
    <xf numFmtId="189" fontId="2" fillId="0" borderId="0" xfId="4" applyNumberFormat="1" applyFont="1" applyAlignment="1" applyProtection="1">
      <alignment horizontal="right" vertical="center"/>
      <protection locked="0"/>
    </xf>
    <xf numFmtId="49" fontId="2" fillId="0" borderId="0" xfId="4" applyNumberFormat="1" applyFont="1" applyAlignment="1" applyProtection="1">
      <alignment horizontal="right" vertical="center"/>
      <protection locked="0"/>
    </xf>
    <xf numFmtId="186" fontId="3" fillId="0" borderId="0" xfId="4" applyNumberFormat="1" applyFont="1" applyAlignment="1" applyProtection="1">
      <alignment horizontal="right" vertical="center"/>
      <protection locked="0"/>
    </xf>
    <xf numFmtId="183" fontId="1" fillId="0" borderId="0" xfId="4" applyNumberFormat="1" applyFont="1" applyAlignment="1" applyProtection="1">
      <alignment horizontal="right" vertical="center"/>
      <protection locked="0"/>
    </xf>
    <xf numFmtId="0" fontId="3" fillId="0" borderId="0" xfId="4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shrinkToFit="1"/>
    </xf>
    <xf numFmtId="0" fontId="18" fillId="2" borderId="46" xfId="0" applyFont="1" applyFill="1" applyBorder="1" applyAlignment="1">
      <alignment horizontal="center" vertical="center" shrinkToFit="1"/>
    </xf>
    <xf numFmtId="190" fontId="3" fillId="2" borderId="56" xfId="0" applyNumberFormat="1" applyFont="1" applyFill="1" applyBorder="1" applyAlignment="1">
      <alignment horizontal="right" vertical="center"/>
    </xf>
    <xf numFmtId="191" fontId="16" fillId="2" borderId="46" xfId="0" quotePrefix="1" applyNumberFormat="1" applyFont="1" applyFill="1" applyBorder="1" applyAlignment="1">
      <alignment horizontal="right" vertical="center"/>
    </xf>
    <xf numFmtId="190" fontId="3" fillId="2" borderId="56" xfId="0" applyNumberFormat="1" applyFont="1" applyFill="1" applyBorder="1" applyAlignment="1">
      <alignment vertical="center"/>
    </xf>
    <xf numFmtId="191" fontId="16" fillId="2" borderId="59" xfId="0" quotePrefix="1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1" xfId="0" applyFill="1" applyBorder="1"/>
    <xf numFmtId="0" fontId="3" fillId="2" borderId="60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 shrinkToFit="1"/>
    </xf>
    <xf numFmtId="0" fontId="10" fillId="2" borderId="61" xfId="0" applyFont="1" applyFill="1" applyBorder="1" applyAlignment="1">
      <alignment horizontal="center" vertical="center" wrapText="1"/>
    </xf>
    <xf numFmtId="190" fontId="3" fillId="2" borderId="5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0" xfId="0" applyFont="1" applyFill="1"/>
    <xf numFmtId="191" fontId="16" fillId="2" borderId="5" xfId="0" quotePrefix="1" applyNumberFormat="1" applyFont="1" applyFill="1" applyBorder="1" applyAlignment="1">
      <alignment horizontal="right" vertical="center"/>
    </xf>
    <xf numFmtId="0" fontId="21" fillId="0" borderId="8" xfId="3" applyFont="1" applyBorder="1" applyAlignment="1" applyProtection="1">
      <alignment vertical="center" shrinkToFit="1"/>
      <protection locked="0"/>
    </xf>
    <xf numFmtId="178" fontId="21" fillId="0" borderId="8" xfId="3" applyNumberFormat="1" applyFont="1" applyBorder="1" applyAlignment="1" applyProtection="1">
      <alignment vertical="center" shrinkToFit="1"/>
      <protection locked="0"/>
    </xf>
    <xf numFmtId="178" fontId="21" fillId="0" borderId="10" xfId="3" applyNumberFormat="1" applyFont="1" applyBorder="1" applyAlignment="1" applyProtection="1">
      <alignment vertical="center" shrinkToFit="1"/>
      <protection locked="0"/>
    </xf>
    <xf numFmtId="178" fontId="21" fillId="0" borderId="10" xfId="3" applyNumberFormat="1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84" fontId="1" fillId="0" borderId="10" xfId="0" applyNumberFormat="1" applyFont="1" applyBorder="1" applyAlignment="1" applyProtection="1">
      <alignment horizontal="left" vertical="center"/>
      <protection locked="0"/>
    </xf>
    <xf numFmtId="185" fontId="1" fillId="2" borderId="20" xfId="0" applyNumberFormat="1" applyFont="1" applyFill="1" applyBorder="1" applyAlignment="1" applyProtection="1">
      <alignment vertical="center"/>
      <protection locked="0"/>
    </xf>
    <xf numFmtId="185" fontId="1" fillId="2" borderId="20" xfId="0" applyNumberFormat="1" applyFont="1" applyFill="1" applyBorder="1" applyAlignment="1" applyProtection="1">
      <alignment horizontal="right" vertical="center"/>
      <protection locked="0"/>
    </xf>
    <xf numFmtId="3" fontId="1" fillId="2" borderId="20" xfId="0" applyNumberFormat="1" applyFont="1" applyFill="1" applyBorder="1" applyAlignment="1" applyProtection="1">
      <alignment horizontal="right" vertical="center"/>
      <protection locked="0"/>
    </xf>
    <xf numFmtId="186" fontId="1" fillId="2" borderId="39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vertical="center"/>
      <protection locked="0"/>
    </xf>
    <xf numFmtId="186" fontId="1" fillId="2" borderId="39" xfId="0" applyNumberFormat="1" applyFont="1" applyFill="1" applyBorder="1" applyAlignment="1">
      <alignment horizontal="center" vertical="center"/>
    </xf>
    <xf numFmtId="185" fontId="1" fillId="2" borderId="17" xfId="0" applyNumberFormat="1" applyFont="1" applyFill="1" applyBorder="1" applyAlignment="1" applyProtection="1">
      <alignment vertical="center"/>
      <protection locked="0"/>
    </xf>
    <xf numFmtId="185" fontId="1" fillId="2" borderId="17" xfId="0" applyNumberFormat="1" applyFont="1" applyFill="1" applyBorder="1" applyAlignment="1" applyProtection="1">
      <alignment horizontal="right" vertical="center"/>
      <protection locked="0"/>
    </xf>
    <xf numFmtId="3" fontId="1" fillId="2" borderId="17" xfId="0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186" fontId="1" fillId="2" borderId="38" xfId="0" applyNumberFormat="1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" fillId="0" borderId="49" xfId="0" applyFont="1" applyBorder="1" applyAlignment="1" applyProtection="1">
      <alignment horizontal="right" vertical="center"/>
      <protection locked="0"/>
    </xf>
    <xf numFmtId="0" fontId="1" fillId="0" borderId="10" xfId="0" quotePrefix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85" fontId="17" fillId="2" borderId="17" xfId="0" applyNumberFormat="1" applyFont="1" applyFill="1" applyBorder="1" applyAlignment="1" applyProtection="1">
      <alignment vertical="center"/>
      <protection locked="0"/>
    </xf>
    <xf numFmtId="185" fontId="17" fillId="2" borderId="17" xfId="0" applyNumberFormat="1" applyFont="1" applyFill="1" applyBorder="1" applyAlignment="1" applyProtection="1">
      <alignment horizontal="right" vertical="center"/>
      <protection locked="0"/>
    </xf>
    <xf numFmtId="3" fontId="17" fillId="2" borderId="17" xfId="0" applyNumberFormat="1" applyFont="1" applyFill="1" applyBorder="1" applyAlignment="1" applyProtection="1">
      <alignment horizontal="right" vertical="center"/>
      <protection locked="0"/>
    </xf>
    <xf numFmtId="0" fontId="17" fillId="2" borderId="9" xfId="0" applyFont="1" applyFill="1" applyBorder="1" applyAlignment="1" applyProtection="1">
      <alignment horizontal="right" vertical="center"/>
      <protection locked="0"/>
    </xf>
    <xf numFmtId="176" fontId="1" fillId="0" borderId="4" xfId="3" applyNumberFormat="1" applyFont="1" applyBorder="1" applyAlignment="1">
      <alignment horizontal="right" vertical="center" shrinkToFit="1"/>
    </xf>
    <xf numFmtId="176" fontId="1" fillId="0" borderId="11" xfId="3" applyNumberFormat="1" applyFont="1" applyBorder="1" applyAlignment="1" applyProtection="1">
      <alignment horizontal="right" vertical="center" shrinkToFit="1"/>
      <protection locked="0"/>
    </xf>
    <xf numFmtId="0" fontId="1" fillId="0" borderId="4" xfId="3" applyFont="1" applyBorder="1" applyAlignment="1" applyProtection="1">
      <alignment horizontal="right" vertical="center" shrinkToFit="1"/>
      <protection locked="0"/>
    </xf>
    <xf numFmtId="0" fontId="1" fillId="0" borderId="9" xfId="3" applyFont="1" applyBorder="1" applyAlignment="1" applyProtection="1">
      <alignment horizontal="right" vertical="center" shrinkToFit="1"/>
      <protection locked="0"/>
    </xf>
    <xf numFmtId="3" fontId="0" fillId="0" borderId="5" xfId="2" applyNumberFormat="1" applyFont="1" applyFill="1" applyBorder="1" applyAlignment="1">
      <alignment vertical="center" shrinkToFit="1"/>
    </xf>
    <xf numFmtId="38" fontId="0" fillId="0" borderId="4" xfId="1" applyFont="1" applyFill="1" applyBorder="1" applyAlignment="1">
      <alignment vertical="center" shrinkToFit="1"/>
    </xf>
    <xf numFmtId="38" fontId="0" fillId="0" borderId="20" xfId="2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10" xfId="1" applyFont="1" applyFill="1" applyBorder="1" applyAlignment="1" applyProtection="1">
      <alignment vertical="center"/>
      <protection locked="0"/>
    </xf>
    <xf numFmtId="0" fontId="0" fillId="0" borderId="20" xfId="2" applyNumberFormat="1" applyFont="1" applyFill="1" applyBorder="1" applyAlignment="1">
      <alignment vertical="center" shrinkToFit="1"/>
    </xf>
    <xf numFmtId="38" fontId="0" fillId="0" borderId="5" xfId="1" applyFont="1" applyFill="1" applyBorder="1" applyAlignment="1">
      <alignment vertical="center" shrinkToFit="1"/>
    </xf>
    <xf numFmtId="38" fontId="0" fillId="0" borderId="20" xfId="1" applyFont="1" applyFill="1" applyBorder="1" applyAlignment="1">
      <alignment vertical="center" shrinkToFit="1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17" xfId="1" applyFont="1" applyFill="1" applyBorder="1" applyAlignment="1">
      <alignment vertical="center" shrinkToFit="1"/>
    </xf>
    <xf numFmtId="38" fontId="0" fillId="0" borderId="9" xfId="1" applyFont="1" applyFill="1" applyBorder="1" applyAlignment="1">
      <alignment vertical="center" shrinkToFit="1"/>
    </xf>
    <xf numFmtId="0" fontId="0" fillId="0" borderId="20" xfId="3" applyFont="1" applyBorder="1" applyAlignment="1" applyProtection="1">
      <alignment horizontal="right" vertical="center" shrinkToFit="1"/>
      <protection locked="0"/>
    </xf>
    <xf numFmtId="0" fontId="0" fillId="0" borderId="11" xfId="3" applyFont="1" applyBorder="1" applyAlignment="1" applyProtection="1">
      <alignment horizontal="right" vertical="center" shrinkToFit="1"/>
      <protection locked="0"/>
    </xf>
    <xf numFmtId="38" fontId="0" fillId="0" borderId="10" xfId="1" applyFont="1" applyFill="1" applyBorder="1" applyAlignment="1" applyProtection="1">
      <alignment horizontal="right" vertical="center"/>
      <protection locked="0"/>
    </xf>
    <xf numFmtId="0" fontId="0" fillId="0" borderId="20" xfId="2" applyNumberFormat="1" applyFont="1" applyFill="1" applyBorder="1" applyAlignment="1">
      <alignment horizontal="right" vertical="center" shrinkToFit="1"/>
    </xf>
    <xf numFmtId="0" fontId="0" fillId="0" borderId="11" xfId="2" applyNumberFormat="1" applyFont="1" applyFill="1" applyBorder="1" applyAlignment="1">
      <alignment vertical="center" shrinkToFit="1"/>
    </xf>
    <xf numFmtId="38" fontId="0" fillId="0" borderId="22" xfId="1" applyFont="1" applyFill="1" applyBorder="1" applyAlignment="1">
      <alignment vertical="center" shrinkToFit="1"/>
    </xf>
    <xf numFmtId="38" fontId="0" fillId="0" borderId="23" xfId="1" applyFont="1" applyFill="1" applyBorder="1" applyAlignment="1">
      <alignment vertical="center" shrinkToFit="1"/>
    </xf>
    <xf numFmtId="38" fontId="0" fillId="0" borderId="21" xfId="1" applyFont="1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horizontal="right" vertical="center"/>
      <protection locked="0"/>
    </xf>
    <xf numFmtId="0" fontId="0" fillId="0" borderId="10" xfId="0" quotePrefix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85" fontId="0" fillId="2" borderId="17" xfId="0" applyNumberFormat="1" applyFill="1" applyBorder="1" applyAlignment="1" applyProtection="1">
      <alignment vertical="center"/>
      <protection locked="0"/>
    </xf>
    <xf numFmtId="185" fontId="0" fillId="2" borderId="17" xfId="0" applyNumberFormat="1" applyFill="1" applyBorder="1" applyAlignment="1" applyProtection="1">
      <alignment horizontal="right" vertical="center"/>
      <protection locked="0"/>
    </xf>
    <xf numFmtId="3" fontId="0" fillId="2" borderId="17" xfId="0" applyNumberFormat="1" applyFill="1" applyBorder="1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right"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0" fillId="0" borderId="36" xfId="0" applyBorder="1" applyAlignment="1">
      <alignment vertical="center"/>
    </xf>
    <xf numFmtId="0" fontId="0" fillId="0" borderId="43" xfId="0" applyBorder="1" applyAlignment="1">
      <alignment vertical="center"/>
    </xf>
    <xf numFmtId="177" fontId="1" fillId="0" borderId="62" xfId="3" applyNumberFormat="1" applyFont="1" applyBorder="1" applyAlignment="1" applyProtection="1">
      <alignment vertical="center" shrinkToFit="1"/>
      <protection locked="0"/>
    </xf>
    <xf numFmtId="0" fontId="21" fillId="0" borderId="1" xfId="3" applyFont="1" applyBorder="1" applyAlignment="1" applyProtection="1">
      <alignment vertical="center" shrinkToFit="1"/>
      <protection locked="0"/>
    </xf>
    <xf numFmtId="178" fontId="21" fillId="0" borderId="1" xfId="3" applyNumberFormat="1" applyFont="1" applyBorder="1" applyAlignment="1" applyProtection="1">
      <alignment vertical="center" shrinkToFit="1"/>
      <protection locked="0"/>
    </xf>
    <xf numFmtId="177" fontId="1" fillId="0" borderId="63" xfId="3" applyNumberFormat="1" applyFont="1" applyBorder="1" applyAlignment="1" applyProtection="1">
      <alignment vertical="center" shrinkToFit="1"/>
      <protection locked="0"/>
    </xf>
    <xf numFmtId="0" fontId="0" fillId="0" borderId="64" xfId="3" applyFont="1" applyBorder="1" applyAlignment="1" applyProtection="1">
      <alignment horizontal="center" vertical="center" shrinkToFit="1"/>
      <protection locked="0"/>
    </xf>
    <xf numFmtId="38" fontId="0" fillId="0" borderId="65" xfId="1" applyFont="1" applyFill="1" applyBorder="1" applyAlignment="1" applyProtection="1">
      <alignment vertical="center"/>
      <protection locked="0"/>
    </xf>
    <xf numFmtId="0" fontId="0" fillId="0" borderId="9" xfId="3" applyFont="1" applyBorder="1" applyAlignment="1" applyProtection="1">
      <alignment horizontal="right" vertical="center" shrinkToFit="1"/>
      <protection locked="0"/>
    </xf>
    <xf numFmtId="179" fontId="21" fillId="0" borderId="10" xfId="3" applyNumberFormat="1" applyFont="1" applyBorder="1" applyAlignment="1" applyProtection="1">
      <alignment horizontal="center" vertical="center" shrinkToFit="1"/>
      <protection locked="0"/>
    </xf>
    <xf numFmtId="0" fontId="21" fillId="0" borderId="10" xfId="3" applyFont="1" applyBorder="1" applyAlignment="1" applyProtection="1">
      <alignment vertical="center" shrinkToFit="1"/>
      <protection locked="0"/>
    </xf>
    <xf numFmtId="0" fontId="2" fillId="0" borderId="10" xfId="3" applyFont="1" applyBorder="1" applyProtection="1">
      <protection locked="0"/>
    </xf>
    <xf numFmtId="0" fontId="0" fillId="0" borderId="10" xfId="3" applyFont="1" applyBorder="1" applyAlignment="1" applyProtection="1">
      <alignment horizontal="right" vertical="center" shrinkToFit="1"/>
      <protection locked="0"/>
    </xf>
    <xf numFmtId="0" fontId="21" fillId="0" borderId="21" xfId="3" applyFont="1" applyBorder="1" applyAlignment="1" applyProtection="1">
      <alignment vertical="center" shrinkToFit="1"/>
      <protection locked="0"/>
    </xf>
    <xf numFmtId="0" fontId="1" fillId="0" borderId="23" xfId="3" applyFont="1" applyBorder="1" applyAlignment="1" applyProtection="1">
      <alignment horizontal="right" vertical="center" shrinkToFit="1"/>
      <protection locked="0"/>
    </xf>
    <xf numFmtId="176" fontId="0" fillId="0" borderId="9" xfId="3" applyNumberFormat="1" applyFont="1" applyBorder="1" applyAlignment="1">
      <alignment horizontal="right" vertical="center" shrinkToFit="1"/>
    </xf>
    <xf numFmtId="185" fontId="0" fillId="2" borderId="17" xfId="0" applyNumberFormat="1" applyFont="1" applyFill="1" applyBorder="1" applyAlignment="1" applyProtection="1">
      <alignment vertical="center"/>
      <protection locked="0"/>
    </xf>
    <xf numFmtId="185" fontId="0" fillId="2" borderId="17" xfId="0" applyNumberFormat="1" applyFont="1" applyFill="1" applyBorder="1" applyAlignment="1" applyProtection="1">
      <alignment horizontal="right" vertical="center"/>
      <protection locked="0"/>
    </xf>
    <xf numFmtId="3" fontId="0" fillId="2" borderId="17" xfId="0" applyNumberFormat="1" applyFont="1" applyFill="1" applyBorder="1" applyAlignment="1" applyProtection="1">
      <alignment horizontal="right" vertical="center"/>
      <protection locked="0"/>
    </xf>
    <xf numFmtId="0" fontId="0" fillId="2" borderId="39" xfId="0" applyFont="1" applyFill="1" applyBorder="1" applyAlignment="1" applyProtection="1">
      <alignment horizontal="center" vertical="center"/>
      <protection locked="0"/>
    </xf>
    <xf numFmtId="185" fontId="0" fillId="0" borderId="20" xfId="0" applyNumberFormat="1" applyFont="1" applyBorder="1" applyAlignment="1" applyProtection="1">
      <alignment vertical="center"/>
      <protection locked="0"/>
    </xf>
    <xf numFmtId="185" fontId="0" fillId="0" borderId="20" xfId="0" applyNumberFormat="1" applyFont="1" applyBorder="1" applyAlignment="1" applyProtection="1">
      <alignment horizontal="right" vertical="center"/>
      <protection locked="0"/>
    </xf>
    <xf numFmtId="3" fontId="0" fillId="0" borderId="20" xfId="0" applyNumberFormat="1" applyFont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185" fontId="0" fillId="0" borderId="22" xfId="0" applyNumberFormat="1" applyFont="1" applyBorder="1" applyAlignment="1" applyProtection="1">
      <alignment vertical="center"/>
      <protection locked="0"/>
    </xf>
    <xf numFmtId="185" fontId="0" fillId="0" borderId="22" xfId="0" applyNumberFormat="1" applyFont="1" applyBorder="1" applyAlignment="1" applyProtection="1">
      <alignment horizontal="right" vertical="center"/>
      <protection locked="0"/>
    </xf>
    <xf numFmtId="3" fontId="0" fillId="0" borderId="22" xfId="0" applyNumberFormat="1" applyFont="1" applyBorder="1" applyAlignment="1" applyProtection="1">
      <alignment horizontal="right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right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right" vertical="center"/>
      <protection locked="0"/>
    </xf>
    <xf numFmtId="0" fontId="0" fillId="0" borderId="6" xfId="3" applyFont="1" applyBorder="1" applyAlignment="1" applyProtection="1">
      <alignment horizontal="center" vertical="center" shrinkToFit="1"/>
      <protection locked="0"/>
    </xf>
    <xf numFmtId="0" fontId="0" fillId="0" borderId="7" xfId="3" applyFont="1" applyBorder="1" applyAlignment="1" applyProtection="1">
      <alignment horizontal="center" vertical="center" shrinkToFit="1"/>
      <protection locked="0"/>
    </xf>
    <xf numFmtId="0" fontId="0" fillId="0" borderId="19" xfId="3" applyFont="1" applyBorder="1" applyAlignment="1" applyProtection="1">
      <alignment horizontal="left" vertical="center" shrinkToFit="1"/>
      <protection locked="0"/>
    </xf>
    <xf numFmtId="0" fontId="0" fillId="0" borderId="16" xfId="3" applyFont="1" applyBorder="1" applyAlignment="1" applyProtection="1">
      <alignment horizontal="left" vertical="center" shrinkToFit="1"/>
      <protection locked="0"/>
    </xf>
    <xf numFmtId="0" fontId="0" fillId="0" borderId="13" xfId="3" applyFont="1" applyBorder="1" applyAlignment="1" applyProtection="1">
      <alignment horizontal="left" vertical="center" shrinkToFit="1"/>
      <protection locked="0"/>
    </xf>
    <xf numFmtId="0" fontId="7" fillId="0" borderId="0" xfId="3"/>
    <xf numFmtId="183" fontId="2" fillId="0" borderId="0" xfId="3" applyNumberFormat="1" applyFont="1" applyAlignment="1" applyProtection="1">
      <alignment horizontal="left"/>
      <protection locked="0"/>
    </xf>
    <xf numFmtId="0" fontId="3" fillId="0" borderId="0" xfId="3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183" fontId="3" fillId="0" borderId="0" xfId="3" applyNumberFormat="1" applyFont="1" applyAlignment="1" applyProtection="1">
      <alignment vertical="center"/>
      <protection locked="0"/>
    </xf>
    <xf numFmtId="183" fontId="3" fillId="0" borderId="0" xfId="3" applyNumberFormat="1" applyFont="1" applyAlignment="1" applyProtection="1">
      <alignment horizontal="right" vertical="center"/>
      <protection locked="0"/>
    </xf>
    <xf numFmtId="183" fontId="1" fillId="0" borderId="25" xfId="3" applyNumberFormat="1" applyFont="1" applyBorder="1" applyAlignment="1" applyProtection="1">
      <alignment horizontal="center" vertical="center"/>
      <protection locked="0"/>
    </xf>
    <xf numFmtId="183" fontId="1" fillId="0" borderId="44" xfId="3" applyNumberFormat="1" applyFont="1" applyBorder="1" applyAlignment="1" applyProtection="1">
      <alignment horizontal="center" vertical="center"/>
      <protection locked="0"/>
    </xf>
    <xf numFmtId="183" fontId="2" fillId="0" borderId="0" xfId="3" applyNumberFormat="1" applyFont="1" applyAlignment="1" applyProtection="1">
      <alignment horizontal="right" vertical="center"/>
      <protection locked="0"/>
    </xf>
    <xf numFmtId="183" fontId="1" fillId="0" borderId="45" xfId="3" applyNumberFormat="1" applyFont="1" applyBorder="1" applyAlignment="1" applyProtection="1">
      <alignment horizontal="center" vertical="center"/>
      <protection locked="0"/>
    </xf>
    <xf numFmtId="183" fontId="1" fillId="0" borderId="46" xfId="3" applyNumberFormat="1" applyFont="1" applyBorder="1" applyAlignment="1" applyProtection="1">
      <alignment horizontal="right" vertical="center"/>
      <protection locked="0"/>
    </xf>
    <xf numFmtId="0" fontId="1" fillId="0" borderId="4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6" fontId="1" fillId="0" borderId="5" xfId="3" applyNumberFormat="1" applyFont="1" applyBorder="1" applyAlignment="1" applyProtection="1">
      <alignment horizontal="right" vertical="center"/>
      <protection locked="0"/>
    </xf>
    <xf numFmtId="183" fontId="1" fillId="0" borderId="5" xfId="3" applyNumberFormat="1" applyFont="1" applyBorder="1" applyAlignment="1" applyProtection="1">
      <alignment horizontal="right" vertical="center"/>
      <protection locked="0"/>
    </xf>
    <xf numFmtId="183" fontId="1" fillId="0" borderId="68" xfId="3" applyNumberFormat="1" applyFont="1" applyBorder="1" applyAlignment="1" applyProtection="1">
      <alignment vertical="center"/>
      <protection locked="0"/>
    </xf>
    <xf numFmtId="186" fontId="1" fillId="0" borderId="69" xfId="3" applyNumberFormat="1" applyFont="1" applyBorder="1" applyAlignment="1" applyProtection="1">
      <alignment horizontal="center" vertical="center"/>
      <protection locked="0"/>
    </xf>
    <xf numFmtId="4" fontId="3" fillId="0" borderId="0" xfId="3" applyNumberFormat="1" applyFont="1" applyAlignment="1">
      <alignment vertical="center"/>
    </xf>
    <xf numFmtId="0" fontId="1" fillId="0" borderId="4" xfId="3" applyFont="1" applyBorder="1" applyAlignment="1" applyProtection="1">
      <alignment horizontal="right" vertical="center"/>
      <protection locked="0"/>
    </xf>
    <xf numFmtId="184" fontId="1" fillId="0" borderId="0" xfId="3" applyNumberFormat="1" applyFont="1" applyAlignment="1" applyProtection="1">
      <alignment horizontal="center" vertical="center"/>
      <protection locked="0"/>
    </xf>
    <xf numFmtId="184" fontId="1" fillId="0" borderId="0" xfId="3" applyNumberFormat="1" applyFont="1" applyAlignment="1" applyProtection="1">
      <alignment horizontal="left" vertical="center"/>
      <protection locked="0"/>
    </xf>
    <xf numFmtId="185" fontId="1" fillId="0" borderId="5" xfId="3" applyNumberFormat="1" applyFont="1" applyBorder="1" applyAlignment="1" applyProtection="1">
      <alignment vertical="center"/>
      <protection locked="0"/>
    </xf>
    <xf numFmtId="185" fontId="1" fillId="0" borderId="5" xfId="3" applyNumberFormat="1" applyFont="1" applyBorder="1" applyAlignment="1" applyProtection="1">
      <alignment horizontal="right" vertical="center"/>
      <protection locked="0"/>
    </xf>
    <xf numFmtId="3" fontId="1" fillId="0" borderId="5" xfId="3" applyNumberFormat="1" applyFont="1" applyBorder="1" applyAlignment="1" applyProtection="1">
      <alignment horizontal="right" vertical="center"/>
      <protection locked="0"/>
    </xf>
    <xf numFmtId="186" fontId="2" fillId="0" borderId="0" xfId="3" applyNumberFormat="1" applyFont="1" applyAlignment="1" applyProtection="1">
      <alignment horizontal="right" vertical="center"/>
      <protection locked="0"/>
    </xf>
    <xf numFmtId="0" fontId="23" fillId="0" borderId="0" xfId="3" applyFont="1" applyAlignment="1">
      <alignment horizontal="right" vertical="center"/>
    </xf>
    <xf numFmtId="187" fontId="2" fillId="0" borderId="0" xfId="3" applyNumberFormat="1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1" fillId="0" borderId="4" xfId="3" applyFont="1" applyBorder="1" applyAlignment="1" applyProtection="1">
      <alignment vertical="center"/>
      <protection locked="0"/>
    </xf>
    <xf numFmtId="186" fontId="1" fillId="0" borderId="69" xfId="3" applyNumberFormat="1" applyFont="1" applyBorder="1" applyAlignment="1">
      <alignment horizontal="center" vertical="center"/>
    </xf>
    <xf numFmtId="0" fontId="1" fillId="3" borderId="4" xfId="3" applyFont="1" applyFill="1" applyBorder="1" applyAlignment="1">
      <alignment vertical="center"/>
    </xf>
    <xf numFmtId="185" fontId="21" fillId="0" borderId="20" xfId="3" applyNumberFormat="1" applyFont="1" applyBorder="1" applyAlignment="1" applyProtection="1">
      <alignment vertical="center"/>
      <protection locked="0"/>
    </xf>
    <xf numFmtId="185" fontId="21" fillId="0" borderId="20" xfId="3" applyNumberFormat="1" applyFont="1" applyBorder="1" applyAlignment="1" applyProtection="1">
      <alignment horizontal="right" vertical="center"/>
      <protection locked="0"/>
    </xf>
    <xf numFmtId="3" fontId="21" fillId="0" borderId="20" xfId="3" applyNumberFormat="1" applyFont="1" applyBorder="1" applyAlignment="1" applyProtection="1">
      <alignment horizontal="right" vertical="center"/>
      <protection locked="0"/>
    </xf>
    <xf numFmtId="188" fontId="2" fillId="0" borderId="0" xfId="3" applyNumberFormat="1" applyFont="1" applyAlignment="1">
      <alignment vertical="center"/>
    </xf>
    <xf numFmtId="186" fontId="1" fillId="0" borderId="0" xfId="3" applyNumberFormat="1" applyFont="1" applyAlignment="1" applyProtection="1">
      <alignment horizontal="right" vertical="center"/>
      <protection locked="0"/>
    </xf>
    <xf numFmtId="187" fontId="22" fillId="0" borderId="0" xfId="3" applyNumberFormat="1" applyFont="1" applyAlignment="1">
      <alignment horizontal="right" vertical="center"/>
    </xf>
    <xf numFmtId="188" fontId="3" fillId="0" borderId="0" xfId="3" applyNumberFormat="1" applyFont="1" applyAlignment="1">
      <alignment vertical="center"/>
    </xf>
    <xf numFmtId="189" fontId="2" fillId="0" borderId="0" xfId="3" applyNumberFormat="1" applyFont="1" applyAlignment="1" applyProtection="1">
      <alignment horizontal="right" vertical="center"/>
      <protection locked="0"/>
    </xf>
    <xf numFmtId="49" fontId="2" fillId="0" borderId="0" xfId="3" applyNumberFormat="1" applyFont="1" applyAlignment="1" applyProtection="1">
      <alignment horizontal="right" vertical="center"/>
      <protection locked="0"/>
    </xf>
    <xf numFmtId="185" fontId="21" fillId="0" borderId="22" xfId="3" applyNumberFormat="1" applyFont="1" applyBorder="1" applyAlignment="1" applyProtection="1">
      <alignment vertical="center"/>
      <protection locked="0"/>
    </xf>
    <xf numFmtId="185" fontId="21" fillId="0" borderId="22" xfId="3" applyNumberFormat="1" applyFont="1" applyBorder="1" applyAlignment="1" applyProtection="1">
      <alignment horizontal="right" vertical="center"/>
      <protection locked="0"/>
    </xf>
    <xf numFmtId="3" fontId="21" fillId="0" borderId="22" xfId="3" applyNumberFormat="1" applyFont="1" applyBorder="1" applyAlignment="1" applyProtection="1">
      <alignment horizontal="right" vertical="center"/>
      <protection locked="0"/>
    </xf>
    <xf numFmtId="183" fontId="1" fillId="0" borderId="70" xfId="3" applyNumberFormat="1" applyFont="1" applyBorder="1" applyAlignment="1" applyProtection="1">
      <alignment vertical="center"/>
      <protection locked="0"/>
    </xf>
    <xf numFmtId="185" fontId="1" fillId="0" borderId="59" xfId="3" applyNumberFormat="1" applyFont="1" applyBorder="1" applyAlignment="1" applyProtection="1">
      <alignment vertical="center"/>
      <protection locked="0"/>
    </xf>
    <xf numFmtId="176" fontId="1" fillId="0" borderId="59" xfId="3" applyNumberFormat="1" applyFont="1" applyBorder="1" applyAlignment="1" applyProtection="1">
      <alignment horizontal="right" vertical="center"/>
      <protection locked="0"/>
    </xf>
    <xf numFmtId="190" fontId="1" fillId="0" borderId="59" xfId="3" applyNumberFormat="1" applyFont="1" applyBorder="1" applyAlignment="1" applyProtection="1">
      <alignment horizontal="right" vertical="center"/>
      <protection locked="0"/>
    </xf>
    <xf numFmtId="0" fontId="1" fillId="0" borderId="70" xfId="3" applyFont="1" applyBorder="1" applyAlignment="1" applyProtection="1">
      <alignment horizontal="right" vertical="center"/>
      <protection locked="0"/>
    </xf>
    <xf numFmtId="186" fontId="1" fillId="0" borderId="71" xfId="3" applyNumberFormat="1" applyFont="1" applyBorder="1" applyAlignment="1" applyProtection="1">
      <alignment horizontal="center" vertical="center"/>
      <protection locked="0"/>
    </xf>
    <xf numFmtId="187" fontId="3" fillId="0" borderId="0" xfId="3" applyNumberFormat="1" applyFont="1" applyAlignment="1">
      <alignment horizontal="right" vertical="center"/>
    </xf>
    <xf numFmtId="187" fontId="1" fillId="0" borderId="24" xfId="3" applyNumberFormat="1" applyFont="1" applyBorder="1" applyAlignment="1" applyProtection="1">
      <alignment horizontal="right"/>
      <protection locked="0"/>
    </xf>
    <xf numFmtId="186" fontId="3" fillId="0" borderId="0" xfId="3" applyNumberFormat="1" applyFont="1" applyAlignment="1" applyProtection="1">
      <alignment horizontal="right" vertical="center"/>
      <protection locked="0"/>
    </xf>
    <xf numFmtId="183" fontId="1" fillId="0" borderId="0" xfId="3" applyNumberFormat="1" applyFont="1" applyAlignment="1" applyProtection="1">
      <alignment horizontal="left"/>
      <protection locked="0"/>
    </xf>
    <xf numFmtId="183" fontId="1" fillId="0" borderId="0" xfId="3" applyNumberFormat="1" applyFont="1" applyAlignment="1" applyProtection="1">
      <alignment horizontal="right" vertical="center"/>
      <protection locked="0"/>
    </xf>
    <xf numFmtId="0" fontId="0" fillId="0" borderId="0" xfId="3" applyFont="1" applyBorder="1" applyAlignment="1" applyProtection="1">
      <alignment vertical="center" shrinkToFit="1"/>
      <protection locked="0"/>
    </xf>
    <xf numFmtId="179" fontId="21" fillId="0" borderId="0" xfId="3" applyNumberFormat="1" applyFont="1" applyBorder="1" applyAlignment="1" applyProtection="1">
      <alignment horizontal="center" vertical="center" shrinkToFit="1"/>
      <protection locked="0"/>
    </xf>
    <xf numFmtId="0" fontId="21" fillId="0" borderId="0" xfId="3" applyFont="1" applyBorder="1" applyAlignment="1" applyProtection="1">
      <alignment vertical="center" shrinkToFit="1"/>
      <protection locked="0"/>
    </xf>
    <xf numFmtId="178" fontId="21" fillId="0" borderId="0" xfId="3" applyNumberFormat="1" applyFont="1" applyBorder="1" applyAlignment="1" applyProtection="1">
      <alignment vertical="center" shrinkToFit="1"/>
      <protection locked="0"/>
    </xf>
    <xf numFmtId="181" fontId="3" fillId="0" borderId="38" xfId="3" applyNumberFormat="1" applyFont="1" applyBorder="1" applyAlignment="1" applyProtection="1">
      <alignment vertical="center" shrinkToFit="1"/>
      <protection locked="0"/>
    </xf>
    <xf numFmtId="181" fontId="3" fillId="0" borderId="39" xfId="5" applyNumberFormat="1" applyFont="1" applyBorder="1" applyAlignment="1" applyProtection="1">
      <alignment vertical="center" shrinkToFit="1"/>
      <protection locked="0"/>
    </xf>
    <xf numFmtId="176" fontId="0" fillId="0" borderId="70" xfId="3" applyNumberFormat="1" applyFont="1" applyBorder="1" applyAlignment="1" applyProtection="1">
      <alignment horizontal="right" vertical="center" shrinkToFit="1"/>
      <protection locked="0"/>
    </xf>
    <xf numFmtId="0" fontId="0" fillId="0" borderId="0" xfId="3" applyFont="1" applyBorder="1" applyAlignment="1" applyProtection="1">
      <alignment horizontal="center" vertical="center" shrinkToFit="1"/>
      <protection locked="0"/>
    </xf>
    <xf numFmtId="38" fontId="0" fillId="0" borderId="72" xfId="1" applyFont="1" applyFill="1" applyBorder="1" applyAlignment="1" applyProtection="1">
      <alignment vertical="center"/>
      <protection locked="0"/>
    </xf>
    <xf numFmtId="0" fontId="2" fillId="0" borderId="0" xfId="3" applyFont="1" applyBorder="1" applyAlignment="1" applyProtection="1">
      <alignment shrinkToFit="1"/>
      <protection locked="0"/>
    </xf>
    <xf numFmtId="38" fontId="0" fillId="0" borderId="73" xfId="1" applyFont="1" applyFill="1" applyBorder="1" applyAlignment="1" applyProtection="1">
      <alignment vertical="center"/>
      <protection locked="0"/>
    </xf>
    <xf numFmtId="38" fontId="0" fillId="0" borderId="74" xfId="1" applyFont="1" applyFill="1" applyBorder="1" applyAlignment="1" applyProtection="1">
      <alignment vertical="center"/>
      <protection locked="0"/>
    </xf>
    <xf numFmtId="38" fontId="0" fillId="0" borderId="73" xfId="1" applyFont="1" applyFill="1" applyBorder="1" applyAlignment="1" applyProtection="1">
      <alignment horizontal="right" vertical="center"/>
      <protection locked="0"/>
    </xf>
    <xf numFmtId="38" fontId="3" fillId="2" borderId="5" xfId="1" quotePrefix="1" applyFont="1" applyFill="1" applyBorder="1" applyAlignment="1">
      <alignment horizontal="center" vertical="center"/>
    </xf>
    <xf numFmtId="190" fontId="3" fillId="2" borderId="36" xfId="0" applyNumberFormat="1" applyFont="1" applyFill="1" applyBorder="1" applyAlignment="1">
      <alignment horizontal="right" vertical="center"/>
    </xf>
    <xf numFmtId="191" fontId="16" fillId="2" borderId="36" xfId="0" quotePrefix="1" applyNumberFormat="1" applyFont="1" applyFill="1" applyBorder="1" applyAlignment="1">
      <alignment horizontal="right" vertical="center"/>
    </xf>
    <xf numFmtId="190" fontId="3" fillId="2" borderId="36" xfId="0" applyNumberFormat="1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6" xfId="0" applyFill="1" applyBorder="1"/>
    <xf numFmtId="0" fontId="18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3" fillId="0" borderId="0" xfId="4" applyFont="1" applyAlignment="1">
      <alignment vertical="center"/>
    </xf>
    <xf numFmtId="0" fontId="10" fillId="2" borderId="77" xfId="0" applyFont="1" applyFill="1" applyBorder="1" applyAlignment="1">
      <alignment horizontal="center" vertical="center" wrapText="1"/>
    </xf>
    <xf numFmtId="183" fontId="3" fillId="0" borderId="25" xfId="4" applyNumberFormat="1" applyFont="1" applyBorder="1" applyAlignment="1" applyProtection="1">
      <alignment horizontal="right" vertical="center"/>
      <protection locked="0"/>
    </xf>
    <xf numFmtId="0" fontId="7" fillId="0" borderId="19" xfId="3" applyBorder="1" applyAlignment="1" applyProtection="1">
      <alignment horizontal="right" vertical="center"/>
      <protection locked="0"/>
    </xf>
    <xf numFmtId="0" fontId="7" fillId="0" borderId="12" xfId="3" applyBorder="1" applyAlignment="1">
      <alignment horizontal="right" vertical="center"/>
    </xf>
    <xf numFmtId="0" fontId="21" fillId="0" borderId="11" xfId="3" applyFont="1" applyBorder="1" applyAlignment="1" applyProtection="1">
      <alignment horizontal="center" vertical="center"/>
      <protection locked="0"/>
    </xf>
    <xf numFmtId="0" fontId="21" fillId="0" borderId="39" xfId="3" applyFont="1" applyBorder="1" applyAlignment="1" applyProtection="1">
      <alignment horizontal="center" vertical="center"/>
      <protection locked="0"/>
    </xf>
    <xf numFmtId="183" fontId="1" fillId="0" borderId="66" xfId="3" applyNumberFormat="1" applyFont="1" applyBorder="1" applyAlignment="1" applyProtection="1">
      <alignment horizontal="center" vertical="center"/>
      <protection locked="0"/>
    </xf>
    <xf numFmtId="183" fontId="1" fillId="0" borderId="24" xfId="3" applyNumberFormat="1" applyFont="1" applyBorder="1" applyAlignment="1" applyProtection="1">
      <alignment horizontal="center" vertical="center"/>
      <protection locked="0"/>
    </xf>
    <xf numFmtId="183" fontId="1" fillId="0" borderId="26" xfId="3" applyNumberFormat="1" applyFont="1" applyBorder="1" applyAlignment="1" applyProtection="1">
      <alignment horizontal="center" vertical="center"/>
      <protection locked="0"/>
    </xf>
    <xf numFmtId="183" fontId="1" fillId="0" borderId="67" xfId="3" applyNumberFormat="1" applyFont="1" applyBorder="1" applyAlignment="1" applyProtection="1">
      <alignment horizontal="center" vertical="center"/>
      <protection locked="0"/>
    </xf>
    <xf numFmtId="183" fontId="1" fillId="0" borderId="27" xfId="3" applyNumberFormat="1" applyFont="1" applyBorder="1" applyAlignment="1" applyProtection="1">
      <alignment horizontal="center" vertical="center"/>
      <protection locked="0"/>
    </xf>
    <xf numFmtId="183" fontId="1" fillId="0" borderId="28" xfId="3" applyNumberFormat="1" applyFont="1" applyBorder="1" applyAlignment="1" applyProtection="1">
      <alignment horizontal="center" vertical="center"/>
      <protection locked="0"/>
    </xf>
    <xf numFmtId="183" fontId="1" fillId="0" borderId="2" xfId="3" applyNumberFormat="1" applyFont="1" applyBorder="1" applyAlignment="1" applyProtection="1">
      <alignment horizontal="center" vertical="center"/>
      <protection locked="0"/>
    </xf>
    <xf numFmtId="183" fontId="1" fillId="0" borderId="3" xfId="3" applyNumberFormat="1" applyFont="1" applyBorder="1" applyAlignment="1" applyProtection="1">
      <alignment horizontal="center" vertical="center"/>
      <protection locked="0"/>
    </xf>
    <xf numFmtId="183" fontId="1" fillId="0" borderId="25" xfId="3" applyNumberFormat="1" applyFont="1" applyBorder="1" applyAlignment="1" applyProtection="1">
      <alignment horizontal="center" vertical="center"/>
      <protection locked="0"/>
    </xf>
    <xf numFmtId="183" fontId="1" fillId="0" borderId="6" xfId="3" applyNumberFormat="1" applyFont="1" applyBorder="1" applyAlignment="1" applyProtection="1">
      <alignment horizontal="center" vertical="center"/>
      <protection locked="0"/>
    </xf>
    <xf numFmtId="183" fontId="1" fillId="0" borderId="29" xfId="3" applyNumberFormat="1" applyFont="1" applyBorder="1" applyAlignment="1" applyProtection="1">
      <alignment horizontal="center" vertical="center"/>
      <protection locked="0"/>
    </xf>
    <xf numFmtId="0" fontId="7" fillId="0" borderId="12" xfId="3" applyBorder="1" applyAlignment="1" applyProtection="1">
      <alignment horizontal="right" vertical="center"/>
      <protection locked="0"/>
    </xf>
    <xf numFmtId="0" fontId="7" fillId="0" borderId="16" xfId="3" applyBorder="1" applyAlignment="1" applyProtection="1">
      <alignment horizontal="right" vertical="center"/>
      <protection locked="0"/>
    </xf>
    <xf numFmtId="0" fontId="7" fillId="0" borderId="30" xfId="3" applyBorder="1" applyAlignment="1">
      <alignment horizontal="right" vertical="center"/>
    </xf>
    <xf numFmtId="0" fontId="21" fillId="0" borderId="23" xfId="3" applyFont="1" applyBorder="1" applyAlignment="1" applyProtection="1">
      <alignment horizontal="center" vertical="center"/>
      <protection locked="0"/>
    </xf>
    <xf numFmtId="0" fontId="21" fillId="0" borderId="50" xfId="3" applyFont="1" applyBorder="1" applyAlignment="1" applyProtection="1">
      <alignment horizontal="center" vertical="center"/>
      <protection locked="0"/>
    </xf>
    <xf numFmtId="183" fontId="1" fillId="0" borderId="1" xfId="3" applyNumberFormat="1" applyFont="1" applyBorder="1" applyAlignment="1" applyProtection="1">
      <alignment horizontal="right" vertical="center"/>
      <protection locked="0"/>
    </xf>
    <xf numFmtId="0" fontId="1" fillId="0" borderId="71" xfId="3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178" fontId="0" fillId="0" borderId="10" xfId="3" applyNumberFormat="1" applyFont="1" applyBorder="1" applyAlignment="1" applyProtection="1">
      <alignment horizontal="right" vertical="center" shrinkToFit="1"/>
      <protection locked="0"/>
    </xf>
    <xf numFmtId="0" fontId="0" fillId="0" borderId="16" xfId="3" applyFont="1" applyBorder="1" applyAlignment="1" applyProtection="1">
      <alignment horizontal="left" vertical="center" shrinkToFit="1"/>
      <protection locked="0"/>
    </xf>
    <xf numFmtId="0" fontId="0" fillId="0" borderId="21" xfId="3" applyFont="1" applyBorder="1" applyAlignment="1" applyProtection="1">
      <alignment horizontal="left" vertical="center" shrinkToFit="1"/>
      <protection locked="0"/>
    </xf>
    <xf numFmtId="0" fontId="0" fillId="0" borderId="19" xfId="3" applyFont="1" applyBorder="1" applyAlignment="1" applyProtection="1">
      <alignment horizontal="distributed" vertical="center" shrinkToFit="1"/>
      <protection locked="0"/>
    </xf>
    <xf numFmtId="0" fontId="0" fillId="0" borderId="10" xfId="3" applyFont="1" applyBorder="1" applyAlignment="1" applyProtection="1">
      <alignment horizontal="distributed" vertical="center" shrinkToFit="1"/>
      <protection locked="0"/>
    </xf>
    <xf numFmtId="0" fontId="0" fillId="0" borderId="13" xfId="3" applyFont="1" applyBorder="1" applyAlignment="1" applyProtection="1">
      <alignment horizontal="left" vertical="center" shrinkToFit="1"/>
      <protection locked="0"/>
    </xf>
    <xf numFmtId="0" fontId="0" fillId="0" borderId="8" xfId="3" applyFont="1" applyBorder="1" applyAlignment="1" applyProtection="1">
      <alignment horizontal="left" vertical="center" shrinkToFit="1"/>
      <protection locked="0"/>
    </xf>
    <xf numFmtId="0" fontId="0" fillId="0" borderId="24" xfId="3" applyFont="1" applyBorder="1" applyAlignment="1">
      <alignment horizontal="right" wrapText="1"/>
    </xf>
    <xf numFmtId="0" fontId="0" fillId="0" borderId="14" xfId="3" applyFont="1" applyBorder="1" applyAlignment="1" applyProtection="1">
      <alignment horizontal="left" vertical="center" shrinkToFit="1"/>
      <protection locked="0"/>
    </xf>
    <xf numFmtId="0" fontId="0" fillId="0" borderId="0" xfId="3" applyFont="1" applyBorder="1" applyAlignment="1" applyProtection="1">
      <alignment horizontal="left" vertical="center" shrinkToFit="1"/>
      <protection locked="0"/>
    </xf>
    <xf numFmtId="0" fontId="0" fillId="0" borderId="19" xfId="3" applyFont="1" applyBorder="1" applyAlignment="1" applyProtection="1">
      <alignment horizontal="left" vertical="center" shrinkToFit="1"/>
      <protection locked="0"/>
    </xf>
    <xf numFmtId="0" fontId="0" fillId="0" borderId="10" xfId="3" applyFont="1" applyBorder="1" applyAlignment="1" applyProtection="1">
      <alignment horizontal="left" vertical="center" shrinkToFit="1"/>
      <protection locked="0"/>
    </xf>
    <xf numFmtId="0" fontId="0" fillId="0" borderId="11" xfId="2" applyNumberFormat="1" applyFont="1" applyFill="1" applyBorder="1" applyAlignment="1">
      <alignment horizontal="right" vertical="center" shrinkToFit="1"/>
    </xf>
    <xf numFmtId="0" fontId="0" fillId="0" borderId="10" xfId="2" applyNumberFormat="1" applyFont="1" applyFill="1" applyBorder="1" applyAlignment="1">
      <alignment horizontal="right" vertical="center" shrinkToFit="1"/>
    </xf>
    <xf numFmtId="0" fontId="0" fillId="0" borderId="12" xfId="2" applyNumberFormat="1" applyFont="1" applyFill="1" applyBorder="1" applyAlignment="1">
      <alignment horizontal="right" vertical="center" shrinkToFit="1"/>
    </xf>
    <xf numFmtId="38" fontId="0" fillId="0" borderId="11" xfId="1" applyFont="1" applyFill="1" applyBorder="1" applyAlignment="1">
      <alignment horizontal="right" vertical="center" shrinkToFit="1"/>
    </xf>
    <xf numFmtId="38" fontId="0" fillId="0" borderId="10" xfId="1" applyFont="1" applyFill="1" applyBorder="1" applyAlignment="1">
      <alignment horizontal="right" vertical="center" shrinkToFit="1"/>
    </xf>
    <xf numFmtId="38" fontId="0" fillId="0" borderId="12" xfId="1" applyFont="1" applyFill="1" applyBorder="1" applyAlignment="1">
      <alignment horizontal="righ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2" xfId="3" applyFont="1" applyBorder="1" applyAlignment="1" applyProtection="1">
      <alignment horizontal="center" vertical="center" shrinkToFit="1"/>
      <protection locked="0"/>
    </xf>
    <xf numFmtId="0" fontId="0" fillId="0" borderId="35" xfId="3" applyFont="1" applyBorder="1" applyAlignment="1" applyProtection="1">
      <alignment horizontal="center" vertical="center" shrinkToFit="1"/>
      <protection locked="0"/>
    </xf>
    <xf numFmtId="0" fontId="0" fillId="0" borderId="36" xfId="3" applyFont="1" applyBorder="1" applyAlignment="1" applyProtection="1">
      <alignment horizontal="left" vertical="center" shrinkToFit="1"/>
      <protection locked="0"/>
    </xf>
    <xf numFmtId="0" fontId="10" fillId="0" borderId="1" xfId="3" applyFont="1" applyBorder="1" applyAlignment="1" applyProtection="1">
      <alignment horizontal="right"/>
      <protection locked="0"/>
    </xf>
    <xf numFmtId="179" fontId="0" fillId="0" borderId="8" xfId="3" applyNumberFormat="1" applyFont="1" applyBorder="1" applyAlignment="1" applyProtection="1">
      <alignment horizontal="right" vertical="center" shrinkToFit="1"/>
      <protection locked="0"/>
    </xf>
    <xf numFmtId="182" fontId="0" fillId="0" borderId="8" xfId="3" applyNumberFormat="1" applyFont="1" applyBorder="1" applyAlignment="1" applyProtection="1">
      <alignment horizontal="right" vertical="center" shrinkToFit="1"/>
      <protection locked="0"/>
    </xf>
    <xf numFmtId="179" fontId="0" fillId="0" borderId="10" xfId="3" applyNumberFormat="1" applyFont="1" applyBorder="1" applyAlignment="1" applyProtection="1">
      <alignment horizontal="right" vertical="center" shrinkToFit="1"/>
      <protection locked="0"/>
    </xf>
    <xf numFmtId="0" fontId="0" fillId="0" borderId="34" xfId="3" applyFont="1" applyBorder="1" applyAlignment="1" applyProtection="1">
      <alignment horizontal="center" vertical="center" shrinkToFit="1"/>
      <protection locked="0"/>
    </xf>
    <xf numFmtId="0" fontId="0" fillId="0" borderId="3" xfId="3" applyFont="1" applyBorder="1" applyAlignment="1" applyProtection="1">
      <alignment horizontal="center" vertical="center" shrinkToFit="1"/>
      <protection locked="0"/>
    </xf>
    <xf numFmtId="0" fontId="0" fillId="0" borderId="25" xfId="3" applyFont="1" applyBorder="1" applyAlignment="1" applyProtection="1">
      <alignment horizontal="center" vertical="center" shrinkToFit="1"/>
      <protection locked="0"/>
    </xf>
    <xf numFmtId="0" fontId="2" fillId="0" borderId="0" xfId="3" applyFont="1" applyAlignment="1" applyProtection="1">
      <alignment horizontal="left" vertical="center"/>
      <protection locked="0"/>
    </xf>
    <xf numFmtId="3" fontId="0" fillId="0" borderId="32" xfId="2" applyNumberFormat="1" applyFont="1" applyFill="1" applyBorder="1" applyAlignment="1">
      <alignment horizontal="right" vertical="center" shrinkToFit="1"/>
    </xf>
    <xf numFmtId="0" fontId="0" fillId="0" borderId="31" xfId="2" applyNumberFormat="1" applyFont="1" applyFill="1" applyBorder="1" applyAlignment="1">
      <alignment horizontal="right" vertical="center" shrinkToFit="1"/>
    </xf>
    <xf numFmtId="0" fontId="0" fillId="0" borderId="33" xfId="2" applyNumberFormat="1" applyFont="1" applyFill="1" applyBorder="1" applyAlignment="1">
      <alignment horizontal="right" vertical="center" shrinkToFit="1"/>
    </xf>
    <xf numFmtId="38" fontId="0" fillId="0" borderId="11" xfId="2" applyFont="1" applyFill="1" applyBorder="1" applyAlignment="1">
      <alignment horizontal="right" vertical="center" shrinkToFit="1"/>
    </xf>
    <xf numFmtId="38" fontId="0" fillId="0" borderId="10" xfId="2" applyFont="1" applyFill="1" applyBorder="1" applyAlignment="1">
      <alignment horizontal="right" vertical="center" shrinkToFit="1"/>
    </xf>
    <xf numFmtId="38" fontId="0" fillId="0" borderId="12" xfId="2" applyFont="1" applyFill="1" applyBorder="1" applyAlignment="1">
      <alignment horizontal="right" vertical="center" shrinkToFit="1"/>
    </xf>
    <xf numFmtId="180" fontId="0" fillId="0" borderId="1" xfId="3" applyNumberFormat="1" applyFont="1" applyBorder="1" applyAlignment="1" applyProtection="1">
      <alignment horizontal="right" vertical="center" shrinkToFit="1"/>
      <protection locked="0"/>
    </xf>
    <xf numFmtId="0" fontId="0" fillId="0" borderId="24" xfId="3" applyFont="1" applyBorder="1" applyAlignment="1" applyProtection="1">
      <alignment horizontal="right" wrapText="1"/>
      <protection locked="0"/>
    </xf>
    <xf numFmtId="0" fontId="0" fillId="0" borderId="41" xfId="3" applyFont="1" applyBorder="1" applyAlignment="1" applyProtection="1">
      <alignment horizontal="center" vertical="center" shrinkToFit="1"/>
      <protection locked="0"/>
    </xf>
    <xf numFmtId="0" fontId="0" fillId="0" borderId="24" xfId="3" applyFont="1" applyBorder="1" applyAlignment="1" applyProtection="1">
      <alignment horizontal="center" vertical="center" shrinkToFit="1"/>
      <protection locked="0"/>
    </xf>
    <xf numFmtId="0" fontId="0" fillId="0" borderId="26" xfId="3" applyFont="1" applyBorder="1" applyAlignment="1" applyProtection="1">
      <alignment horizontal="center" vertical="center" shrinkToFit="1"/>
      <protection locked="0"/>
    </xf>
    <xf numFmtId="0" fontId="0" fillId="0" borderId="42" xfId="3" applyFont="1" applyBorder="1" applyAlignment="1" applyProtection="1">
      <alignment horizontal="center" vertical="center" shrinkToFit="1"/>
      <protection locked="0"/>
    </xf>
    <xf numFmtId="0" fontId="0" fillId="0" borderId="27" xfId="3" applyFont="1" applyBorder="1" applyAlignment="1" applyProtection="1">
      <alignment horizontal="center" vertical="center" shrinkToFit="1"/>
      <protection locked="0"/>
    </xf>
    <xf numFmtId="0" fontId="0" fillId="0" borderId="28" xfId="3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6" xfId="3" applyFont="1" applyBorder="1" applyAlignment="1" applyProtection="1">
      <alignment horizontal="center" vertical="center" shrinkToFit="1"/>
      <protection locked="0"/>
    </xf>
    <xf numFmtId="0" fontId="0" fillId="0" borderId="7" xfId="3" applyFont="1" applyBorder="1" applyAlignment="1" applyProtection="1">
      <alignment horizontal="center" vertical="center" shrinkToFit="1"/>
      <protection locked="0"/>
    </xf>
    <xf numFmtId="0" fontId="0" fillId="0" borderId="29" xfId="3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  <xf numFmtId="0" fontId="3" fillId="0" borderId="0" xfId="3" applyFont="1" applyAlignment="1" applyProtection="1">
      <alignment horizontal="left"/>
      <protection locked="0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21" xfId="1" applyFont="1" applyFill="1" applyBorder="1" applyAlignment="1">
      <alignment horizontal="right" vertical="center" shrinkToFit="1"/>
    </xf>
    <xf numFmtId="38" fontId="0" fillId="0" borderId="30" xfId="1" applyFont="1" applyFill="1" applyBorder="1" applyAlignment="1">
      <alignment horizontal="right" vertical="center" shrinkToFit="1"/>
    </xf>
    <xf numFmtId="38" fontId="0" fillId="0" borderId="32" xfId="1" applyFont="1" applyFill="1" applyBorder="1" applyAlignment="1">
      <alignment horizontal="right" vertical="center" shrinkToFit="1"/>
    </xf>
    <xf numFmtId="38" fontId="0" fillId="0" borderId="33" xfId="1" applyFont="1" applyFill="1" applyBorder="1" applyAlignment="1">
      <alignment horizontal="right" vertical="center" shrinkToFit="1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right" vertical="center"/>
    </xf>
    <xf numFmtId="183" fontId="2" fillId="0" borderId="0" xfId="4" applyNumberFormat="1" applyFont="1" applyAlignment="1" applyProtection="1">
      <alignment horizontal="left" vertical="center"/>
      <protection locked="0"/>
    </xf>
    <xf numFmtId="183" fontId="1" fillId="0" borderId="41" xfId="4" applyNumberFormat="1" applyFont="1" applyBorder="1" applyAlignment="1" applyProtection="1">
      <alignment horizontal="center" vertical="center"/>
      <protection locked="0"/>
    </xf>
    <xf numFmtId="0" fontId="1" fillId="0" borderId="24" xfId="4" applyFont="1" applyBorder="1" applyAlignment="1">
      <alignment horizontal="center" vertical="center"/>
    </xf>
    <xf numFmtId="0" fontId="1" fillId="0" borderId="26" xfId="4" applyFont="1" applyBorder="1" applyAlignment="1">
      <alignment horizontal="center" vertical="center"/>
    </xf>
    <xf numFmtId="0" fontId="1" fillId="0" borderId="42" xfId="4" applyFont="1" applyBorder="1" applyAlignment="1">
      <alignment horizontal="center" vertical="center"/>
    </xf>
    <xf numFmtId="0" fontId="1" fillId="0" borderId="27" xfId="4" applyFont="1" applyBorder="1" applyAlignment="1">
      <alignment horizontal="center" vertical="center"/>
    </xf>
    <xf numFmtId="0" fontId="1" fillId="0" borderId="28" xfId="4" applyFont="1" applyBorder="1" applyAlignment="1">
      <alignment horizontal="center" vertical="center"/>
    </xf>
    <xf numFmtId="183" fontId="0" fillId="0" borderId="2" xfId="4" applyNumberFormat="1" applyFont="1" applyBorder="1" applyAlignment="1" applyProtection="1">
      <alignment horizontal="center" vertical="center"/>
      <protection locked="0"/>
    </xf>
    <xf numFmtId="183" fontId="1" fillId="0" borderId="3" xfId="4" applyNumberFormat="1" applyFont="1" applyBorder="1" applyAlignment="1" applyProtection="1">
      <alignment horizontal="center" vertical="center"/>
      <protection locked="0"/>
    </xf>
    <xf numFmtId="183" fontId="3" fillId="0" borderId="3" xfId="4" applyNumberFormat="1" applyFont="1" applyBorder="1" applyAlignment="1" applyProtection="1">
      <alignment horizontal="right" vertical="center"/>
      <protection locked="0"/>
    </xf>
    <xf numFmtId="183" fontId="3" fillId="0" borderId="35" xfId="4" applyNumberFormat="1" applyFont="1" applyBorder="1" applyAlignment="1" applyProtection="1">
      <alignment horizontal="right" vertical="center"/>
      <protection locked="0"/>
    </xf>
    <xf numFmtId="183" fontId="1" fillId="0" borderId="6" xfId="4" applyNumberFormat="1" applyFont="1" applyBorder="1" applyAlignment="1" applyProtection="1">
      <alignment horizontal="center" vertical="center"/>
      <protection locked="0"/>
    </xf>
    <xf numFmtId="183" fontId="1" fillId="0" borderId="47" xfId="4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187" fontId="1" fillId="0" borderId="24" xfId="4" applyNumberFormat="1" applyFont="1" applyBorder="1" applyAlignment="1" applyProtection="1">
      <alignment horizontal="right" wrapText="1"/>
      <protection locked="0"/>
    </xf>
    <xf numFmtId="183" fontId="3" fillId="0" borderId="0" xfId="4" applyNumberFormat="1" applyFont="1" applyAlignment="1" applyProtection="1">
      <alignment horizontal="left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30" xfId="0" applyBorder="1" applyAlignment="1">
      <alignment horizontal="right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56" xfId="0" applyFont="1" applyFill="1" applyBorder="1" applyAlignment="1">
      <alignment horizontal="left" vertical="center" shrinkToFit="1"/>
    </xf>
    <xf numFmtId="0" fontId="10" fillId="2" borderId="46" xfId="0" applyFont="1" applyFill="1" applyBorder="1" applyAlignment="1">
      <alignment horizontal="left" vertical="center" shrinkToFit="1"/>
    </xf>
    <xf numFmtId="0" fontId="10" fillId="2" borderId="56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2" borderId="5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 shrinkToFit="1"/>
    </xf>
    <xf numFmtId="0" fontId="10" fillId="2" borderId="44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left" vertical="center" wrapText="1"/>
    </xf>
    <xf numFmtId="0" fontId="19" fillId="2" borderId="57" xfId="0" applyFont="1" applyFill="1" applyBorder="1" applyAlignment="1">
      <alignment horizontal="left" vertical="center" wrapText="1"/>
    </xf>
    <xf numFmtId="0" fontId="19" fillId="2" borderId="53" xfId="0" applyFont="1" applyFill="1" applyBorder="1" applyAlignment="1">
      <alignment horizontal="left" vertical="center"/>
    </xf>
    <xf numFmtId="0" fontId="19" fillId="2" borderId="56" xfId="0" applyFont="1" applyFill="1" applyBorder="1" applyAlignment="1">
      <alignment horizontal="left" vertical="center" shrinkToFit="1"/>
    </xf>
    <xf numFmtId="0" fontId="19" fillId="2" borderId="46" xfId="0" applyFont="1" applyFill="1" applyBorder="1" applyAlignment="1">
      <alignment horizontal="left" vertical="center" shrinkToFi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0" fillId="2" borderId="58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vertical="center" wrapText="1"/>
    </xf>
    <xf numFmtId="0" fontId="10" fillId="2" borderId="59" xfId="0" applyFont="1" applyFill="1" applyBorder="1" applyAlignment="1">
      <alignment horizontal="left" vertical="center" shrinkToFit="1"/>
    </xf>
    <xf numFmtId="0" fontId="10" fillId="2" borderId="59" xfId="0" applyFont="1" applyFill="1" applyBorder="1" applyAlignment="1">
      <alignment horizontal="left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left" vertical="center" shrinkToFit="1"/>
    </xf>
    <xf numFmtId="0" fontId="10" fillId="2" borderId="78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2" borderId="68" xfId="0" applyFont="1" applyFill="1" applyBorder="1" applyAlignment="1">
      <alignment vertical="center" wrapText="1"/>
    </xf>
    <xf numFmtId="0" fontId="10" fillId="2" borderId="67" xfId="0" applyFont="1" applyFill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10" fillId="2" borderId="58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vertical="center" shrinkToFit="1"/>
    </xf>
    <xf numFmtId="0" fontId="24" fillId="0" borderId="56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18" fillId="2" borderId="56" xfId="0" applyFont="1" applyFill="1" applyBorder="1" applyAlignment="1">
      <alignment vertical="center" wrapText="1" shrinkToFit="1"/>
    </xf>
    <xf numFmtId="0" fontId="18" fillId="2" borderId="46" xfId="0" applyFont="1" applyFill="1" applyBorder="1" applyAlignment="1">
      <alignment vertical="center" wrapText="1" shrinkToFit="1"/>
    </xf>
    <xf numFmtId="0" fontId="10" fillId="2" borderId="57" xfId="0" applyFont="1" applyFill="1" applyBorder="1" applyAlignment="1">
      <alignment horizontal="left" vertical="center" wrapText="1"/>
    </xf>
    <xf numFmtId="0" fontId="19" fillId="2" borderId="55" xfId="0" applyFont="1" applyFill="1" applyBorder="1" applyAlignment="1">
      <alignment horizontal="left" vertical="center" wrapText="1"/>
    </xf>
    <xf numFmtId="0" fontId="19" fillId="2" borderId="5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right" wrapText="1"/>
    </xf>
    <xf numFmtId="0" fontId="19" fillId="2" borderId="58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vertical="center" shrinkToFit="1"/>
    </xf>
  </cellXfs>
  <cellStyles count="6">
    <cellStyle name="パーセント" xfId="5" builtinId="5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r>
              <a:rPr lang="ja-JP" altLang="en-US" sz="12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気温（令和７年（２０２５年））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016949152542375E-2"/>
          <c:y val="0.16110019646365423"/>
          <c:w val="0.93050847457627117"/>
          <c:h val="0.74263261296660121"/>
        </c:manualLayout>
      </c:layout>
      <c:lineChart>
        <c:grouping val="standard"/>
        <c:varyColors val="0"/>
        <c:ser>
          <c:idx val="0"/>
          <c:order val="0"/>
          <c:tx>
            <c:v>最高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513513513513514E-2"/>
                  <c:y val="2.0833333333333332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5-4845-9A93-1F529B3C397E}"/>
                </c:ext>
              </c:extLst>
            </c:dLbl>
            <c:dLbl>
              <c:idx val="1"/>
              <c:layout>
                <c:manualLayout>
                  <c:x val="-6.7567567567567571E-3"/>
                  <c:y val="7.8124999999999046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5-4845-9A93-1F529B3C397E}"/>
                </c:ext>
              </c:extLst>
            </c:dLbl>
            <c:dLbl>
              <c:idx val="3"/>
              <c:layout>
                <c:manualLayout>
                  <c:x val="-6.7569340994538254E-3"/>
                  <c:y val="7.8124999999999523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D5-4845-9A93-1F529B3C397E}"/>
                </c:ext>
              </c:extLst>
            </c:dLbl>
            <c:dLbl>
              <c:idx val="4"/>
              <c:layout>
                <c:manualLayout>
                  <c:x val="0"/>
                  <c:y val="-1.5625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5-4845-9A93-1F529B3C397E}"/>
                </c:ext>
              </c:extLst>
            </c:dLbl>
            <c:dLbl>
              <c:idx val="6"/>
              <c:layout>
                <c:manualLayout>
                  <c:x val="-4.5045045045045869E-3"/>
                  <c:y val="2.6041666666666668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D5-4845-9A93-1F529B3C397E}"/>
                </c:ext>
              </c:extLst>
            </c:dLbl>
            <c:dLbl>
              <c:idx val="8"/>
              <c:layout>
                <c:manualLayout>
                  <c:x val="-8.2581628592562116E-17"/>
                  <c:y val="-1.822916666666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D5-4845-9A93-1F529B3C397E}"/>
                </c:ext>
              </c:extLst>
            </c:dLbl>
            <c:dLbl>
              <c:idx val="9"/>
              <c:layout>
                <c:manualLayout>
                  <c:x val="-4.5045045045046693E-3"/>
                  <c:y val="-1.041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D5-4845-9A93-1F529B3C397E}"/>
                </c:ext>
              </c:extLst>
            </c:dLbl>
            <c:dLbl>
              <c:idx val="10"/>
              <c:layout>
                <c:manualLayout>
                  <c:x val="0"/>
                  <c:y val="-1.5625000000000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D5-4845-9A93-1F529B3C397E}"/>
                </c:ext>
              </c:extLst>
            </c:dLbl>
            <c:dLbl>
              <c:idx val="11"/>
              <c:layout>
                <c:manualLayout>
                  <c:x val="-2.0270270270270271E-2"/>
                  <c:y val="3.3854166666666574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D5-4845-9A93-1F529B3C39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'01-05表'!$B$17:$C$28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'01-05表'!$D$17:$D$28</c:f>
              <c:numCache>
                <c:formatCode>#,##0.0</c:formatCode>
                <c:ptCount val="12"/>
                <c:pt idx="0">
                  <c:v>14.2</c:v>
                </c:pt>
                <c:pt idx="1">
                  <c:v>13.2</c:v>
                </c:pt>
                <c:pt idx="2">
                  <c:v>23.3</c:v>
                </c:pt>
                <c:pt idx="3">
                  <c:v>27.6</c:v>
                </c:pt>
                <c:pt idx="4">
                  <c:v>28.9</c:v>
                </c:pt>
                <c:pt idx="5">
                  <c:v>34.299999999999997</c:v>
                </c:pt>
                <c:pt idx="6">
                  <c:v>37.9</c:v>
                </c:pt>
                <c:pt idx="7">
                  <c:v>37.299999999999997</c:v>
                </c:pt>
                <c:pt idx="8">
                  <c:v>35.5</c:v>
                </c:pt>
                <c:pt idx="9">
                  <c:v>30.3</c:v>
                </c:pt>
                <c:pt idx="10">
                  <c:v>21.3</c:v>
                </c:pt>
                <c:pt idx="11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D5-4845-9A93-1F529B3C397E}"/>
            </c:ext>
          </c:extLst>
        </c:ser>
        <c:ser>
          <c:idx val="1"/>
          <c:order val="1"/>
          <c:tx>
            <c:v>最低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774774774774775E-2"/>
                  <c:y val="-3.1250205052493346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D5-4845-9A93-1F529B3C397E}"/>
                </c:ext>
              </c:extLst>
            </c:dLbl>
            <c:dLbl>
              <c:idx val="1"/>
              <c:layout>
                <c:manualLayout>
                  <c:x val="-6.7567567567567571E-3"/>
                  <c:y val="5.208333333333333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D5-4845-9A93-1F529B3C397E}"/>
                </c:ext>
              </c:extLst>
            </c:dLbl>
            <c:dLbl>
              <c:idx val="2"/>
              <c:layout>
                <c:manualLayout>
                  <c:x val="4.5045045045045045E-3"/>
                  <c:y val="7.8122949475064665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D5-4845-9A93-1F529B3C397E}"/>
                </c:ext>
              </c:extLst>
            </c:dLbl>
            <c:dLbl>
              <c:idx val="3"/>
              <c:layout>
                <c:manualLayout>
                  <c:x val="-2.2522522522522934E-3"/>
                  <c:y val="7.81249999999990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D5-4845-9A93-1F529B3C397E}"/>
                </c:ext>
              </c:extLst>
            </c:dLbl>
            <c:dLbl>
              <c:idx val="4"/>
              <c:layout>
                <c:manualLayout>
                  <c:x val="-2.2522522522522522E-3"/>
                  <c:y val="2.0833333333333332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D5-4845-9A93-1F529B3C397E}"/>
                </c:ext>
              </c:extLst>
            </c:dLbl>
            <c:dLbl>
              <c:idx val="5"/>
              <c:layout>
                <c:manualLayout>
                  <c:x val="-2.2522522522522522E-3"/>
                  <c:y val="-7.81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D5-4845-9A93-1F529B3C397E}"/>
                </c:ext>
              </c:extLst>
            </c:dLbl>
            <c:dLbl>
              <c:idx val="6"/>
              <c:layout>
                <c:manualLayout>
                  <c:x val="-2.2522522522522521E-2"/>
                  <c:y val="4.6875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D5-4845-9A93-1F529B3C397E}"/>
                </c:ext>
              </c:extLst>
            </c:dLbl>
            <c:dLbl>
              <c:idx val="8"/>
              <c:layout>
                <c:manualLayout>
                  <c:x val="-6.7567567567567571E-3"/>
                  <c:y val="7.8124999999999046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D5-4845-9A93-1F529B3C397E}"/>
                </c:ext>
              </c:extLst>
            </c:dLbl>
            <c:dLbl>
              <c:idx val="10"/>
              <c:layout>
                <c:manualLayout>
                  <c:x val="0"/>
                  <c:y val="-1.5625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D5-4845-9A93-1F529B3C397E}"/>
                </c:ext>
              </c:extLst>
            </c:dLbl>
            <c:dLbl>
              <c:idx val="11"/>
              <c:layout>
                <c:manualLayout>
                  <c:x val="-4.5045045045045045E-3"/>
                  <c:y val="2.3437499999999903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D5-4845-9A93-1F529B3C39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'01-05表'!$B$17:$C$28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'01-05表'!$E$17:$E$28</c:f>
              <c:numCache>
                <c:formatCode>#,##0.0</c:formatCode>
                <c:ptCount val="12"/>
                <c:pt idx="0">
                  <c:v>-2</c:v>
                </c:pt>
                <c:pt idx="1">
                  <c:v>-3.4</c:v>
                </c:pt>
                <c:pt idx="2">
                  <c:v>-0.3</c:v>
                </c:pt>
                <c:pt idx="3">
                  <c:v>4.0999999999999996</c:v>
                </c:pt>
                <c:pt idx="4">
                  <c:v>8.5</c:v>
                </c:pt>
                <c:pt idx="5">
                  <c:v>14.8</c:v>
                </c:pt>
                <c:pt idx="6">
                  <c:v>24.1</c:v>
                </c:pt>
                <c:pt idx="7">
                  <c:v>22.8</c:v>
                </c:pt>
                <c:pt idx="8">
                  <c:v>18.2</c:v>
                </c:pt>
                <c:pt idx="9">
                  <c:v>7.4</c:v>
                </c:pt>
                <c:pt idx="10">
                  <c:v>4.5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2D5-4845-9A93-1F529B3C397E}"/>
            </c:ext>
          </c:extLst>
        </c:ser>
        <c:ser>
          <c:idx val="2"/>
          <c:order val="2"/>
          <c:tx>
            <c:v>平均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090090090090089E-3"/>
                  <c:y val="2.6041666666666668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D5-4845-9A93-1F529B3C397E}"/>
                </c:ext>
              </c:extLst>
            </c:dLbl>
            <c:dLbl>
              <c:idx val="1"/>
              <c:layout>
                <c:manualLayout>
                  <c:x val="-6.7567567567567571E-3"/>
                  <c:y val="2.0833128280839896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D5-4845-9A93-1F529B3C397E}"/>
                </c:ext>
              </c:extLst>
            </c:dLbl>
            <c:dLbl>
              <c:idx val="3"/>
              <c:layout>
                <c:manualLayout>
                  <c:x val="-4.5045045045045461E-3"/>
                  <c:y val="5.208333333333333E-3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D5-4845-9A93-1F529B3C397E}"/>
                </c:ext>
              </c:extLst>
            </c:dLbl>
            <c:dLbl>
              <c:idx val="4"/>
              <c:layout>
                <c:manualLayout>
                  <c:x val="-6.7567567567567571E-3"/>
                  <c:y val="2.6041666666666668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D5-4845-9A93-1F529B3C397E}"/>
                </c:ext>
              </c:extLst>
            </c:dLbl>
            <c:dLbl>
              <c:idx val="6"/>
              <c:layout>
                <c:manualLayout>
                  <c:x val="-2.0270447612967299E-2"/>
                  <c:y val="2.8645423228346456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D5-4845-9A93-1F529B3C397E}"/>
                </c:ext>
              </c:extLst>
            </c:dLbl>
            <c:dLbl>
              <c:idx val="9"/>
              <c:layout>
                <c:manualLayout>
                  <c:x val="-6.7567567567567571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D5-4845-9A93-1F529B3C397E}"/>
                </c:ext>
              </c:extLst>
            </c:dLbl>
            <c:dLbl>
              <c:idx val="10"/>
              <c:layout>
                <c:manualLayout>
                  <c:x val="-9.009009009009008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D5-4845-9A93-1F529B3C397E}"/>
                </c:ext>
              </c:extLst>
            </c:dLbl>
            <c:dLbl>
              <c:idx val="11"/>
              <c:layout>
                <c:manualLayout>
                  <c:x val="-1.5765765765765764E-2"/>
                  <c:y val="2.6041666666666668E-2"/>
                </c:manualLayout>
              </c:layout>
              <c:spPr/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2D5-4845-9A93-1F529B3C39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'01-05表'!$B$17:$C$28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'01-05表'!$F$17:$F$28</c:f>
              <c:numCache>
                <c:formatCode>#,##0.0</c:formatCode>
                <c:ptCount val="12"/>
                <c:pt idx="0">
                  <c:v>5.2</c:v>
                </c:pt>
                <c:pt idx="1">
                  <c:v>4</c:v>
                </c:pt>
                <c:pt idx="2">
                  <c:v>9.8000000000000007</c:v>
                </c:pt>
                <c:pt idx="3">
                  <c:v>14.9</c:v>
                </c:pt>
                <c:pt idx="4">
                  <c:v>19.3</c:v>
                </c:pt>
                <c:pt idx="5">
                  <c:v>24.6</c:v>
                </c:pt>
                <c:pt idx="6">
                  <c:v>29.5</c:v>
                </c:pt>
                <c:pt idx="7">
                  <c:v>29.5</c:v>
                </c:pt>
                <c:pt idx="8">
                  <c:v>27.4</c:v>
                </c:pt>
                <c:pt idx="9">
                  <c:v>20.3</c:v>
                </c:pt>
                <c:pt idx="10">
                  <c:v>12.4</c:v>
                </c:pt>
                <c:pt idx="11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2D5-4845-9A93-1F529B3C3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9784"/>
        <c:axId val="1"/>
      </c:lineChart>
      <c:catAx>
        <c:axId val="314799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-1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2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5.3713556075760801E-3"/>
              <c:y val="8.90635252624671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4799784"/>
        <c:crosses val="autoZero"/>
        <c:crossBetween val="between"/>
      </c:valAx>
      <c:spPr>
        <a:noFill/>
        <a:ln w="12700">
          <a:solidFill>
            <a:srgbClr val="E3E3E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593229055827487"/>
          <c:y val="0.69744607119422575"/>
          <c:w val="0.13728807547705191"/>
          <c:h val="0.1100196850393701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59055118110236227" header="0.51181102362204722" footer="0.5118110236220472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降水量と湿度（令和７年（２０２５年））</a:t>
            </a:r>
            <a:endParaRPr lang="en-US" altLang="ja-JP" sz="1200"/>
          </a:p>
        </c:rich>
      </c:tx>
      <c:layout>
        <c:manualLayout>
          <c:xMode val="edge"/>
          <c:yMode val="edge"/>
          <c:x val="0.30152482537126951"/>
          <c:y val="8.3632053148479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8933510558521E-2"/>
          <c:y val="0.18355655582182043"/>
          <c:w val="0.81481615440892385"/>
          <c:h val="0.74761064061999638"/>
        </c:manualLayout>
      </c:layout>
      <c:barChart>
        <c:barDir val="col"/>
        <c:grouping val="clustered"/>
        <c:varyColors val="0"/>
        <c:ser>
          <c:idx val="1"/>
          <c:order val="0"/>
          <c:tx>
            <c:v>降水量（㎜）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-7.8096364419803149E-17"/>
                  <c:y val="4.6620046620045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34-44C1-A4FC-AF3A86E986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'01-05表'!$B$17:$C$28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'01-05表'!$G$17:$G$28</c:f>
              <c:numCache>
                <c:formatCode>#,##0.0</c:formatCode>
                <c:ptCount val="12"/>
                <c:pt idx="0">
                  <c:v>19</c:v>
                </c:pt>
                <c:pt idx="1">
                  <c:v>14.5</c:v>
                </c:pt>
                <c:pt idx="2">
                  <c:v>86</c:v>
                </c:pt>
                <c:pt idx="3">
                  <c:v>38</c:v>
                </c:pt>
                <c:pt idx="4">
                  <c:v>153.5</c:v>
                </c:pt>
                <c:pt idx="5">
                  <c:v>249.5</c:v>
                </c:pt>
                <c:pt idx="6">
                  <c:v>107.5</c:v>
                </c:pt>
                <c:pt idx="7">
                  <c:v>97.5</c:v>
                </c:pt>
                <c:pt idx="8">
                  <c:v>111.5</c:v>
                </c:pt>
                <c:pt idx="9">
                  <c:v>110.5</c:v>
                </c:pt>
                <c:pt idx="10">
                  <c:v>38</c:v>
                </c:pt>
                <c:pt idx="11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4-44C1-A4FC-AF3A86E9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971368"/>
        <c:axId val="1"/>
      </c:barChart>
      <c:lineChart>
        <c:grouping val="standard"/>
        <c:varyColors val="0"/>
        <c:ser>
          <c:idx val="0"/>
          <c:order val="1"/>
          <c:tx>
            <c:v>湿度（%）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38658146964855E-2"/>
                  <c:y val="3.0303030303030346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34-44C1-A4FC-AF3A86E986E7}"/>
                </c:ext>
              </c:extLst>
            </c:dLbl>
            <c:dLbl>
              <c:idx val="1"/>
              <c:layout>
                <c:manualLayout>
                  <c:x val="-2.7689030883919101E-2"/>
                  <c:y val="-3.0303030303030346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34-44C1-A4FC-AF3A86E986E7}"/>
                </c:ext>
              </c:extLst>
            </c:dLbl>
            <c:dLbl>
              <c:idx val="2"/>
              <c:layout>
                <c:manualLayout>
                  <c:x val="-2.9818956336528223E-2"/>
                  <c:y val="2.7972027972027972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34-44C1-A4FC-AF3A86E986E7}"/>
                </c:ext>
              </c:extLst>
            </c:dLbl>
            <c:dLbl>
              <c:idx val="3"/>
              <c:layout>
                <c:manualLayout>
                  <c:x val="-3.8338825857630418E-2"/>
                  <c:y val="1.3985830442523271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34-44C1-A4FC-AF3A86E986E7}"/>
                </c:ext>
              </c:extLst>
            </c:dLbl>
            <c:dLbl>
              <c:idx val="4"/>
              <c:layout>
                <c:manualLayout>
                  <c:x val="-4.0468583599574018E-2"/>
                  <c:y val="-2.7972027972027972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34-44C1-A4FC-AF3A86E986E7}"/>
                </c:ext>
              </c:extLst>
            </c:dLbl>
            <c:dLbl>
              <c:idx val="5"/>
              <c:layout>
                <c:manualLayout>
                  <c:x val="-3.1948881789137455E-2"/>
                  <c:y val="-3.0303030303030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34-44C1-A4FC-AF3A86E986E7}"/>
                </c:ext>
              </c:extLst>
            </c:dLbl>
            <c:dLbl>
              <c:idx val="6"/>
              <c:layout>
                <c:manualLayout>
                  <c:x val="-2.9818956336528223E-2"/>
                  <c:y val="-3.0303030303030304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34-44C1-A4FC-AF3A86E986E7}"/>
                </c:ext>
              </c:extLst>
            </c:dLbl>
            <c:dLbl>
              <c:idx val="7"/>
              <c:layout>
                <c:manualLayout>
                  <c:x val="-2.9818956336528299E-2"/>
                  <c:y val="2.7972027972027885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34-44C1-A4FC-AF3A86E986E7}"/>
                </c:ext>
              </c:extLst>
            </c:dLbl>
            <c:dLbl>
              <c:idx val="8"/>
              <c:layout>
                <c:manualLayout>
                  <c:x val="-6.3897763578274758E-3"/>
                  <c:y val="-3.0303030303030304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34-44C1-A4FC-AF3A86E986E7}"/>
                </c:ext>
              </c:extLst>
            </c:dLbl>
            <c:dLbl>
              <c:idx val="9"/>
              <c:layout>
                <c:manualLayout>
                  <c:x val="-1.2779552715655108E-2"/>
                  <c:y val="-2.7972027972028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34-44C1-A4FC-AF3A86E986E7}"/>
                </c:ext>
              </c:extLst>
            </c:dLbl>
            <c:dLbl>
              <c:idx val="10"/>
              <c:layout>
                <c:manualLayout>
                  <c:x val="-2.3429179978700747E-2"/>
                  <c:y val="-2.097902097902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34-44C1-A4FC-AF3A86E986E7}"/>
                </c:ext>
              </c:extLst>
            </c:dLbl>
            <c:dLbl>
              <c:idx val="11"/>
              <c:layout>
                <c:manualLayout>
                  <c:x val="-2.7689030883919063E-2"/>
                  <c:y val="-2.0979020979021022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34-44C1-A4FC-AF3A86E986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'01-05表'!$H$17:$H$28</c:f>
              <c:numCache>
                <c:formatCode>#,##0.0</c:formatCode>
                <c:ptCount val="12"/>
                <c:pt idx="0">
                  <c:v>65.7</c:v>
                </c:pt>
                <c:pt idx="1">
                  <c:v>65.8</c:v>
                </c:pt>
                <c:pt idx="2">
                  <c:v>69.2</c:v>
                </c:pt>
                <c:pt idx="3">
                  <c:v>64.599999999999994</c:v>
                </c:pt>
                <c:pt idx="4">
                  <c:v>70.099999999999994</c:v>
                </c:pt>
                <c:pt idx="5">
                  <c:v>76.5</c:v>
                </c:pt>
                <c:pt idx="6">
                  <c:v>74.099999999999994</c:v>
                </c:pt>
                <c:pt idx="7">
                  <c:v>78.599999999999994</c:v>
                </c:pt>
                <c:pt idx="8">
                  <c:v>69.099999999999994</c:v>
                </c:pt>
                <c:pt idx="9">
                  <c:v>77</c:v>
                </c:pt>
                <c:pt idx="10">
                  <c:v>74.5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534-44C1-A4FC-AF3A86E9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4971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41756601511073E-3"/>
              <c:y val="0.110898996017106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4971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1582652008754506"/>
              <c:y val="0.114722941100893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751545034506469"/>
          <c:y val="0.23316098599563168"/>
          <c:w val="0.18931699831450782"/>
          <c:h val="6.9084852155718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78740157480314965" l="0.78740157480314965" r="0.78740157480314965" t="0.98425196850393704" header="0.51181102362204722" footer="0.51181102362204722"/>
    <c:pageSetup paperSize="9" orientation="portrait" horizontalDpi="-3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19050</xdr:rowOff>
        </xdr:from>
        <xdr:to>
          <xdr:col>8</xdr:col>
          <xdr:colOff>304800</xdr:colOff>
          <xdr:row>17</xdr:row>
          <xdr:rowOff>190500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10</xdr:col>
      <xdr:colOff>9525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56D14E-A5CD-4C23-9CF0-DFD0087AD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23</xdr:row>
      <xdr:rowOff>158750</xdr:rowOff>
    </xdr:from>
    <xdr:to>
      <xdr:col>12</xdr:col>
      <xdr:colOff>76200</xdr:colOff>
      <xdr:row>49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D8C0DA-73D7-48C7-B79C-89DA50103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9525</xdr:rowOff>
    </xdr:from>
    <xdr:to>
      <xdr:col>8</xdr:col>
      <xdr:colOff>657225</xdr:colOff>
      <xdr:row>12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257175"/>
          <a:ext cx="3076575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10</xdr:row>
      <xdr:rowOff>104775</xdr:rowOff>
    </xdr:from>
    <xdr:to>
      <xdr:col>7</xdr:col>
      <xdr:colOff>457200</xdr:colOff>
      <xdr:row>12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200650" y="2752725"/>
          <a:ext cx="161925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10</xdr:row>
      <xdr:rowOff>123825</xdr:rowOff>
    </xdr:from>
    <xdr:to>
      <xdr:col>7</xdr:col>
      <xdr:colOff>295275</xdr:colOff>
      <xdr:row>11</xdr:row>
      <xdr:rowOff>28575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5181600" y="2771775"/>
          <a:ext cx="19050" cy="171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10</xdr:row>
      <xdr:rowOff>247650</xdr:rowOff>
    </xdr:from>
    <xdr:to>
      <xdr:col>7</xdr:col>
      <xdr:colOff>419100</xdr:colOff>
      <xdr:row>11</xdr:row>
      <xdr:rowOff>28575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5181600" y="2895600"/>
          <a:ext cx="142875" cy="47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228599</xdr:colOff>
      <xdr:row>9</xdr:row>
      <xdr:rowOff>228601</xdr:rowOff>
    </xdr:from>
    <xdr:to>
      <xdr:col>7</xdr:col>
      <xdr:colOff>485774</xdr:colOff>
      <xdr:row>10</xdr:row>
      <xdr:rowOff>152401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133974" y="2609851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N</a:t>
          </a:r>
        </a:p>
      </xdr:txBody>
    </xdr:sp>
    <xdr:clientData/>
  </xdr:twoCellAnchor>
  <xdr:twoCellAnchor editAs="oneCell">
    <xdr:from>
      <xdr:col>2</xdr:col>
      <xdr:colOff>114300</xdr:colOff>
      <xdr:row>24</xdr:row>
      <xdr:rowOff>114300</xdr:rowOff>
    </xdr:from>
    <xdr:to>
      <xdr:col>6</xdr:col>
      <xdr:colOff>152400</xdr:colOff>
      <xdr:row>36</xdr:row>
      <xdr:rowOff>142875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6496050"/>
          <a:ext cx="30765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666750</xdr:colOff>
      <xdr:row>27</xdr:row>
      <xdr:rowOff>66675</xdr:rowOff>
    </xdr:from>
    <xdr:to>
      <xdr:col>4</xdr:col>
      <xdr:colOff>142875</xdr:colOff>
      <xdr:row>27</xdr:row>
      <xdr:rowOff>190500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543175" y="7248525"/>
          <a:ext cx="447675" cy="123825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314325</xdr:colOff>
      <xdr:row>29</xdr:row>
      <xdr:rowOff>219075</xdr:rowOff>
    </xdr:from>
    <xdr:to>
      <xdr:col>3</xdr:col>
      <xdr:colOff>800100</xdr:colOff>
      <xdr:row>30</xdr:row>
      <xdr:rowOff>85725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190750" y="7934325"/>
          <a:ext cx="485775" cy="13335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4</xdr:col>
      <xdr:colOff>180975</xdr:colOff>
      <xdr:row>29</xdr:row>
      <xdr:rowOff>180975</xdr:rowOff>
    </xdr:from>
    <xdr:to>
      <xdr:col>4</xdr:col>
      <xdr:colOff>666750</xdr:colOff>
      <xdr:row>30</xdr:row>
      <xdr:rowOff>47625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028950" y="7896225"/>
          <a:ext cx="485775" cy="13335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30</xdr:row>
      <xdr:rowOff>257175</xdr:rowOff>
    </xdr:from>
    <xdr:to>
      <xdr:col>5</xdr:col>
      <xdr:colOff>514350</xdr:colOff>
      <xdr:row>31</xdr:row>
      <xdr:rowOff>123825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562350" y="8239125"/>
          <a:ext cx="485775" cy="13335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6560-B5B3-49FD-ACB3-F7EF8E0F1044}">
  <dimension ref="A1"/>
  <sheetViews>
    <sheetView workbookViewId="0">
      <selection activeCell="A85" sqref="A85:G109"/>
    </sheetView>
  </sheetViews>
  <sheetFormatPr defaultRowHeight="15.75"/>
  <cols>
    <col min="1" max="16384" width="9" style="171"/>
  </cols>
  <sheetData/>
  <phoneticPr fontId="6"/>
  <pageMargins left="0.7" right="0.7" top="0.75" bottom="0.75" header="0.3" footer="0.3"/>
  <pageSetup paperSize="256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3</xdr:row>
                <xdr:rowOff>19050</xdr:rowOff>
              </from>
              <to>
                <xdr:col>8</xdr:col>
                <xdr:colOff>304800</xdr:colOff>
                <xdr:row>17</xdr:row>
                <xdr:rowOff>190500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9A1B-9A74-4725-875E-D788EAEB677C}">
  <dimension ref="L3:L48"/>
  <sheetViews>
    <sheetView view="pageBreakPreview" topLeftCell="A4" zoomScaleNormal="100" zoomScaleSheetLayoutView="100" workbookViewId="0">
      <selection activeCell="V30" sqref="V30"/>
    </sheetView>
  </sheetViews>
  <sheetFormatPr defaultRowHeight="15.75"/>
  <cols>
    <col min="1" max="1" width="8.125" style="171" customWidth="1"/>
    <col min="2" max="8" width="9" style="171"/>
    <col min="9" max="13" width="1.625" style="171" customWidth="1"/>
    <col min="14" max="14" width="1.875" style="171" customWidth="1"/>
    <col min="15" max="16384" width="9" style="171"/>
  </cols>
  <sheetData>
    <row r="3" spans="12:12">
      <c r="L3" s="171" t="s">
        <v>299</v>
      </c>
    </row>
    <row r="48" ht="54" customHeight="1"/>
  </sheetData>
  <phoneticPr fontId="6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87AB-6DC3-47C7-943A-91604FFC471B}">
  <dimension ref="A1:U35"/>
  <sheetViews>
    <sheetView topLeftCell="A17" workbookViewId="0">
      <selection activeCell="G44" sqref="G44"/>
    </sheetView>
  </sheetViews>
  <sheetFormatPr defaultColWidth="6.375" defaultRowHeight="12"/>
  <cols>
    <col min="1" max="3" width="4.375" style="16" customWidth="1"/>
    <col min="4" max="10" width="8.75" style="16" customWidth="1"/>
    <col min="11" max="11" width="4.375" style="16" customWidth="1"/>
    <col min="12" max="12" width="5.125" style="16" customWidth="1"/>
    <col min="13" max="13" width="5.625" style="173" customWidth="1"/>
    <col min="14" max="14" width="5.625" style="174" customWidth="1"/>
    <col min="15" max="15" width="8.875" style="16" customWidth="1"/>
    <col min="16" max="20" width="6.375" style="16"/>
    <col min="21" max="21" width="8.875" style="16" customWidth="1"/>
    <col min="22" max="16384" width="6.375" style="16"/>
  </cols>
  <sheetData>
    <row r="1" spans="1:21" ht="22.5" customHeight="1">
      <c r="A1" s="172" t="s">
        <v>300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21" ht="15" customHeight="1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</row>
    <row r="3" spans="1:21" ht="22.5" customHeight="1">
      <c r="A3" s="260" t="s">
        <v>70</v>
      </c>
      <c r="B3" s="261"/>
      <c r="C3" s="262"/>
      <c r="D3" s="266" t="s">
        <v>301</v>
      </c>
      <c r="E3" s="267"/>
      <c r="F3" s="177" t="s">
        <v>302</v>
      </c>
      <c r="G3" s="178" t="s">
        <v>72</v>
      </c>
      <c r="H3" s="178" t="s">
        <v>73</v>
      </c>
      <c r="I3" s="266" t="s">
        <v>303</v>
      </c>
      <c r="J3" s="267"/>
      <c r="K3" s="267" t="s">
        <v>74</v>
      </c>
      <c r="L3" s="268"/>
      <c r="M3" s="179"/>
    </row>
    <row r="4" spans="1:21" ht="22.5" customHeight="1">
      <c r="A4" s="263"/>
      <c r="B4" s="264"/>
      <c r="C4" s="265"/>
      <c r="D4" s="180" t="s">
        <v>75</v>
      </c>
      <c r="E4" s="180" t="s">
        <v>76</v>
      </c>
      <c r="F4" s="180" t="s">
        <v>77</v>
      </c>
      <c r="G4" s="181" t="s">
        <v>78</v>
      </c>
      <c r="H4" s="181" t="s">
        <v>79</v>
      </c>
      <c r="I4" s="180" t="s">
        <v>80</v>
      </c>
      <c r="J4" s="180" t="s">
        <v>81</v>
      </c>
      <c r="K4" s="269" t="s">
        <v>82</v>
      </c>
      <c r="L4" s="270"/>
      <c r="M4" s="179"/>
    </row>
    <row r="5" spans="1:21" ht="15" customHeight="1">
      <c r="A5" s="182"/>
      <c r="B5" s="183"/>
      <c r="C5" s="183"/>
      <c r="D5" s="184"/>
      <c r="E5" s="184"/>
      <c r="F5" s="184"/>
      <c r="G5" s="184"/>
      <c r="H5" s="184"/>
      <c r="I5" s="185"/>
      <c r="J5" s="185"/>
      <c r="K5" s="186"/>
      <c r="L5" s="187"/>
      <c r="M5" s="179"/>
      <c r="U5" s="188"/>
    </row>
    <row r="6" spans="1:21" ht="22.5" customHeight="1">
      <c r="A6" s="189" t="s">
        <v>304</v>
      </c>
      <c r="B6" s="190">
        <v>27</v>
      </c>
      <c r="C6" s="191" t="s">
        <v>84</v>
      </c>
      <c r="D6" s="192">
        <v>37.700000000000003</v>
      </c>
      <c r="E6" s="192">
        <v>-1.1000000000000001</v>
      </c>
      <c r="F6" s="192">
        <v>16.600000000000001</v>
      </c>
      <c r="G6" s="193">
        <v>1614</v>
      </c>
      <c r="H6" s="193">
        <v>76.599999999999994</v>
      </c>
      <c r="I6" s="194">
        <v>185</v>
      </c>
      <c r="J6" s="194">
        <v>120</v>
      </c>
      <c r="K6" s="189">
        <v>60</v>
      </c>
      <c r="L6" s="187" t="s">
        <v>85</v>
      </c>
      <c r="M6" s="195"/>
      <c r="N6" s="196"/>
      <c r="O6" s="197"/>
      <c r="U6" s="188"/>
    </row>
    <row r="7" spans="1:21" ht="22.5" customHeight="1">
      <c r="A7" s="189" t="s">
        <v>304</v>
      </c>
      <c r="B7" s="190">
        <v>28</v>
      </c>
      <c r="C7" s="191" t="s">
        <v>84</v>
      </c>
      <c r="D7" s="192">
        <v>36.6</v>
      </c>
      <c r="E7" s="192">
        <v>-4.3</v>
      </c>
      <c r="F7" s="192">
        <v>17</v>
      </c>
      <c r="G7" s="193">
        <v>1485</v>
      </c>
      <c r="H7" s="193">
        <v>76.400000000000006</v>
      </c>
      <c r="I7" s="194">
        <v>162</v>
      </c>
      <c r="J7" s="194">
        <v>162</v>
      </c>
      <c r="K7" s="189">
        <v>42</v>
      </c>
      <c r="L7" s="187"/>
      <c r="M7" s="195"/>
      <c r="N7" s="196"/>
      <c r="O7" s="197"/>
      <c r="U7" s="188"/>
    </row>
    <row r="8" spans="1:21" ht="22.5" customHeight="1">
      <c r="A8" s="189" t="s">
        <v>304</v>
      </c>
      <c r="B8" s="190">
        <v>29</v>
      </c>
      <c r="C8" s="191" t="s">
        <v>84</v>
      </c>
      <c r="D8" s="192">
        <v>36.4</v>
      </c>
      <c r="E8" s="192">
        <v>-1.8</v>
      </c>
      <c r="F8" s="192">
        <v>16.100000000000001</v>
      </c>
      <c r="G8" s="193">
        <v>1250.5</v>
      </c>
      <c r="H8" s="193">
        <v>75.599999999999994</v>
      </c>
      <c r="I8" s="194">
        <v>178</v>
      </c>
      <c r="J8" s="194">
        <v>146</v>
      </c>
      <c r="K8" s="189">
        <v>41</v>
      </c>
      <c r="L8" s="187">
        <v>2</v>
      </c>
      <c r="M8" s="195"/>
      <c r="N8" s="196"/>
      <c r="O8" s="197"/>
      <c r="U8" s="188"/>
    </row>
    <row r="9" spans="1:21" ht="22.5" customHeight="1">
      <c r="A9" s="189" t="s">
        <v>304</v>
      </c>
      <c r="B9" s="190">
        <v>30</v>
      </c>
      <c r="C9" s="191" t="s">
        <v>84</v>
      </c>
      <c r="D9" s="192">
        <v>38.6</v>
      </c>
      <c r="E9" s="192">
        <v>-3.4</v>
      </c>
      <c r="F9" s="192">
        <v>16.716666666666669</v>
      </c>
      <c r="G9" s="193">
        <v>1698.5</v>
      </c>
      <c r="H9" s="193">
        <v>76.033333333333331</v>
      </c>
      <c r="I9" s="194">
        <v>228</v>
      </c>
      <c r="J9" s="194">
        <v>93</v>
      </c>
      <c r="K9" s="189">
        <v>44</v>
      </c>
      <c r="L9" s="187" t="s">
        <v>86</v>
      </c>
      <c r="M9" s="195"/>
      <c r="N9" s="196"/>
      <c r="O9" s="197"/>
      <c r="U9" s="188"/>
    </row>
    <row r="10" spans="1:21" ht="22.5" customHeight="1">
      <c r="A10" s="189" t="s">
        <v>304</v>
      </c>
      <c r="B10" s="190">
        <v>31</v>
      </c>
      <c r="C10" s="191" t="s">
        <v>84</v>
      </c>
      <c r="D10" s="192">
        <v>37.799999999999997</v>
      </c>
      <c r="E10" s="192">
        <v>-0.6</v>
      </c>
      <c r="F10" s="192">
        <v>16.899999999999999</v>
      </c>
      <c r="G10" s="193">
        <v>1044.5</v>
      </c>
      <c r="H10" s="193">
        <v>76.099999999999994</v>
      </c>
      <c r="I10" s="194">
        <v>209</v>
      </c>
      <c r="J10" s="194">
        <v>111</v>
      </c>
      <c r="K10" s="189">
        <v>45</v>
      </c>
      <c r="L10" s="187" t="s">
        <v>86</v>
      </c>
      <c r="M10" s="195"/>
      <c r="N10" s="196"/>
      <c r="O10" s="197"/>
      <c r="U10" s="188"/>
    </row>
    <row r="11" spans="1:21" s="198" customFormat="1" ht="22.5" customHeight="1">
      <c r="A11" s="189" t="s">
        <v>305</v>
      </c>
      <c r="B11" s="190">
        <v>2</v>
      </c>
      <c r="C11" s="191" t="s">
        <v>306</v>
      </c>
      <c r="D11" s="192">
        <v>37.5</v>
      </c>
      <c r="E11" s="192">
        <v>-1.7</v>
      </c>
      <c r="F11" s="192">
        <v>16.899999999999999</v>
      </c>
      <c r="G11" s="193">
        <v>1471.5</v>
      </c>
      <c r="H11" s="193">
        <v>73</v>
      </c>
      <c r="I11" s="194">
        <v>173</v>
      </c>
      <c r="J11" s="194">
        <v>141</v>
      </c>
      <c r="K11" s="189">
        <v>52</v>
      </c>
      <c r="L11" s="187" t="s">
        <v>86</v>
      </c>
      <c r="M11" s="195"/>
      <c r="N11" s="196"/>
      <c r="O11" s="197"/>
    </row>
    <row r="12" spans="1:21" s="198" customFormat="1" ht="22.5" customHeight="1">
      <c r="A12" s="189" t="s">
        <v>305</v>
      </c>
      <c r="B12" s="190">
        <v>3</v>
      </c>
      <c r="C12" s="191" t="s">
        <v>84</v>
      </c>
      <c r="D12" s="192">
        <v>37.9</v>
      </c>
      <c r="E12" s="192">
        <v>-3.7</v>
      </c>
      <c r="F12" s="192">
        <v>16.5</v>
      </c>
      <c r="G12" s="193">
        <v>1729</v>
      </c>
      <c r="H12" s="193">
        <v>68.3</v>
      </c>
      <c r="I12" s="194">
        <v>206</v>
      </c>
      <c r="J12" s="194">
        <v>103</v>
      </c>
      <c r="K12" s="199">
        <v>56</v>
      </c>
      <c r="L12" s="187"/>
      <c r="M12" s="195"/>
      <c r="N12" s="196"/>
      <c r="O12" s="197"/>
    </row>
    <row r="13" spans="1:21" s="198" customFormat="1" ht="22.5" customHeight="1">
      <c r="A13" s="189" t="s">
        <v>305</v>
      </c>
      <c r="B13" s="190">
        <v>4</v>
      </c>
      <c r="C13" s="191" t="s">
        <v>84</v>
      </c>
      <c r="D13" s="192">
        <v>38.1</v>
      </c>
      <c r="E13" s="192">
        <v>-2.1</v>
      </c>
      <c r="F13" s="192">
        <v>16.399999999999999</v>
      </c>
      <c r="G13" s="193">
        <v>1134.5</v>
      </c>
      <c r="H13" s="193">
        <v>69.5</v>
      </c>
      <c r="I13" s="194">
        <v>225</v>
      </c>
      <c r="J13" s="194">
        <v>90</v>
      </c>
      <c r="K13" s="189">
        <v>50</v>
      </c>
      <c r="L13" s="187">
        <v>1</v>
      </c>
      <c r="M13" s="195"/>
      <c r="N13" s="196"/>
      <c r="O13" s="197"/>
    </row>
    <row r="14" spans="1:21" s="198" customFormat="1" ht="22.5" customHeight="1">
      <c r="A14" s="189" t="s">
        <v>305</v>
      </c>
      <c r="B14" s="190">
        <v>5</v>
      </c>
      <c r="C14" s="191" t="s">
        <v>84</v>
      </c>
      <c r="D14" s="192">
        <v>38</v>
      </c>
      <c r="E14" s="192">
        <v>-3.6</v>
      </c>
      <c r="F14" s="192">
        <v>16.899999999999999</v>
      </c>
      <c r="G14" s="193">
        <v>1326.5</v>
      </c>
      <c r="H14" s="193">
        <v>70.900000000000006</v>
      </c>
      <c r="I14" s="194">
        <v>224</v>
      </c>
      <c r="J14" s="194">
        <v>66</v>
      </c>
      <c r="K14" s="189">
        <v>75</v>
      </c>
      <c r="L14" s="187"/>
      <c r="M14" s="195"/>
      <c r="N14" s="196"/>
      <c r="O14" s="197"/>
    </row>
    <row r="15" spans="1:21" s="198" customFormat="1" ht="22.5" customHeight="1">
      <c r="A15" s="189" t="s">
        <v>305</v>
      </c>
      <c r="B15" s="190">
        <v>6</v>
      </c>
      <c r="C15" s="191" t="s">
        <v>84</v>
      </c>
      <c r="D15" s="192">
        <v>37.700000000000003</v>
      </c>
      <c r="E15" s="192">
        <v>-1.4</v>
      </c>
      <c r="F15" s="192">
        <v>17.399999999999999</v>
      </c>
      <c r="G15" s="193" t="s">
        <v>307</v>
      </c>
      <c r="H15" s="193">
        <v>72.599999999999994</v>
      </c>
      <c r="I15" s="194">
        <v>191</v>
      </c>
      <c r="J15" s="194">
        <v>75</v>
      </c>
      <c r="K15" s="189">
        <v>100</v>
      </c>
      <c r="L15" s="200"/>
      <c r="M15" s="195"/>
      <c r="N15" s="196"/>
      <c r="O15" s="197"/>
    </row>
    <row r="16" spans="1:21" ht="22.5" customHeight="1">
      <c r="A16" s="189" t="s">
        <v>305</v>
      </c>
      <c r="B16" s="183">
        <v>7</v>
      </c>
      <c r="C16" s="191" t="s">
        <v>84</v>
      </c>
      <c r="D16" s="192">
        <v>37.9</v>
      </c>
      <c r="E16" s="192">
        <v>-3.4</v>
      </c>
      <c r="F16" s="192">
        <v>17.100000000000001</v>
      </c>
      <c r="G16" s="193">
        <v>1081</v>
      </c>
      <c r="H16" s="193">
        <v>71.5</v>
      </c>
      <c r="I16" s="194">
        <v>242</v>
      </c>
      <c r="J16" s="194">
        <v>36</v>
      </c>
      <c r="K16" s="199">
        <v>87</v>
      </c>
      <c r="L16" s="187"/>
      <c r="M16" s="195"/>
      <c r="N16" s="16"/>
      <c r="O16" s="197"/>
    </row>
    <row r="17" spans="1:15" ht="22.5" customHeight="1">
      <c r="A17" s="201"/>
      <c r="B17" s="256" t="s">
        <v>91</v>
      </c>
      <c r="C17" s="257"/>
      <c r="D17" s="202">
        <v>14.2</v>
      </c>
      <c r="E17" s="202">
        <v>-2</v>
      </c>
      <c r="F17" s="202">
        <v>5.2</v>
      </c>
      <c r="G17" s="203">
        <v>19</v>
      </c>
      <c r="H17" s="203">
        <v>65.7</v>
      </c>
      <c r="I17" s="204">
        <v>19</v>
      </c>
      <c r="J17" s="204">
        <v>9</v>
      </c>
      <c r="K17" s="258">
        <v>3</v>
      </c>
      <c r="L17" s="259"/>
      <c r="M17" s="195"/>
      <c r="N17" s="196"/>
      <c r="O17" s="205"/>
    </row>
    <row r="18" spans="1:15" ht="22.5" customHeight="1">
      <c r="A18" s="201"/>
      <c r="B18" s="256" t="s">
        <v>93</v>
      </c>
      <c r="C18" s="257"/>
      <c r="D18" s="202">
        <v>13.2</v>
      </c>
      <c r="E18" s="202">
        <v>-3.4</v>
      </c>
      <c r="F18" s="202">
        <v>4</v>
      </c>
      <c r="G18" s="203">
        <v>14.5</v>
      </c>
      <c r="H18" s="203">
        <v>65.8</v>
      </c>
      <c r="I18" s="204">
        <v>14</v>
      </c>
      <c r="J18" s="204">
        <v>9</v>
      </c>
      <c r="K18" s="258">
        <v>5</v>
      </c>
      <c r="L18" s="259"/>
      <c r="M18" s="206"/>
      <c r="N18" s="207"/>
      <c r="O18" s="208"/>
    </row>
    <row r="19" spans="1:15" ht="22.5" customHeight="1">
      <c r="A19" s="201"/>
      <c r="B19" s="256" t="s">
        <v>94</v>
      </c>
      <c r="C19" s="257"/>
      <c r="D19" s="202">
        <v>23.3</v>
      </c>
      <c r="E19" s="202">
        <v>-0.3</v>
      </c>
      <c r="F19" s="202">
        <v>9.8000000000000007</v>
      </c>
      <c r="G19" s="203">
        <v>86</v>
      </c>
      <c r="H19" s="203">
        <v>69.2</v>
      </c>
      <c r="I19" s="204">
        <v>20</v>
      </c>
      <c r="J19" s="204">
        <v>1</v>
      </c>
      <c r="K19" s="258">
        <v>10</v>
      </c>
      <c r="L19" s="259"/>
      <c r="M19" s="195"/>
      <c r="N19" s="207"/>
      <c r="O19" s="208"/>
    </row>
    <row r="20" spans="1:15" ht="22.5" customHeight="1">
      <c r="A20" s="201"/>
      <c r="B20" s="256" t="s">
        <v>95</v>
      </c>
      <c r="C20" s="257"/>
      <c r="D20" s="202">
        <v>27.6</v>
      </c>
      <c r="E20" s="202">
        <v>4.0999999999999996</v>
      </c>
      <c r="F20" s="202">
        <v>14.9</v>
      </c>
      <c r="G20" s="203">
        <v>38</v>
      </c>
      <c r="H20" s="203">
        <v>64.599999999999994</v>
      </c>
      <c r="I20" s="204">
        <v>22</v>
      </c>
      <c r="J20" s="204">
        <v>0</v>
      </c>
      <c r="K20" s="258">
        <v>8</v>
      </c>
      <c r="L20" s="259"/>
      <c r="M20" s="195"/>
      <c r="N20" s="207"/>
      <c r="O20" s="208"/>
    </row>
    <row r="21" spans="1:15" ht="22.5" customHeight="1">
      <c r="A21" s="201"/>
      <c r="B21" s="256" t="s">
        <v>96</v>
      </c>
      <c r="C21" s="271"/>
      <c r="D21" s="202">
        <v>28.9</v>
      </c>
      <c r="E21" s="202">
        <v>8.5</v>
      </c>
      <c r="F21" s="202">
        <v>19.3</v>
      </c>
      <c r="G21" s="203">
        <v>153.5</v>
      </c>
      <c r="H21" s="203">
        <v>70.099999999999994</v>
      </c>
      <c r="I21" s="204">
        <v>19</v>
      </c>
      <c r="J21" s="204">
        <v>2</v>
      </c>
      <c r="K21" s="258">
        <v>10</v>
      </c>
      <c r="L21" s="259"/>
      <c r="M21" s="209"/>
      <c r="N21" s="207"/>
      <c r="O21" s="208"/>
    </row>
    <row r="22" spans="1:15" ht="22.5" customHeight="1">
      <c r="A22" s="201"/>
      <c r="B22" s="256" t="s">
        <v>97</v>
      </c>
      <c r="C22" s="257"/>
      <c r="D22" s="202">
        <v>34.299999999999997</v>
      </c>
      <c r="E22" s="202">
        <v>14.8</v>
      </c>
      <c r="F22" s="202">
        <v>24.6</v>
      </c>
      <c r="G22" s="203">
        <v>249.5</v>
      </c>
      <c r="H22" s="203">
        <v>76.5</v>
      </c>
      <c r="I22" s="204">
        <v>19</v>
      </c>
      <c r="J22" s="204">
        <v>2</v>
      </c>
      <c r="K22" s="258">
        <v>9</v>
      </c>
      <c r="L22" s="259"/>
      <c r="M22" s="209"/>
      <c r="N22" s="207"/>
      <c r="O22" s="208"/>
    </row>
    <row r="23" spans="1:15" ht="22.5" customHeight="1">
      <c r="A23" s="201"/>
      <c r="B23" s="256" t="s">
        <v>98</v>
      </c>
      <c r="C23" s="257"/>
      <c r="D23" s="202">
        <v>37.9</v>
      </c>
      <c r="E23" s="202">
        <v>24.1</v>
      </c>
      <c r="F23" s="202">
        <v>29.5</v>
      </c>
      <c r="G23" s="203">
        <v>107.5</v>
      </c>
      <c r="H23" s="203">
        <v>74.099999999999994</v>
      </c>
      <c r="I23" s="204">
        <v>23</v>
      </c>
      <c r="J23" s="204">
        <v>1</v>
      </c>
      <c r="K23" s="258">
        <v>7</v>
      </c>
      <c r="L23" s="259"/>
      <c r="M23" s="209"/>
      <c r="N23" s="207"/>
      <c r="O23" s="208"/>
    </row>
    <row r="24" spans="1:15" ht="22.5" customHeight="1">
      <c r="A24" s="201"/>
      <c r="B24" s="256" t="s">
        <v>99</v>
      </c>
      <c r="C24" s="257"/>
      <c r="D24" s="202">
        <v>37.299999999999997</v>
      </c>
      <c r="E24" s="202">
        <v>22.8</v>
      </c>
      <c r="F24" s="202">
        <v>29.5</v>
      </c>
      <c r="G24" s="203">
        <v>97.5</v>
      </c>
      <c r="H24" s="203">
        <v>78.599999999999994</v>
      </c>
      <c r="I24" s="204">
        <v>24</v>
      </c>
      <c r="J24" s="204">
        <v>0</v>
      </c>
      <c r="K24" s="258">
        <v>7</v>
      </c>
      <c r="L24" s="259"/>
      <c r="M24" s="209"/>
      <c r="N24" s="207"/>
      <c r="O24" s="208"/>
    </row>
    <row r="25" spans="1:15" ht="22.5" customHeight="1">
      <c r="A25" s="201"/>
      <c r="B25" s="256" t="s">
        <v>100</v>
      </c>
      <c r="C25" s="257"/>
      <c r="D25" s="202">
        <v>35.5</v>
      </c>
      <c r="E25" s="202">
        <v>18.2</v>
      </c>
      <c r="F25" s="202">
        <v>27.4</v>
      </c>
      <c r="G25" s="203">
        <v>111.5</v>
      </c>
      <c r="H25" s="203">
        <v>69.099999999999994</v>
      </c>
      <c r="I25" s="204">
        <v>21</v>
      </c>
      <c r="J25" s="204">
        <v>2</v>
      </c>
      <c r="K25" s="258">
        <v>7</v>
      </c>
      <c r="L25" s="259"/>
      <c r="M25" s="209"/>
      <c r="N25" s="207"/>
      <c r="O25" s="208"/>
    </row>
    <row r="26" spans="1:15" ht="22.5" customHeight="1">
      <c r="A26" s="201"/>
      <c r="B26" s="256" t="s">
        <v>101</v>
      </c>
      <c r="C26" s="257"/>
      <c r="D26" s="202">
        <v>30.3</v>
      </c>
      <c r="E26" s="202">
        <v>7.4</v>
      </c>
      <c r="F26" s="202">
        <v>20.3</v>
      </c>
      <c r="G26" s="203">
        <v>110.5</v>
      </c>
      <c r="H26" s="203">
        <v>77</v>
      </c>
      <c r="I26" s="204">
        <v>18</v>
      </c>
      <c r="J26" s="204">
        <v>0</v>
      </c>
      <c r="K26" s="258">
        <v>13</v>
      </c>
      <c r="L26" s="259"/>
      <c r="M26" s="209"/>
      <c r="N26" s="207"/>
      <c r="O26" s="208"/>
    </row>
    <row r="27" spans="1:15" ht="22.5" customHeight="1">
      <c r="A27" s="201"/>
      <c r="B27" s="256" t="s">
        <v>102</v>
      </c>
      <c r="C27" s="257"/>
      <c r="D27" s="202">
        <v>21.3</v>
      </c>
      <c r="E27" s="202">
        <v>4.5</v>
      </c>
      <c r="F27" s="202">
        <v>12.4</v>
      </c>
      <c r="G27" s="203">
        <v>38</v>
      </c>
      <c r="H27" s="203">
        <v>74.5</v>
      </c>
      <c r="I27" s="204">
        <v>20</v>
      </c>
      <c r="J27" s="204">
        <v>8</v>
      </c>
      <c r="K27" s="258">
        <v>2</v>
      </c>
      <c r="L27" s="259"/>
      <c r="M27" s="210"/>
      <c r="N27" s="207"/>
      <c r="O27" s="208"/>
    </row>
    <row r="28" spans="1:15" ht="22.5" customHeight="1" thickBot="1">
      <c r="A28" s="201"/>
      <c r="B28" s="272" t="s">
        <v>103</v>
      </c>
      <c r="C28" s="273"/>
      <c r="D28" s="211">
        <v>19.399999999999999</v>
      </c>
      <c r="E28" s="211">
        <v>0.5</v>
      </c>
      <c r="F28" s="211">
        <v>8.3000000000000007</v>
      </c>
      <c r="G28" s="212">
        <v>55.5</v>
      </c>
      <c r="H28" s="212">
        <v>73.400000000000006</v>
      </c>
      <c r="I28" s="213">
        <v>23</v>
      </c>
      <c r="J28" s="213">
        <v>2</v>
      </c>
      <c r="K28" s="274">
        <v>6</v>
      </c>
      <c r="L28" s="275"/>
      <c r="M28" s="209"/>
      <c r="N28" s="207"/>
      <c r="O28" s="208"/>
    </row>
    <row r="29" spans="1:15" ht="22.5" customHeight="1" thickBot="1">
      <c r="A29" s="214"/>
      <c r="B29" s="276"/>
      <c r="C29" s="277"/>
      <c r="D29" s="215"/>
      <c r="E29" s="215"/>
      <c r="F29" s="215"/>
      <c r="G29" s="216"/>
      <c r="H29" s="216"/>
      <c r="I29" s="217"/>
      <c r="J29" s="217"/>
      <c r="K29" s="218"/>
      <c r="L29" s="219"/>
      <c r="M29" s="210"/>
      <c r="N29" s="220"/>
      <c r="O29" s="208"/>
    </row>
    <row r="30" spans="1:15" ht="15" customHeight="1">
      <c r="A30" s="221" t="s">
        <v>104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2"/>
      <c r="N30" s="207"/>
      <c r="O30" s="208"/>
    </row>
    <row r="31" spans="1:15" ht="22.5" customHeight="1">
      <c r="A31" s="223" t="s">
        <v>308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2"/>
      <c r="N31" s="207"/>
      <c r="O31" s="208"/>
    </row>
    <row r="32" spans="1:15" ht="22.5" customHeight="1">
      <c r="A32" s="223" t="s">
        <v>309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4"/>
    </row>
    <row r="33" spans="1:13" ht="22.5" customHeight="1">
      <c r="A33" s="223" t="s">
        <v>310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176"/>
    </row>
    <row r="34" spans="1:13" ht="22.5" customHeight="1">
      <c r="M34" s="176"/>
    </row>
    <row r="35" spans="1:13" ht="15.75" customHeight="1"/>
  </sheetData>
  <mergeCells count="30">
    <mergeCell ref="B27:C27"/>
    <mergeCell ref="K27:L27"/>
    <mergeCell ref="B28:C28"/>
    <mergeCell ref="K28:L28"/>
    <mergeCell ref="B29:C29"/>
    <mergeCell ref="B24:C24"/>
    <mergeCell ref="K24:L24"/>
    <mergeCell ref="B25:C25"/>
    <mergeCell ref="K25:L25"/>
    <mergeCell ref="B26:C26"/>
    <mergeCell ref="K26:L26"/>
    <mergeCell ref="B21:C21"/>
    <mergeCell ref="K21:L21"/>
    <mergeCell ref="B22:C22"/>
    <mergeCell ref="K22:L22"/>
    <mergeCell ref="B23:C23"/>
    <mergeCell ref="K23:L23"/>
    <mergeCell ref="B18:C18"/>
    <mergeCell ref="K18:L18"/>
    <mergeCell ref="B19:C19"/>
    <mergeCell ref="K19:L19"/>
    <mergeCell ref="B20:C20"/>
    <mergeCell ref="K20:L20"/>
    <mergeCell ref="B17:C17"/>
    <mergeCell ref="K17:L17"/>
    <mergeCell ref="A3:C4"/>
    <mergeCell ref="D3:E3"/>
    <mergeCell ref="I3:J3"/>
    <mergeCell ref="K3:L3"/>
    <mergeCell ref="K4:L4"/>
  </mergeCells>
  <phoneticPr fontId="6"/>
  <printOptions gridLinesSet="0"/>
  <pageMargins left="0.98425196850393704" right="0.98425196850393704" top="0.98425196850393704" bottom="0.98425196850393704" header="0" footer="0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view="pageBreakPreview" zoomScaleNormal="100" zoomScaleSheetLayoutView="100" workbookViewId="0">
      <selection activeCell="A85" sqref="A85:G109"/>
    </sheetView>
  </sheetViews>
  <sheetFormatPr defaultRowHeight="13.5"/>
  <cols>
    <col min="1" max="1" width="6.5" customWidth="1"/>
    <col min="3" max="3" width="9.125" customWidth="1"/>
    <col min="4" max="4" width="12.75" customWidth="1"/>
    <col min="8" max="9" width="10.25" customWidth="1"/>
    <col min="257" max="257" width="6.5" customWidth="1"/>
    <col min="259" max="259" width="9.125" customWidth="1"/>
    <col min="260" max="260" width="12.75" customWidth="1"/>
    <col min="264" max="265" width="10.25" customWidth="1"/>
    <col min="513" max="513" width="6.5" customWidth="1"/>
    <col min="515" max="515" width="9.125" customWidth="1"/>
    <col min="516" max="516" width="12.75" customWidth="1"/>
    <col min="520" max="521" width="10.25" customWidth="1"/>
    <col min="769" max="769" width="6.5" customWidth="1"/>
    <col min="771" max="771" width="9.125" customWidth="1"/>
    <col min="772" max="772" width="12.75" customWidth="1"/>
    <col min="776" max="777" width="10.25" customWidth="1"/>
    <col min="1025" max="1025" width="6.5" customWidth="1"/>
    <col min="1027" max="1027" width="9.125" customWidth="1"/>
    <col min="1028" max="1028" width="12.75" customWidth="1"/>
    <col min="1032" max="1033" width="10.25" customWidth="1"/>
    <col min="1281" max="1281" width="6.5" customWidth="1"/>
    <col min="1283" max="1283" width="9.125" customWidth="1"/>
    <col min="1284" max="1284" width="12.75" customWidth="1"/>
    <col min="1288" max="1289" width="10.25" customWidth="1"/>
    <col min="1537" max="1537" width="6.5" customWidth="1"/>
    <col min="1539" max="1539" width="9.125" customWidth="1"/>
    <col min="1540" max="1540" width="12.75" customWidth="1"/>
    <col min="1544" max="1545" width="10.25" customWidth="1"/>
    <col min="1793" max="1793" width="6.5" customWidth="1"/>
    <col min="1795" max="1795" width="9.125" customWidth="1"/>
    <col min="1796" max="1796" width="12.75" customWidth="1"/>
    <col min="1800" max="1801" width="10.25" customWidth="1"/>
    <col min="2049" max="2049" width="6.5" customWidth="1"/>
    <col min="2051" max="2051" width="9.125" customWidth="1"/>
    <col min="2052" max="2052" width="12.75" customWidth="1"/>
    <col min="2056" max="2057" width="10.25" customWidth="1"/>
    <col min="2305" max="2305" width="6.5" customWidth="1"/>
    <col min="2307" max="2307" width="9.125" customWidth="1"/>
    <col min="2308" max="2308" width="12.75" customWidth="1"/>
    <col min="2312" max="2313" width="10.25" customWidth="1"/>
    <col min="2561" max="2561" width="6.5" customWidth="1"/>
    <col min="2563" max="2563" width="9.125" customWidth="1"/>
    <col min="2564" max="2564" width="12.75" customWidth="1"/>
    <col min="2568" max="2569" width="10.25" customWidth="1"/>
    <col min="2817" max="2817" width="6.5" customWidth="1"/>
    <col min="2819" max="2819" width="9.125" customWidth="1"/>
    <col min="2820" max="2820" width="12.75" customWidth="1"/>
    <col min="2824" max="2825" width="10.25" customWidth="1"/>
    <col min="3073" max="3073" width="6.5" customWidth="1"/>
    <col min="3075" max="3075" width="9.125" customWidth="1"/>
    <col min="3076" max="3076" width="12.75" customWidth="1"/>
    <col min="3080" max="3081" width="10.25" customWidth="1"/>
    <col min="3329" max="3329" width="6.5" customWidth="1"/>
    <col min="3331" max="3331" width="9.125" customWidth="1"/>
    <col min="3332" max="3332" width="12.75" customWidth="1"/>
    <col min="3336" max="3337" width="10.25" customWidth="1"/>
    <col min="3585" max="3585" width="6.5" customWidth="1"/>
    <col min="3587" max="3587" width="9.125" customWidth="1"/>
    <col min="3588" max="3588" width="12.75" customWidth="1"/>
    <col min="3592" max="3593" width="10.25" customWidth="1"/>
    <col min="3841" max="3841" width="6.5" customWidth="1"/>
    <col min="3843" max="3843" width="9.125" customWidth="1"/>
    <col min="3844" max="3844" width="12.75" customWidth="1"/>
    <col min="3848" max="3849" width="10.25" customWidth="1"/>
    <col min="4097" max="4097" width="6.5" customWidth="1"/>
    <col min="4099" max="4099" width="9.125" customWidth="1"/>
    <col min="4100" max="4100" width="12.75" customWidth="1"/>
    <col min="4104" max="4105" width="10.25" customWidth="1"/>
    <col min="4353" max="4353" width="6.5" customWidth="1"/>
    <col min="4355" max="4355" width="9.125" customWidth="1"/>
    <col min="4356" max="4356" width="12.75" customWidth="1"/>
    <col min="4360" max="4361" width="10.25" customWidth="1"/>
    <col min="4609" max="4609" width="6.5" customWidth="1"/>
    <col min="4611" max="4611" width="9.125" customWidth="1"/>
    <col min="4612" max="4612" width="12.75" customWidth="1"/>
    <col min="4616" max="4617" width="10.25" customWidth="1"/>
    <col min="4865" max="4865" width="6.5" customWidth="1"/>
    <col min="4867" max="4867" width="9.125" customWidth="1"/>
    <col min="4868" max="4868" width="12.75" customWidth="1"/>
    <col min="4872" max="4873" width="10.25" customWidth="1"/>
    <col min="5121" max="5121" width="6.5" customWidth="1"/>
    <col min="5123" max="5123" width="9.125" customWidth="1"/>
    <col min="5124" max="5124" width="12.75" customWidth="1"/>
    <col min="5128" max="5129" width="10.25" customWidth="1"/>
    <col min="5377" max="5377" width="6.5" customWidth="1"/>
    <col min="5379" max="5379" width="9.125" customWidth="1"/>
    <col min="5380" max="5380" width="12.75" customWidth="1"/>
    <col min="5384" max="5385" width="10.25" customWidth="1"/>
    <col min="5633" max="5633" width="6.5" customWidth="1"/>
    <col min="5635" max="5635" width="9.125" customWidth="1"/>
    <col min="5636" max="5636" width="12.75" customWidth="1"/>
    <col min="5640" max="5641" width="10.25" customWidth="1"/>
    <col min="5889" max="5889" width="6.5" customWidth="1"/>
    <col min="5891" max="5891" width="9.125" customWidth="1"/>
    <col min="5892" max="5892" width="12.75" customWidth="1"/>
    <col min="5896" max="5897" width="10.25" customWidth="1"/>
    <col min="6145" max="6145" width="6.5" customWidth="1"/>
    <col min="6147" max="6147" width="9.125" customWidth="1"/>
    <col min="6148" max="6148" width="12.75" customWidth="1"/>
    <col min="6152" max="6153" width="10.25" customWidth="1"/>
    <col min="6401" max="6401" width="6.5" customWidth="1"/>
    <col min="6403" max="6403" width="9.125" customWidth="1"/>
    <col min="6404" max="6404" width="12.75" customWidth="1"/>
    <col min="6408" max="6409" width="10.25" customWidth="1"/>
    <col min="6657" max="6657" width="6.5" customWidth="1"/>
    <col min="6659" max="6659" width="9.125" customWidth="1"/>
    <col min="6660" max="6660" width="12.75" customWidth="1"/>
    <col min="6664" max="6665" width="10.25" customWidth="1"/>
    <col min="6913" max="6913" width="6.5" customWidth="1"/>
    <col min="6915" max="6915" width="9.125" customWidth="1"/>
    <col min="6916" max="6916" width="12.75" customWidth="1"/>
    <col min="6920" max="6921" width="10.25" customWidth="1"/>
    <col min="7169" max="7169" width="6.5" customWidth="1"/>
    <col min="7171" max="7171" width="9.125" customWidth="1"/>
    <col min="7172" max="7172" width="12.75" customWidth="1"/>
    <col min="7176" max="7177" width="10.25" customWidth="1"/>
    <col min="7425" max="7425" width="6.5" customWidth="1"/>
    <col min="7427" max="7427" width="9.125" customWidth="1"/>
    <col min="7428" max="7428" width="12.75" customWidth="1"/>
    <col min="7432" max="7433" width="10.25" customWidth="1"/>
    <col min="7681" max="7681" width="6.5" customWidth="1"/>
    <col min="7683" max="7683" width="9.125" customWidth="1"/>
    <col min="7684" max="7684" width="12.75" customWidth="1"/>
    <col min="7688" max="7689" width="10.25" customWidth="1"/>
    <col min="7937" max="7937" width="6.5" customWidth="1"/>
    <col min="7939" max="7939" width="9.125" customWidth="1"/>
    <col min="7940" max="7940" width="12.75" customWidth="1"/>
    <col min="7944" max="7945" width="10.25" customWidth="1"/>
    <col min="8193" max="8193" width="6.5" customWidth="1"/>
    <col min="8195" max="8195" width="9.125" customWidth="1"/>
    <col min="8196" max="8196" width="12.75" customWidth="1"/>
    <col min="8200" max="8201" width="10.25" customWidth="1"/>
    <col min="8449" max="8449" width="6.5" customWidth="1"/>
    <col min="8451" max="8451" width="9.125" customWidth="1"/>
    <col min="8452" max="8452" width="12.75" customWidth="1"/>
    <col min="8456" max="8457" width="10.25" customWidth="1"/>
    <col min="8705" max="8705" width="6.5" customWidth="1"/>
    <col min="8707" max="8707" width="9.125" customWidth="1"/>
    <col min="8708" max="8708" width="12.75" customWidth="1"/>
    <col min="8712" max="8713" width="10.25" customWidth="1"/>
    <col min="8961" max="8961" width="6.5" customWidth="1"/>
    <col min="8963" max="8963" width="9.125" customWidth="1"/>
    <col min="8964" max="8964" width="12.75" customWidth="1"/>
    <col min="8968" max="8969" width="10.25" customWidth="1"/>
    <col min="9217" max="9217" width="6.5" customWidth="1"/>
    <col min="9219" max="9219" width="9.125" customWidth="1"/>
    <col min="9220" max="9220" width="12.75" customWidth="1"/>
    <col min="9224" max="9225" width="10.25" customWidth="1"/>
    <col min="9473" max="9473" width="6.5" customWidth="1"/>
    <col min="9475" max="9475" width="9.125" customWidth="1"/>
    <col min="9476" max="9476" width="12.75" customWidth="1"/>
    <col min="9480" max="9481" width="10.25" customWidth="1"/>
    <col min="9729" max="9729" width="6.5" customWidth="1"/>
    <col min="9731" max="9731" width="9.125" customWidth="1"/>
    <col min="9732" max="9732" width="12.75" customWidth="1"/>
    <col min="9736" max="9737" width="10.25" customWidth="1"/>
    <col min="9985" max="9985" width="6.5" customWidth="1"/>
    <col min="9987" max="9987" width="9.125" customWidth="1"/>
    <col min="9988" max="9988" width="12.75" customWidth="1"/>
    <col min="9992" max="9993" width="10.25" customWidth="1"/>
    <col min="10241" max="10241" width="6.5" customWidth="1"/>
    <col min="10243" max="10243" width="9.125" customWidth="1"/>
    <col min="10244" max="10244" width="12.75" customWidth="1"/>
    <col min="10248" max="10249" width="10.25" customWidth="1"/>
    <col min="10497" max="10497" width="6.5" customWidth="1"/>
    <col min="10499" max="10499" width="9.125" customWidth="1"/>
    <col min="10500" max="10500" width="12.75" customWidth="1"/>
    <col min="10504" max="10505" width="10.25" customWidth="1"/>
    <col min="10753" max="10753" width="6.5" customWidth="1"/>
    <col min="10755" max="10755" width="9.125" customWidth="1"/>
    <col min="10756" max="10756" width="12.75" customWidth="1"/>
    <col min="10760" max="10761" width="10.25" customWidth="1"/>
    <col min="11009" max="11009" width="6.5" customWidth="1"/>
    <col min="11011" max="11011" width="9.125" customWidth="1"/>
    <col min="11012" max="11012" width="12.75" customWidth="1"/>
    <col min="11016" max="11017" width="10.25" customWidth="1"/>
    <col min="11265" max="11265" width="6.5" customWidth="1"/>
    <col min="11267" max="11267" width="9.125" customWidth="1"/>
    <col min="11268" max="11268" width="12.75" customWidth="1"/>
    <col min="11272" max="11273" width="10.25" customWidth="1"/>
    <col min="11521" max="11521" width="6.5" customWidth="1"/>
    <col min="11523" max="11523" width="9.125" customWidth="1"/>
    <col min="11524" max="11524" width="12.75" customWidth="1"/>
    <col min="11528" max="11529" width="10.25" customWidth="1"/>
    <col min="11777" max="11777" width="6.5" customWidth="1"/>
    <col min="11779" max="11779" width="9.125" customWidth="1"/>
    <col min="11780" max="11780" width="12.75" customWidth="1"/>
    <col min="11784" max="11785" width="10.25" customWidth="1"/>
    <col min="12033" max="12033" width="6.5" customWidth="1"/>
    <col min="12035" max="12035" width="9.125" customWidth="1"/>
    <col min="12036" max="12036" width="12.75" customWidth="1"/>
    <col min="12040" max="12041" width="10.25" customWidth="1"/>
    <col min="12289" max="12289" width="6.5" customWidth="1"/>
    <col min="12291" max="12291" width="9.125" customWidth="1"/>
    <col min="12292" max="12292" width="12.75" customWidth="1"/>
    <col min="12296" max="12297" width="10.25" customWidth="1"/>
    <col min="12545" max="12545" width="6.5" customWidth="1"/>
    <col min="12547" max="12547" width="9.125" customWidth="1"/>
    <col min="12548" max="12548" width="12.75" customWidth="1"/>
    <col min="12552" max="12553" width="10.25" customWidth="1"/>
    <col min="12801" max="12801" width="6.5" customWidth="1"/>
    <col min="12803" max="12803" width="9.125" customWidth="1"/>
    <col min="12804" max="12804" width="12.75" customWidth="1"/>
    <col min="12808" max="12809" width="10.25" customWidth="1"/>
    <col min="13057" max="13057" width="6.5" customWidth="1"/>
    <col min="13059" max="13059" width="9.125" customWidth="1"/>
    <col min="13060" max="13060" width="12.75" customWidth="1"/>
    <col min="13064" max="13065" width="10.25" customWidth="1"/>
    <col min="13313" max="13313" width="6.5" customWidth="1"/>
    <col min="13315" max="13315" width="9.125" customWidth="1"/>
    <col min="13316" max="13316" width="12.75" customWidth="1"/>
    <col min="13320" max="13321" width="10.25" customWidth="1"/>
    <col min="13569" max="13569" width="6.5" customWidth="1"/>
    <col min="13571" max="13571" width="9.125" customWidth="1"/>
    <col min="13572" max="13572" width="12.75" customWidth="1"/>
    <col min="13576" max="13577" width="10.25" customWidth="1"/>
    <col min="13825" max="13825" width="6.5" customWidth="1"/>
    <col min="13827" max="13827" width="9.125" customWidth="1"/>
    <col min="13828" max="13828" width="12.75" customWidth="1"/>
    <col min="13832" max="13833" width="10.25" customWidth="1"/>
    <col min="14081" max="14081" width="6.5" customWidth="1"/>
    <col min="14083" max="14083" width="9.125" customWidth="1"/>
    <col min="14084" max="14084" width="12.75" customWidth="1"/>
    <col min="14088" max="14089" width="10.25" customWidth="1"/>
    <col min="14337" max="14337" width="6.5" customWidth="1"/>
    <col min="14339" max="14339" width="9.125" customWidth="1"/>
    <col min="14340" max="14340" width="12.75" customWidth="1"/>
    <col min="14344" max="14345" width="10.25" customWidth="1"/>
    <col min="14593" max="14593" width="6.5" customWidth="1"/>
    <col min="14595" max="14595" width="9.125" customWidth="1"/>
    <col min="14596" max="14596" width="12.75" customWidth="1"/>
    <col min="14600" max="14601" width="10.25" customWidth="1"/>
    <col min="14849" max="14849" width="6.5" customWidth="1"/>
    <col min="14851" max="14851" width="9.125" customWidth="1"/>
    <col min="14852" max="14852" width="12.75" customWidth="1"/>
    <col min="14856" max="14857" width="10.25" customWidth="1"/>
    <col min="15105" max="15105" width="6.5" customWidth="1"/>
    <col min="15107" max="15107" width="9.125" customWidth="1"/>
    <col min="15108" max="15108" width="12.75" customWidth="1"/>
    <col min="15112" max="15113" width="10.25" customWidth="1"/>
    <col min="15361" max="15361" width="6.5" customWidth="1"/>
    <col min="15363" max="15363" width="9.125" customWidth="1"/>
    <col min="15364" max="15364" width="12.75" customWidth="1"/>
    <col min="15368" max="15369" width="10.25" customWidth="1"/>
    <col min="15617" max="15617" width="6.5" customWidth="1"/>
    <col min="15619" max="15619" width="9.125" customWidth="1"/>
    <col min="15620" max="15620" width="12.75" customWidth="1"/>
    <col min="15624" max="15625" width="10.25" customWidth="1"/>
    <col min="15873" max="15873" width="6.5" customWidth="1"/>
    <col min="15875" max="15875" width="9.125" customWidth="1"/>
    <col min="15876" max="15876" width="12.75" customWidth="1"/>
    <col min="15880" max="15881" width="10.25" customWidth="1"/>
    <col min="16129" max="16129" width="6.5" customWidth="1"/>
    <col min="16131" max="16131" width="9.125" customWidth="1"/>
    <col min="16132" max="16132" width="12.75" customWidth="1"/>
    <col min="16136" max="16137" width="10.25" customWidth="1"/>
  </cols>
  <sheetData>
    <row r="1" spans="1:9" s="245" customFormat="1" ht="22.5" customHeight="1">
      <c r="A1" s="280" t="s">
        <v>42</v>
      </c>
      <c r="B1" s="280"/>
      <c r="C1" s="280"/>
      <c r="D1" s="280"/>
      <c r="E1" s="280"/>
      <c r="F1" s="280"/>
      <c r="G1" s="280"/>
      <c r="H1" s="280"/>
      <c r="I1" s="280"/>
    </row>
    <row r="2" spans="1:9" s="30" customFormat="1" ht="21" customHeight="1">
      <c r="B2" s="30" t="s">
        <v>43</v>
      </c>
      <c r="C2" s="30" t="s">
        <v>44</v>
      </c>
      <c r="D2" s="31" t="s">
        <v>45</v>
      </c>
    </row>
    <row r="3" spans="1:9" s="30" customFormat="1" ht="21" customHeight="1">
      <c r="C3" s="30" t="s">
        <v>46</v>
      </c>
      <c r="D3" s="31" t="s">
        <v>47</v>
      </c>
    </row>
    <row r="4" spans="1:9" s="30" customFormat="1" ht="21" customHeight="1">
      <c r="B4" s="30" t="s">
        <v>48</v>
      </c>
      <c r="C4" s="30" t="s">
        <v>49</v>
      </c>
      <c r="D4" s="31" t="s">
        <v>50</v>
      </c>
    </row>
    <row r="5" spans="1:9" s="30" customFormat="1" ht="21" customHeight="1">
      <c r="C5" s="30" t="s">
        <v>51</v>
      </c>
      <c r="D5" s="31" t="s">
        <v>52</v>
      </c>
    </row>
    <row r="6" spans="1:9" s="30" customFormat="1" ht="21" customHeight="1">
      <c r="B6" s="30" t="s">
        <v>53</v>
      </c>
      <c r="C6" s="30" t="s">
        <v>54</v>
      </c>
      <c r="D6" s="31" t="s">
        <v>55</v>
      </c>
    </row>
    <row r="7" spans="1:9" s="32" customFormat="1" ht="21" customHeight="1">
      <c r="C7" s="33" t="s">
        <v>56</v>
      </c>
    </row>
    <row r="8" spans="1:9" s="30" customFormat="1" ht="21" customHeight="1">
      <c r="C8" s="30" t="s">
        <v>57</v>
      </c>
      <c r="D8" s="31" t="s">
        <v>58</v>
      </c>
    </row>
    <row r="9" spans="1:9" s="32" customFormat="1" ht="21" customHeight="1">
      <c r="C9" s="33" t="s">
        <v>59</v>
      </c>
    </row>
    <row r="10" spans="1:9" s="32" customFormat="1" ht="21" customHeight="1">
      <c r="C10" s="281" t="s">
        <v>60</v>
      </c>
      <c r="D10" s="281"/>
      <c r="E10" s="281"/>
    </row>
    <row r="11" spans="1:9" s="30" customFormat="1" ht="21" customHeight="1">
      <c r="B11" s="30" t="s">
        <v>61</v>
      </c>
      <c r="C11" s="30" t="s">
        <v>62</v>
      </c>
      <c r="D11" s="31" t="s">
        <v>63</v>
      </c>
    </row>
    <row r="12" spans="1:9" s="32" customFormat="1" ht="21" customHeight="1"/>
    <row r="13" spans="1:9" s="32" customFormat="1" ht="21" customHeight="1">
      <c r="B13" s="282"/>
      <c r="C13" s="282"/>
      <c r="D13" s="282"/>
    </row>
    <row r="14" spans="1:9" s="32" customFormat="1" ht="21" customHeight="1"/>
    <row r="15" spans="1:9" s="32" customFormat="1" ht="21" customHeight="1"/>
    <row r="16" spans="1:9" s="32" customFormat="1" ht="21" customHeight="1"/>
    <row r="17" spans="1:9" s="32" customFormat="1" ht="21" customHeight="1"/>
    <row r="18" spans="1:9" ht="21" customHeight="1"/>
    <row r="19" spans="1:9" s="246" customFormat="1" ht="22.5" customHeight="1">
      <c r="A19" s="280" t="s">
        <v>64</v>
      </c>
      <c r="B19" s="280"/>
      <c r="C19" s="280"/>
      <c r="D19" s="280"/>
      <c r="E19" s="280"/>
      <c r="F19" s="280"/>
      <c r="G19" s="280"/>
      <c r="H19" s="280"/>
      <c r="I19" s="280"/>
    </row>
    <row r="20" spans="1:9" ht="21" customHeight="1">
      <c r="B20" s="278" t="s">
        <v>65</v>
      </c>
      <c r="C20" s="278"/>
      <c r="D20" s="278"/>
      <c r="E20" s="278"/>
      <c r="F20" s="278"/>
      <c r="G20" s="278"/>
      <c r="H20" s="278"/>
      <c r="I20" s="31"/>
    </row>
    <row r="21" spans="1:9" ht="21" customHeight="1">
      <c r="B21" s="278" t="s">
        <v>66</v>
      </c>
      <c r="C21" s="278"/>
      <c r="D21" s="278"/>
      <c r="E21" s="278"/>
      <c r="F21" s="278"/>
      <c r="G21" s="278"/>
      <c r="H21" s="278"/>
      <c r="I21" s="31"/>
    </row>
    <row r="22" spans="1:9" ht="21" customHeight="1">
      <c r="B22" s="278" t="s">
        <v>67</v>
      </c>
      <c r="C22" s="278"/>
      <c r="D22" s="278"/>
      <c r="E22" s="278"/>
      <c r="F22" s="278"/>
      <c r="G22" s="278"/>
      <c r="H22" s="278"/>
      <c r="I22" s="31"/>
    </row>
    <row r="23" spans="1:9" ht="21" customHeight="1">
      <c r="B23" s="279"/>
      <c r="C23" s="279"/>
      <c r="D23" s="279"/>
      <c r="E23" s="279"/>
      <c r="F23" s="279"/>
      <c r="G23" s="279"/>
      <c r="H23" s="279"/>
      <c r="I23" s="279"/>
    </row>
    <row r="24" spans="1:9" ht="21" customHeight="1"/>
    <row r="25" spans="1:9" ht="21" customHeight="1">
      <c r="B25" t="s">
        <v>68</v>
      </c>
    </row>
    <row r="26" spans="1:9" ht="21" customHeight="1"/>
    <row r="27" spans="1:9" ht="21" customHeight="1"/>
    <row r="28" spans="1:9" ht="21" customHeight="1"/>
    <row r="29" spans="1:9" ht="21" customHeight="1"/>
    <row r="30" spans="1:9" ht="21" customHeight="1"/>
    <row r="31" spans="1:9" ht="21" customHeight="1"/>
    <row r="32" spans="1:9" ht="21" customHeight="1"/>
    <row r="33" ht="21" customHeight="1"/>
  </sheetData>
  <mergeCells count="8">
    <mergeCell ref="B22:H22"/>
    <mergeCell ref="B23:I23"/>
    <mergeCell ref="A1:I1"/>
    <mergeCell ref="C10:E10"/>
    <mergeCell ref="B13:D13"/>
    <mergeCell ref="A19:I19"/>
    <mergeCell ref="B20:H20"/>
    <mergeCell ref="B21:H21"/>
  </mergeCells>
  <phoneticPr fontId="6"/>
  <pageMargins left="0.78740157480314965" right="0.78740157480314965" top="0.59055118110236227" bottom="0.78740157480314965" header="0.19685039370078741" footer="0.39370078740157483"/>
  <pageSetup paperSize="9" orientation="portrait" copies="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view="pageBreakPreview" topLeftCell="A22" zoomScale="90" zoomScaleNormal="90" zoomScaleSheetLayoutView="90" workbookViewId="0">
      <selection activeCell="Y16" sqref="Y16"/>
    </sheetView>
  </sheetViews>
  <sheetFormatPr defaultColWidth="11" defaultRowHeight="14.25"/>
  <cols>
    <col min="1" max="1" width="1.875" style="6" customWidth="1"/>
    <col min="2" max="3" width="2.5" style="6" customWidth="1"/>
    <col min="4" max="4" width="25.625" style="6" customWidth="1"/>
    <col min="5" max="5" width="1.875" style="6" customWidth="1"/>
    <col min="6" max="7" width="8.75" style="6" customWidth="1"/>
    <col min="8" max="8" width="2.125" style="6" customWidth="1"/>
    <col min="9" max="9" width="2.25" style="6" customWidth="1"/>
    <col min="10" max="10" width="2.125" style="6" customWidth="1"/>
    <col min="11" max="11" width="2.25" style="6" customWidth="1"/>
    <col min="12" max="12" width="7.5" style="6" customWidth="1"/>
    <col min="13" max="13" width="1.25" style="6" customWidth="1"/>
    <col min="14" max="15" width="8.75" style="6" customWidth="1"/>
    <col min="16" max="18" width="5" style="9" customWidth="1"/>
    <col min="19" max="19" width="5" style="1" customWidth="1"/>
    <col min="20" max="20" width="5" style="6" customWidth="1"/>
    <col min="21" max="16384" width="11" style="6"/>
  </cols>
  <sheetData>
    <row r="1" spans="1:19" s="250" customFormat="1" ht="22.5" customHeight="1">
      <c r="A1" s="301" t="s">
        <v>296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251"/>
      <c r="Q1" s="251"/>
      <c r="R1" s="251"/>
      <c r="S1" s="252"/>
    </row>
    <row r="2" spans="1:19" ht="15" customHeight="1" thickBot="1">
      <c r="A2" s="2"/>
      <c r="B2" s="2"/>
      <c r="C2" s="2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5"/>
    </row>
    <row r="3" spans="1:19" ht="22.5" customHeight="1">
      <c r="A3" s="309" t="s">
        <v>17</v>
      </c>
      <c r="B3" s="310"/>
      <c r="C3" s="310"/>
      <c r="D3" s="310"/>
      <c r="E3" s="311"/>
      <c r="F3" s="302" t="s">
        <v>18</v>
      </c>
      <c r="G3" s="310"/>
      <c r="H3" s="310"/>
      <c r="I3" s="310"/>
      <c r="J3" s="310"/>
      <c r="K3" s="310"/>
      <c r="L3" s="310"/>
      <c r="M3" s="311"/>
      <c r="N3" s="302" t="s">
        <v>19</v>
      </c>
      <c r="O3" s="303"/>
    </row>
    <row r="4" spans="1:19" ht="18" customHeight="1">
      <c r="A4" s="304" t="s">
        <v>26</v>
      </c>
      <c r="B4" s="292"/>
      <c r="C4" s="292"/>
      <c r="D4" s="292"/>
      <c r="E4" s="225"/>
      <c r="F4" s="106" t="s">
        <v>25</v>
      </c>
      <c r="G4" s="307">
        <v>25</v>
      </c>
      <c r="H4" s="307"/>
      <c r="I4" s="226"/>
      <c r="J4" s="227"/>
      <c r="K4" s="227"/>
      <c r="L4" s="228"/>
      <c r="M4" s="228"/>
      <c r="N4" s="104">
        <v>100</v>
      </c>
      <c r="O4" s="137"/>
    </row>
    <row r="5" spans="1:19" ht="18" customHeight="1">
      <c r="A5" s="24"/>
      <c r="B5" s="288" t="s">
        <v>27</v>
      </c>
      <c r="C5" s="289"/>
      <c r="D5" s="289"/>
      <c r="E5" s="17"/>
      <c r="F5" s="107" t="s">
        <v>25</v>
      </c>
      <c r="G5" s="306">
        <v>23.97</v>
      </c>
      <c r="H5" s="306"/>
      <c r="I5" s="144"/>
      <c r="J5" s="145"/>
      <c r="K5" s="76"/>
      <c r="L5" s="77"/>
      <c r="M5" s="77"/>
      <c r="N5" s="150">
        <f>(G5/G4)*100</f>
        <v>95.88</v>
      </c>
      <c r="O5" s="229">
        <v>100</v>
      </c>
    </row>
    <row r="6" spans="1:19" ht="18" customHeight="1">
      <c r="A6" s="25"/>
      <c r="B6" s="18"/>
      <c r="C6" s="286" t="s">
        <v>32</v>
      </c>
      <c r="D6" s="287"/>
      <c r="E6" s="19"/>
      <c r="F6" s="143"/>
      <c r="G6" s="283"/>
      <c r="H6" s="283"/>
      <c r="I6" s="146"/>
      <c r="J6" s="147" t="s">
        <v>25</v>
      </c>
      <c r="K6" s="308">
        <v>2.12</v>
      </c>
      <c r="L6" s="308"/>
      <c r="M6" s="79"/>
      <c r="N6" s="105"/>
      <c r="O6" s="230">
        <f t="shared" ref="O6:O16" si="0">K6/G$5*100</f>
        <v>8.8443888193575315</v>
      </c>
      <c r="S6" s="78"/>
    </row>
    <row r="7" spans="1:19" ht="18" customHeight="1">
      <c r="A7" s="25"/>
      <c r="B7" s="18"/>
      <c r="C7" s="286" t="s">
        <v>33</v>
      </c>
      <c r="D7" s="287"/>
      <c r="E7" s="19"/>
      <c r="F7" s="143"/>
      <c r="G7" s="283"/>
      <c r="H7" s="283"/>
      <c r="I7" s="146"/>
      <c r="J7" s="147" t="s">
        <v>25</v>
      </c>
      <c r="K7" s="308">
        <v>0.32</v>
      </c>
      <c r="L7" s="308"/>
      <c r="M7" s="79"/>
      <c r="N7" s="105"/>
      <c r="O7" s="230">
        <f t="shared" si="0"/>
        <v>1.3350020859407594</v>
      </c>
      <c r="S7" s="78"/>
    </row>
    <row r="8" spans="1:19" ht="18" customHeight="1">
      <c r="A8" s="25"/>
      <c r="B8" s="18"/>
      <c r="C8" s="286" t="s">
        <v>34</v>
      </c>
      <c r="D8" s="287"/>
      <c r="E8" s="19"/>
      <c r="F8" s="143"/>
      <c r="G8" s="283"/>
      <c r="H8" s="283"/>
      <c r="I8" s="146"/>
      <c r="J8" s="147" t="s">
        <v>25</v>
      </c>
      <c r="K8" s="308">
        <v>6.35</v>
      </c>
      <c r="L8" s="308"/>
      <c r="M8" s="79"/>
      <c r="N8" s="105"/>
      <c r="O8" s="230">
        <f t="shared" si="0"/>
        <v>26.491447642886939</v>
      </c>
      <c r="S8" s="78"/>
    </row>
    <row r="9" spans="1:19" ht="18" customHeight="1">
      <c r="A9" s="25"/>
      <c r="B9" s="18"/>
      <c r="C9" s="286" t="s">
        <v>35</v>
      </c>
      <c r="D9" s="287"/>
      <c r="E9" s="19"/>
      <c r="F9" s="143"/>
      <c r="G9" s="283"/>
      <c r="H9" s="283"/>
      <c r="I9" s="146"/>
      <c r="J9" s="147" t="s">
        <v>25</v>
      </c>
      <c r="K9" s="308">
        <v>3.71</v>
      </c>
      <c r="L9" s="308"/>
      <c r="M9" s="79"/>
      <c r="N9" s="105"/>
      <c r="O9" s="230">
        <f t="shared" si="0"/>
        <v>15.47768043387568</v>
      </c>
      <c r="S9" s="78"/>
    </row>
    <row r="10" spans="1:19" ht="18" customHeight="1">
      <c r="A10" s="25"/>
      <c r="B10" s="18"/>
      <c r="C10" s="286" t="s">
        <v>36</v>
      </c>
      <c r="D10" s="287"/>
      <c r="E10" s="19"/>
      <c r="F10" s="143"/>
      <c r="G10" s="283"/>
      <c r="H10" s="283"/>
      <c r="I10" s="146"/>
      <c r="J10" s="147" t="s">
        <v>25</v>
      </c>
      <c r="K10" s="308">
        <v>1.43</v>
      </c>
      <c r="L10" s="308"/>
      <c r="M10" s="79"/>
      <c r="N10" s="105"/>
      <c r="O10" s="230">
        <f t="shared" si="0"/>
        <v>5.9657905715477684</v>
      </c>
      <c r="S10" s="78"/>
    </row>
    <row r="11" spans="1:19" ht="18" customHeight="1">
      <c r="A11" s="25"/>
      <c r="B11" s="18"/>
      <c r="C11" s="286" t="s">
        <v>37</v>
      </c>
      <c r="D11" s="287"/>
      <c r="E11" s="19"/>
      <c r="F11" s="143"/>
      <c r="G11" s="283"/>
      <c r="H11" s="283"/>
      <c r="I11" s="146"/>
      <c r="J11" s="147" t="s">
        <v>25</v>
      </c>
      <c r="K11" s="308">
        <v>1.53</v>
      </c>
      <c r="L11" s="308"/>
      <c r="M11" s="79"/>
      <c r="N11" s="105"/>
      <c r="O11" s="230">
        <f t="shared" si="0"/>
        <v>6.3829787234042561</v>
      </c>
      <c r="S11" s="78"/>
    </row>
    <row r="12" spans="1:19" ht="18" customHeight="1">
      <c r="A12" s="25"/>
      <c r="B12" s="18"/>
      <c r="C12" s="286" t="s">
        <v>20</v>
      </c>
      <c r="D12" s="287"/>
      <c r="E12" s="19"/>
      <c r="F12" s="143"/>
      <c r="G12" s="283"/>
      <c r="H12" s="283"/>
      <c r="I12" s="146"/>
      <c r="J12" s="147" t="s">
        <v>25</v>
      </c>
      <c r="K12" s="308">
        <v>0.52</v>
      </c>
      <c r="L12" s="308"/>
      <c r="M12" s="79"/>
      <c r="N12" s="105"/>
      <c r="O12" s="230">
        <f t="shared" si="0"/>
        <v>2.1693783896537338</v>
      </c>
      <c r="S12" s="78"/>
    </row>
    <row r="13" spans="1:19" ht="18" customHeight="1">
      <c r="A13" s="25"/>
      <c r="B13" s="18"/>
      <c r="C13" s="286" t="s">
        <v>21</v>
      </c>
      <c r="D13" s="287"/>
      <c r="E13" s="19"/>
      <c r="F13" s="143"/>
      <c r="G13" s="283"/>
      <c r="H13" s="283"/>
      <c r="I13" s="146"/>
      <c r="J13" s="147" t="s">
        <v>25</v>
      </c>
      <c r="K13" s="308">
        <v>0.55000000000000004</v>
      </c>
      <c r="L13" s="308"/>
      <c r="M13" s="79"/>
      <c r="N13" s="105"/>
      <c r="O13" s="230">
        <f t="shared" si="0"/>
        <v>2.2945348352106802</v>
      </c>
      <c r="S13" s="78"/>
    </row>
    <row r="14" spans="1:19" ht="18" customHeight="1">
      <c r="A14" s="25"/>
      <c r="B14" s="18"/>
      <c r="C14" s="286" t="s">
        <v>22</v>
      </c>
      <c r="D14" s="287"/>
      <c r="E14" s="19"/>
      <c r="F14" s="143"/>
      <c r="G14" s="283"/>
      <c r="H14" s="283"/>
      <c r="I14" s="146"/>
      <c r="J14" s="147" t="s">
        <v>25</v>
      </c>
      <c r="K14" s="308">
        <v>0.5</v>
      </c>
      <c r="L14" s="308"/>
      <c r="M14" s="79"/>
      <c r="N14" s="105"/>
      <c r="O14" s="230">
        <f t="shared" si="0"/>
        <v>2.0859407592824364</v>
      </c>
      <c r="S14" s="78"/>
    </row>
    <row r="15" spans="1:19" ht="18" customHeight="1">
      <c r="A15" s="25"/>
      <c r="B15" s="18"/>
      <c r="C15" s="286" t="s">
        <v>23</v>
      </c>
      <c r="D15" s="287"/>
      <c r="E15" s="19"/>
      <c r="F15" s="143"/>
      <c r="G15" s="283"/>
      <c r="H15" s="283"/>
      <c r="I15" s="146"/>
      <c r="J15" s="147" t="s">
        <v>25</v>
      </c>
      <c r="K15" s="308">
        <v>5.07</v>
      </c>
      <c r="L15" s="308"/>
      <c r="M15" s="79"/>
      <c r="N15" s="105"/>
      <c r="O15" s="230">
        <f t="shared" si="0"/>
        <v>21.151439299123904</v>
      </c>
      <c r="S15" s="78"/>
    </row>
    <row r="16" spans="1:19" ht="18" customHeight="1">
      <c r="A16" s="25"/>
      <c r="B16" s="20"/>
      <c r="C16" s="286" t="s">
        <v>24</v>
      </c>
      <c r="D16" s="287"/>
      <c r="E16" s="19"/>
      <c r="F16" s="120"/>
      <c r="G16" s="283"/>
      <c r="H16" s="283"/>
      <c r="I16" s="146"/>
      <c r="J16" s="147" t="s">
        <v>25</v>
      </c>
      <c r="K16" s="308">
        <v>1.87</v>
      </c>
      <c r="L16" s="308"/>
      <c r="M16" s="79"/>
      <c r="N16" s="105"/>
      <c r="O16" s="230">
        <f t="shared" si="0"/>
        <v>7.8014184397163122</v>
      </c>
      <c r="Q16" s="10"/>
      <c r="S16" s="78"/>
    </row>
    <row r="17" spans="1:20" ht="18" customHeight="1" thickBot="1">
      <c r="A17" s="26"/>
      <c r="B17" s="284" t="s">
        <v>28</v>
      </c>
      <c r="C17" s="285"/>
      <c r="D17" s="285"/>
      <c r="E17" s="27"/>
      <c r="F17" s="149" t="s">
        <v>25</v>
      </c>
      <c r="G17" s="319">
        <v>1.03</v>
      </c>
      <c r="H17" s="319"/>
      <c r="I17" s="148"/>
      <c r="J17" s="148"/>
      <c r="K17" s="138"/>
      <c r="L17" s="139"/>
      <c r="M17" s="139"/>
      <c r="N17" s="231">
        <f>(G17/G4)*100</f>
        <v>4.12</v>
      </c>
      <c r="O17" s="140"/>
    </row>
    <row r="18" spans="1:20" ht="22.5" customHeight="1">
      <c r="A18" s="320" t="s">
        <v>0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</row>
    <row r="19" spans="1:20" ht="22.5" customHeight="1">
      <c r="A19" s="334" t="s">
        <v>29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</row>
    <row r="20" spans="1:20" ht="22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20" ht="22.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20" s="250" customFormat="1" ht="22.5" customHeight="1">
      <c r="A22" s="312" t="s">
        <v>2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247"/>
      <c r="Q22" s="247"/>
      <c r="R22" s="247"/>
      <c r="S22" s="248"/>
      <c r="T22" s="249"/>
    </row>
    <row r="23" spans="1:20" ht="11.25" customHeight="1">
      <c r="F23" s="8"/>
      <c r="G23" s="8"/>
      <c r="H23" s="15"/>
      <c r="I23" s="15"/>
      <c r="J23" s="15"/>
      <c r="K23" s="15"/>
      <c r="L23" s="15"/>
      <c r="M23" s="15"/>
      <c r="N23" s="16"/>
      <c r="O23" s="16"/>
      <c r="P23" s="11"/>
      <c r="Q23" s="11"/>
      <c r="R23" s="11"/>
      <c r="S23" s="7"/>
      <c r="T23" s="8"/>
    </row>
    <row r="24" spans="1:20" ht="15" customHeight="1" thickBo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4"/>
      <c r="M24" s="4"/>
      <c r="N24" s="305" t="s">
        <v>1</v>
      </c>
      <c r="O24" s="305"/>
      <c r="P24" s="11"/>
      <c r="Q24" s="11"/>
      <c r="R24" s="12"/>
      <c r="S24" s="7"/>
      <c r="T24" s="8"/>
    </row>
    <row r="25" spans="1:20" ht="18.75" customHeight="1">
      <c r="A25" s="321" t="s">
        <v>16</v>
      </c>
      <c r="B25" s="322"/>
      <c r="C25" s="322"/>
      <c r="D25" s="322"/>
      <c r="E25" s="323"/>
      <c r="F25" s="327" t="s">
        <v>297</v>
      </c>
      <c r="G25" s="328"/>
      <c r="H25" s="327" t="s">
        <v>290</v>
      </c>
      <c r="I25" s="333"/>
      <c r="J25" s="333"/>
      <c r="K25" s="333"/>
      <c r="L25" s="333"/>
      <c r="M25" s="328"/>
      <c r="N25" s="327" t="s">
        <v>298</v>
      </c>
      <c r="O25" s="329"/>
      <c r="P25" s="11"/>
    </row>
    <row r="26" spans="1:20" ht="18.75" customHeight="1">
      <c r="A26" s="324"/>
      <c r="B26" s="325"/>
      <c r="C26" s="325"/>
      <c r="D26" s="325"/>
      <c r="E26" s="326"/>
      <c r="F26" s="166" t="s">
        <v>292</v>
      </c>
      <c r="G26" s="166" t="s">
        <v>293</v>
      </c>
      <c r="H26" s="330" t="s">
        <v>292</v>
      </c>
      <c r="I26" s="331"/>
      <c r="J26" s="331"/>
      <c r="K26" s="332"/>
      <c r="L26" s="330" t="s">
        <v>293</v>
      </c>
      <c r="M26" s="332"/>
      <c r="N26" s="167" t="s">
        <v>292</v>
      </c>
      <c r="O26" s="141" t="s">
        <v>293</v>
      </c>
      <c r="P26" s="11"/>
      <c r="Q26" s="11"/>
      <c r="R26" s="11"/>
      <c r="S26" s="7"/>
      <c r="T26" s="8"/>
    </row>
    <row r="27" spans="1:20" ht="18" customHeight="1">
      <c r="A27" s="25"/>
      <c r="B27" s="292" t="s">
        <v>3</v>
      </c>
      <c r="C27" s="292"/>
      <c r="D27" s="292"/>
      <c r="E27" s="232"/>
      <c r="F27" s="108">
        <v>71749</v>
      </c>
      <c r="G27" s="109">
        <v>15362</v>
      </c>
      <c r="H27" s="313">
        <v>72145</v>
      </c>
      <c r="I27" s="314">
        <v>71408</v>
      </c>
      <c r="J27" s="314">
        <v>71408</v>
      </c>
      <c r="K27" s="315">
        <v>71408</v>
      </c>
      <c r="L27" s="339">
        <v>15372</v>
      </c>
      <c r="M27" s="340"/>
      <c r="N27" s="116">
        <f>SUM(N28:N31)+N32+N38</f>
        <v>72401</v>
      </c>
      <c r="O27" s="233">
        <f>SUM(O28:O31)+O32+O38</f>
        <v>15376</v>
      </c>
      <c r="P27" s="11"/>
      <c r="Q27" s="11"/>
      <c r="R27" s="11"/>
      <c r="S27" s="7"/>
      <c r="T27" s="8"/>
    </row>
    <row r="28" spans="1:20" ht="18" customHeight="1">
      <c r="A28" s="28"/>
      <c r="B28" s="234"/>
      <c r="C28" s="293" t="s">
        <v>38</v>
      </c>
      <c r="D28" s="294"/>
      <c r="E28" s="19"/>
      <c r="F28" s="110">
        <v>1027</v>
      </c>
      <c r="G28" s="111">
        <v>605</v>
      </c>
      <c r="H28" s="316">
        <v>1009</v>
      </c>
      <c r="I28" s="317"/>
      <c r="J28" s="317"/>
      <c r="K28" s="318"/>
      <c r="L28" s="298">
        <v>597</v>
      </c>
      <c r="M28" s="300"/>
      <c r="N28" s="112">
        <v>997</v>
      </c>
      <c r="O28" s="235">
        <v>592</v>
      </c>
      <c r="P28" s="11"/>
      <c r="Q28" s="13"/>
      <c r="R28" s="11"/>
      <c r="S28" s="7"/>
      <c r="T28" s="8"/>
    </row>
    <row r="29" spans="1:20" ht="18" customHeight="1">
      <c r="A29" s="28"/>
      <c r="B29" s="234"/>
      <c r="C29" s="293" t="s">
        <v>39</v>
      </c>
      <c r="D29" s="294"/>
      <c r="E29" s="19"/>
      <c r="F29" s="113">
        <v>471</v>
      </c>
      <c r="G29" s="111">
        <v>154</v>
      </c>
      <c r="H29" s="295">
        <v>432</v>
      </c>
      <c r="I29" s="296"/>
      <c r="J29" s="296"/>
      <c r="K29" s="297"/>
      <c r="L29" s="298">
        <v>134</v>
      </c>
      <c r="M29" s="300">
        <v>141</v>
      </c>
      <c r="N29" s="112">
        <v>402</v>
      </c>
      <c r="O29" s="235">
        <v>118</v>
      </c>
      <c r="P29" s="11"/>
      <c r="Q29" s="11"/>
      <c r="R29" s="11"/>
      <c r="S29" s="7"/>
      <c r="T29" s="8"/>
    </row>
    <row r="30" spans="1:20" ht="18" customHeight="1">
      <c r="A30" s="28"/>
      <c r="B30" s="234"/>
      <c r="C30" s="293" t="s">
        <v>40</v>
      </c>
      <c r="D30" s="294"/>
      <c r="E30" s="19"/>
      <c r="F30" s="113">
        <v>451</v>
      </c>
      <c r="G30" s="111">
        <v>242</v>
      </c>
      <c r="H30" s="295">
        <v>450</v>
      </c>
      <c r="I30" s="296">
        <v>475</v>
      </c>
      <c r="J30" s="296">
        <v>475</v>
      </c>
      <c r="K30" s="297">
        <v>475</v>
      </c>
      <c r="L30" s="298">
        <v>242</v>
      </c>
      <c r="M30" s="300">
        <v>259</v>
      </c>
      <c r="N30" s="112">
        <v>448</v>
      </c>
      <c r="O30" s="235">
        <v>241</v>
      </c>
      <c r="P30" s="11"/>
      <c r="Q30" s="11"/>
      <c r="R30" s="11"/>
      <c r="S30" s="7"/>
      <c r="T30" s="8"/>
    </row>
    <row r="31" spans="1:20" ht="18" customHeight="1">
      <c r="A31" s="28"/>
      <c r="B31" s="234"/>
      <c r="C31" s="293" t="s">
        <v>41</v>
      </c>
      <c r="D31" s="294"/>
      <c r="E31" s="19"/>
      <c r="F31" s="113">
        <v>177</v>
      </c>
      <c r="G31" s="111">
        <v>43</v>
      </c>
      <c r="H31" s="295">
        <v>158</v>
      </c>
      <c r="I31" s="296">
        <v>151</v>
      </c>
      <c r="J31" s="296">
        <v>151</v>
      </c>
      <c r="K31" s="297">
        <v>151</v>
      </c>
      <c r="L31" s="298">
        <v>35</v>
      </c>
      <c r="M31" s="300">
        <v>32</v>
      </c>
      <c r="N31" s="112">
        <v>153</v>
      </c>
      <c r="O31" s="235">
        <v>34</v>
      </c>
      <c r="P31" s="11"/>
      <c r="Q31" s="11"/>
      <c r="R31" s="11"/>
      <c r="S31" s="7"/>
      <c r="T31" s="8"/>
    </row>
    <row r="32" spans="1:20" ht="18" customHeight="1">
      <c r="A32" s="28"/>
      <c r="B32" s="234"/>
      <c r="C32" s="291" t="s">
        <v>4</v>
      </c>
      <c r="D32" s="292"/>
      <c r="E32" s="225"/>
      <c r="F32" s="114">
        <v>64159</v>
      </c>
      <c r="G32" s="109">
        <v>11198</v>
      </c>
      <c r="H32" s="298">
        <v>64615</v>
      </c>
      <c r="I32" s="299">
        <v>63821</v>
      </c>
      <c r="J32" s="299">
        <v>63821</v>
      </c>
      <c r="K32" s="300">
        <v>63821</v>
      </c>
      <c r="L32" s="298">
        <v>11244</v>
      </c>
      <c r="M32" s="300">
        <v>11102</v>
      </c>
      <c r="N32" s="112">
        <f>SUM(N33:N35)</f>
        <v>64889</v>
      </c>
      <c r="O32" s="235">
        <f>SUM(O33:O35)</f>
        <v>11272</v>
      </c>
      <c r="P32" s="11"/>
      <c r="Q32" s="11"/>
      <c r="R32" s="11"/>
      <c r="S32" s="7"/>
      <c r="T32" s="8"/>
    </row>
    <row r="33" spans="1:20" ht="18" customHeight="1">
      <c r="A33" s="25"/>
      <c r="B33" s="225"/>
      <c r="C33" s="18"/>
      <c r="D33" s="168" t="s">
        <v>8</v>
      </c>
      <c r="E33" s="19"/>
      <c r="F33" s="115">
        <v>50472</v>
      </c>
      <c r="G33" s="111">
        <v>6835</v>
      </c>
      <c r="H33" s="298">
        <v>50790</v>
      </c>
      <c r="I33" s="299">
        <v>50106</v>
      </c>
      <c r="J33" s="299">
        <v>50106</v>
      </c>
      <c r="K33" s="300">
        <v>50106</v>
      </c>
      <c r="L33" s="298">
        <v>6856</v>
      </c>
      <c r="M33" s="300">
        <v>6765</v>
      </c>
      <c r="N33" s="116">
        <v>51133</v>
      </c>
      <c r="O33" s="235">
        <v>6882</v>
      </c>
      <c r="P33" s="11"/>
      <c r="Q33" s="11"/>
      <c r="R33" s="11"/>
      <c r="S33" s="7"/>
      <c r="T33" s="8"/>
    </row>
    <row r="34" spans="1:20" ht="18" customHeight="1">
      <c r="A34" s="25"/>
      <c r="B34" s="225"/>
      <c r="C34" s="18"/>
      <c r="D34" s="168" t="s">
        <v>9</v>
      </c>
      <c r="E34" s="19"/>
      <c r="F34" s="115">
        <v>6987</v>
      </c>
      <c r="G34" s="111">
        <v>618</v>
      </c>
      <c r="H34" s="298">
        <v>6952</v>
      </c>
      <c r="I34" s="299">
        <v>7043</v>
      </c>
      <c r="J34" s="299">
        <v>7043</v>
      </c>
      <c r="K34" s="300">
        <v>7043</v>
      </c>
      <c r="L34" s="298">
        <v>614</v>
      </c>
      <c r="M34" s="300">
        <v>630</v>
      </c>
      <c r="N34" s="112">
        <v>6890</v>
      </c>
      <c r="O34" s="235">
        <v>606</v>
      </c>
      <c r="P34" s="11"/>
      <c r="Q34" s="11"/>
      <c r="R34" s="11"/>
      <c r="S34" s="7"/>
      <c r="T34" s="8"/>
    </row>
    <row r="35" spans="1:20" ht="18" customHeight="1">
      <c r="A35" s="25"/>
      <c r="B35" s="225"/>
      <c r="C35" s="18"/>
      <c r="D35" s="170" t="s">
        <v>10</v>
      </c>
      <c r="E35" s="17"/>
      <c r="F35" s="117">
        <v>6700</v>
      </c>
      <c r="G35" s="118">
        <v>3745</v>
      </c>
      <c r="H35" s="298">
        <v>6873</v>
      </c>
      <c r="I35" s="299">
        <v>6672</v>
      </c>
      <c r="J35" s="299">
        <v>6672</v>
      </c>
      <c r="K35" s="300">
        <v>6672</v>
      </c>
      <c r="L35" s="298">
        <v>3774</v>
      </c>
      <c r="M35" s="300">
        <v>3708</v>
      </c>
      <c r="N35" s="112">
        <v>6866</v>
      </c>
      <c r="O35" s="236">
        <v>3784</v>
      </c>
      <c r="P35" s="11"/>
      <c r="Q35" s="11"/>
      <c r="R35" s="11"/>
      <c r="S35" s="7"/>
      <c r="T35" s="8"/>
    </row>
    <row r="36" spans="1:20" ht="18" customHeight="1">
      <c r="A36" s="28"/>
      <c r="B36" s="234"/>
      <c r="C36" s="293" t="s">
        <v>5</v>
      </c>
      <c r="D36" s="294"/>
      <c r="E36" s="19"/>
      <c r="F36" s="119" t="s">
        <v>31</v>
      </c>
      <c r="G36" s="120" t="s">
        <v>295</v>
      </c>
      <c r="H36" s="295" t="s">
        <v>291</v>
      </c>
      <c r="I36" s="296"/>
      <c r="J36" s="296"/>
      <c r="K36" s="297"/>
      <c r="L36" s="295" t="s">
        <v>291</v>
      </c>
      <c r="M36" s="297" t="s">
        <v>30</v>
      </c>
      <c r="N36" s="121" t="s">
        <v>291</v>
      </c>
      <c r="O36" s="237" t="s">
        <v>291</v>
      </c>
      <c r="P36" s="11"/>
      <c r="Q36" s="11"/>
      <c r="R36" s="11"/>
      <c r="S36" s="7"/>
      <c r="T36" s="8"/>
    </row>
    <row r="37" spans="1:20" ht="18" customHeight="1">
      <c r="A37" s="28"/>
      <c r="B37" s="234"/>
      <c r="C37" s="293" t="s">
        <v>6</v>
      </c>
      <c r="D37" s="294"/>
      <c r="E37" s="19"/>
      <c r="F37" s="122" t="s">
        <v>31</v>
      </c>
      <c r="G37" s="120" t="s">
        <v>295</v>
      </c>
      <c r="H37" s="295" t="s">
        <v>291</v>
      </c>
      <c r="I37" s="296" t="s">
        <v>31</v>
      </c>
      <c r="J37" s="296" t="s">
        <v>31</v>
      </c>
      <c r="K37" s="297" t="s">
        <v>31</v>
      </c>
      <c r="L37" s="295" t="s">
        <v>291</v>
      </c>
      <c r="M37" s="297" t="s">
        <v>30</v>
      </c>
      <c r="N37" s="121" t="s">
        <v>291</v>
      </c>
      <c r="O37" s="237" t="s">
        <v>291</v>
      </c>
      <c r="P37" s="11"/>
      <c r="Q37" s="11"/>
      <c r="R37" s="11"/>
      <c r="S37" s="7"/>
      <c r="T37" s="8"/>
    </row>
    <row r="38" spans="1:20" ht="18" customHeight="1">
      <c r="A38" s="28"/>
      <c r="B38" s="234"/>
      <c r="C38" s="291" t="s">
        <v>12</v>
      </c>
      <c r="D38" s="292"/>
      <c r="E38" s="225"/>
      <c r="F38" s="114">
        <v>5464</v>
      </c>
      <c r="G38" s="109">
        <v>3120</v>
      </c>
      <c r="H38" s="298">
        <v>5481</v>
      </c>
      <c r="I38" s="299">
        <v>5427</v>
      </c>
      <c r="J38" s="299">
        <v>5427</v>
      </c>
      <c r="K38" s="300">
        <v>5427</v>
      </c>
      <c r="L38" s="298">
        <v>3120</v>
      </c>
      <c r="M38" s="300">
        <v>3117</v>
      </c>
      <c r="N38" s="116">
        <f>SUM(N40:N41)</f>
        <v>5512</v>
      </c>
      <c r="O38" s="235">
        <v>3119</v>
      </c>
      <c r="P38" s="11"/>
      <c r="Q38" s="11"/>
      <c r="R38" s="11"/>
      <c r="S38" s="7"/>
      <c r="T38" s="8"/>
    </row>
    <row r="39" spans="1:20" ht="18" customHeight="1">
      <c r="A39" s="25"/>
      <c r="B39" s="225"/>
      <c r="C39" s="18"/>
      <c r="D39" s="168" t="s">
        <v>13</v>
      </c>
      <c r="E39" s="19"/>
      <c r="F39" s="119" t="s">
        <v>31</v>
      </c>
      <c r="G39" s="120" t="s">
        <v>295</v>
      </c>
      <c r="H39" s="295" t="s">
        <v>291</v>
      </c>
      <c r="I39" s="296" t="s">
        <v>31</v>
      </c>
      <c r="J39" s="296" t="s">
        <v>31</v>
      </c>
      <c r="K39" s="297" t="s">
        <v>31</v>
      </c>
      <c r="L39" s="295" t="s">
        <v>291</v>
      </c>
      <c r="M39" s="297" t="s">
        <v>30</v>
      </c>
      <c r="N39" s="121" t="s">
        <v>291</v>
      </c>
      <c r="O39" s="237" t="s">
        <v>291</v>
      </c>
      <c r="P39" s="11"/>
      <c r="Q39" s="11"/>
      <c r="R39" s="11"/>
      <c r="S39" s="7"/>
      <c r="T39" s="8"/>
    </row>
    <row r="40" spans="1:20" ht="18" customHeight="1">
      <c r="A40" s="25"/>
      <c r="B40" s="225"/>
      <c r="C40" s="18"/>
      <c r="D40" s="168" t="s">
        <v>14</v>
      </c>
      <c r="E40" s="19"/>
      <c r="F40" s="113">
        <v>258</v>
      </c>
      <c r="G40" s="123">
        <v>113</v>
      </c>
      <c r="H40" s="295">
        <v>258</v>
      </c>
      <c r="I40" s="296">
        <v>258</v>
      </c>
      <c r="J40" s="296">
        <v>258</v>
      </c>
      <c r="K40" s="297">
        <v>258</v>
      </c>
      <c r="L40" s="295">
        <v>113</v>
      </c>
      <c r="M40" s="297">
        <v>113</v>
      </c>
      <c r="N40" s="112">
        <f>244+14</f>
        <v>258</v>
      </c>
      <c r="O40" s="235">
        <v>113</v>
      </c>
      <c r="P40" s="11"/>
      <c r="Q40" s="14"/>
      <c r="R40" s="11"/>
      <c r="S40" s="7"/>
      <c r="T40" s="8"/>
    </row>
    <row r="41" spans="1:20" ht="18" customHeight="1" thickBot="1">
      <c r="A41" s="29"/>
      <c r="B41" s="27"/>
      <c r="C41" s="21"/>
      <c r="D41" s="169" t="s">
        <v>11</v>
      </c>
      <c r="E41" s="22"/>
      <c r="F41" s="124">
        <v>5206</v>
      </c>
      <c r="G41" s="125">
        <v>3007</v>
      </c>
      <c r="H41" s="336">
        <v>5223</v>
      </c>
      <c r="I41" s="337">
        <v>5169</v>
      </c>
      <c r="J41" s="337">
        <v>5169</v>
      </c>
      <c r="K41" s="338">
        <v>5169</v>
      </c>
      <c r="L41" s="336">
        <v>3007</v>
      </c>
      <c r="M41" s="338">
        <v>3004</v>
      </c>
      <c r="N41" s="126">
        <v>5254</v>
      </c>
      <c r="O41" s="142">
        <v>3006</v>
      </c>
      <c r="P41" s="11"/>
      <c r="Q41" s="11"/>
      <c r="R41" s="11"/>
      <c r="S41" s="7"/>
      <c r="T41" s="8"/>
    </row>
    <row r="42" spans="1:20" ht="22.5" customHeight="1">
      <c r="A42" s="290" t="s">
        <v>7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11"/>
      <c r="Q42" s="11"/>
      <c r="R42" s="11"/>
      <c r="S42" s="7"/>
      <c r="T42" s="8"/>
    </row>
    <row r="43" spans="1:20" ht="22.5" customHeight="1">
      <c r="A43" s="335" t="s">
        <v>15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</row>
  </sheetData>
  <mergeCells count="94">
    <mergeCell ref="A43:O43"/>
    <mergeCell ref="H39:K39"/>
    <mergeCell ref="H40:K40"/>
    <mergeCell ref="H41:K41"/>
    <mergeCell ref="L27:M27"/>
    <mergeCell ref="L28:M28"/>
    <mergeCell ref="L29:M29"/>
    <mergeCell ref="L30:M30"/>
    <mergeCell ref="L31:M31"/>
    <mergeCell ref="L32:M32"/>
    <mergeCell ref="L33:M33"/>
    <mergeCell ref="L34:M34"/>
    <mergeCell ref="L41:M41"/>
    <mergeCell ref="L35:M35"/>
    <mergeCell ref="L36:M36"/>
    <mergeCell ref="L39:M39"/>
    <mergeCell ref="L40:M40"/>
    <mergeCell ref="F3:M3"/>
    <mergeCell ref="K8:L8"/>
    <mergeCell ref="K7:L7"/>
    <mergeCell ref="K6:L6"/>
    <mergeCell ref="G17:H17"/>
    <mergeCell ref="H38:K38"/>
    <mergeCell ref="L37:M37"/>
    <mergeCell ref="A18:O18"/>
    <mergeCell ref="A25:E26"/>
    <mergeCell ref="F25:G25"/>
    <mergeCell ref="N25:O25"/>
    <mergeCell ref="H26:K26"/>
    <mergeCell ref="L26:M26"/>
    <mergeCell ref="H25:M25"/>
    <mergeCell ref="A19:O19"/>
    <mergeCell ref="C28:D28"/>
    <mergeCell ref="C29:D29"/>
    <mergeCell ref="H29:K29"/>
    <mergeCell ref="A22:O22"/>
    <mergeCell ref="H27:K27"/>
    <mergeCell ref="H28:K28"/>
    <mergeCell ref="A1:O1"/>
    <mergeCell ref="N3:O3"/>
    <mergeCell ref="A4:D4"/>
    <mergeCell ref="N24:O24"/>
    <mergeCell ref="B27:D27"/>
    <mergeCell ref="G5:H5"/>
    <mergeCell ref="G4:H4"/>
    <mergeCell ref="K16:L16"/>
    <mergeCell ref="K15:L15"/>
    <mergeCell ref="K14:L14"/>
    <mergeCell ref="K13:L13"/>
    <mergeCell ref="K12:L12"/>
    <mergeCell ref="K11:L11"/>
    <mergeCell ref="K10:L10"/>
    <mergeCell ref="K9:L9"/>
    <mergeCell ref="A3:E3"/>
    <mergeCell ref="A42:O42"/>
    <mergeCell ref="C32:D32"/>
    <mergeCell ref="C31:D31"/>
    <mergeCell ref="C30:D30"/>
    <mergeCell ref="C38:D38"/>
    <mergeCell ref="C37:D37"/>
    <mergeCell ref="C36:D36"/>
    <mergeCell ref="H30:K30"/>
    <mergeCell ref="H31:K31"/>
    <mergeCell ref="H32:K32"/>
    <mergeCell ref="H33:K33"/>
    <mergeCell ref="H34:K34"/>
    <mergeCell ref="H35:K35"/>
    <mergeCell ref="H36:K36"/>
    <mergeCell ref="H37:K37"/>
    <mergeCell ref="L38:M38"/>
    <mergeCell ref="B17:D17"/>
    <mergeCell ref="C6:D6"/>
    <mergeCell ref="B5:D5"/>
    <mergeCell ref="C16:D16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G6:H6"/>
    <mergeCell ref="G7:H7"/>
    <mergeCell ref="G8:H8"/>
    <mergeCell ref="G9:H9"/>
    <mergeCell ref="G10:H10"/>
    <mergeCell ref="G16:H16"/>
    <mergeCell ref="G11:H11"/>
    <mergeCell ref="G12:H12"/>
    <mergeCell ref="G13:H13"/>
    <mergeCell ref="G14:H14"/>
    <mergeCell ref="G15:H15"/>
  </mergeCells>
  <phoneticPr fontId="6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view="pageBreakPreview" zoomScale="90" zoomScaleNormal="100" zoomScaleSheetLayoutView="90" workbookViewId="0">
      <selection activeCell="O5" sqref="O5"/>
    </sheetView>
  </sheetViews>
  <sheetFormatPr defaultColWidth="6.375" defaultRowHeight="12"/>
  <cols>
    <col min="1" max="1" width="5" style="36" customWidth="1"/>
    <col min="2" max="2" width="3.75" style="57" customWidth="1"/>
    <col min="3" max="3" width="4.375" style="36" customWidth="1"/>
    <col min="4" max="10" width="8.75" style="36" customWidth="1"/>
    <col min="11" max="12" width="4.375" style="36" customWidth="1"/>
    <col min="13" max="13" width="5.625" style="34" customWidth="1"/>
    <col min="14" max="14" width="5.625" style="35" customWidth="1"/>
    <col min="15" max="15" width="8.875" style="36" customWidth="1"/>
    <col min="16" max="16384" width="6.375" style="36"/>
  </cols>
  <sheetData>
    <row r="1" spans="1:16" s="253" customFormat="1" ht="22.5" customHeight="1">
      <c r="A1" s="343" t="s">
        <v>69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"/>
      <c r="N1" s="35"/>
    </row>
    <row r="2" spans="1:16" ht="15" customHeight="1" thickBot="1">
      <c r="A2" s="37"/>
      <c r="B2" s="38"/>
      <c r="C2" s="37"/>
      <c r="D2" s="37"/>
      <c r="E2" s="37"/>
      <c r="F2" s="37"/>
      <c r="G2" s="37"/>
      <c r="H2" s="37"/>
      <c r="I2" s="37"/>
      <c r="J2" s="37"/>
      <c r="K2" s="37"/>
      <c r="L2" s="37"/>
      <c r="M2" s="39"/>
    </row>
    <row r="3" spans="1:16" ht="22.5" customHeight="1">
      <c r="A3" s="344" t="s">
        <v>70</v>
      </c>
      <c r="B3" s="345"/>
      <c r="C3" s="346"/>
      <c r="D3" s="350" t="s">
        <v>319</v>
      </c>
      <c r="E3" s="351"/>
      <c r="F3" s="255" t="s">
        <v>71</v>
      </c>
      <c r="G3" s="40" t="s">
        <v>72</v>
      </c>
      <c r="H3" s="40" t="s">
        <v>73</v>
      </c>
      <c r="I3" s="350" t="s">
        <v>318</v>
      </c>
      <c r="J3" s="351"/>
      <c r="K3" s="352" t="s">
        <v>74</v>
      </c>
      <c r="L3" s="353"/>
      <c r="M3" s="41"/>
    </row>
    <row r="4" spans="1:16" ht="22.5" customHeight="1">
      <c r="A4" s="347"/>
      <c r="B4" s="348"/>
      <c r="C4" s="349"/>
      <c r="D4" s="42" t="s">
        <v>75</v>
      </c>
      <c r="E4" s="42" t="s">
        <v>76</v>
      </c>
      <c r="F4" s="42" t="s">
        <v>77</v>
      </c>
      <c r="G4" s="43" t="s">
        <v>78</v>
      </c>
      <c r="H4" s="43" t="s">
        <v>79</v>
      </c>
      <c r="I4" s="42" t="s">
        <v>80</v>
      </c>
      <c r="J4" s="42" t="s">
        <v>81</v>
      </c>
      <c r="K4" s="354" t="s">
        <v>82</v>
      </c>
      <c r="L4" s="355"/>
      <c r="M4" s="41"/>
    </row>
    <row r="5" spans="1:16" ht="26.25" customHeight="1">
      <c r="A5" s="80" t="s">
        <v>83</v>
      </c>
      <c r="B5" s="81">
        <v>27</v>
      </c>
      <c r="C5" s="82" t="s">
        <v>84</v>
      </c>
      <c r="D5" s="83">
        <v>37.700000000000003</v>
      </c>
      <c r="E5" s="83">
        <v>-1.1000000000000001</v>
      </c>
      <c r="F5" s="83">
        <v>16.600000000000001</v>
      </c>
      <c r="G5" s="84">
        <v>1614</v>
      </c>
      <c r="H5" s="84">
        <v>76.599999999999994</v>
      </c>
      <c r="I5" s="85">
        <v>185</v>
      </c>
      <c r="J5" s="85">
        <v>120</v>
      </c>
      <c r="K5" s="87">
        <v>60</v>
      </c>
      <c r="L5" s="86" t="s">
        <v>85</v>
      </c>
      <c r="M5" s="44"/>
      <c r="N5" s="45"/>
      <c r="O5" s="46"/>
    </row>
    <row r="6" spans="1:16" ht="26.25" customHeight="1">
      <c r="A6" s="80" t="s">
        <v>83</v>
      </c>
      <c r="B6" s="81">
        <v>28</v>
      </c>
      <c r="C6" s="82" t="s">
        <v>84</v>
      </c>
      <c r="D6" s="83">
        <v>36.6</v>
      </c>
      <c r="E6" s="83">
        <v>-4.3</v>
      </c>
      <c r="F6" s="83">
        <v>17</v>
      </c>
      <c r="G6" s="84">
        <v>1485</v>
      </c>
      <c r="H6" s="84">
        <v>76.400000000000006</v>
      </c>
      <c r="I6" s="85">
        <v>162</v>
      </c>
      <c r="J6" s="85">
        <v>162</v>
      </c>
      <c r="K6" s="87">
        <v>42</v>
      </c>
      <c r="L6" s="86"/>
      <c r="M6" s="44"/>
      <c r="N6" s="45"/>
      <c r="O6" s="46"/>
    </row>
    <row r="7" spans="1:16" ht="26.25" customHeight="1">
      <c r="A7" s="80" t="s">
        <v>83</v>
      </c>
      <c r="B7" s="81">
        <v>29</v>
      </c>
      <c r="C7" s="82" t="s">
        <v>84</v>
      </c>
      <c r="D7" s="83">
        <v>36.4</v>
      </c>
      <c r="E7" s="83">
        <v>-1.8</v>
      </c>
      <c r="F7" s="83">
        <v>16.100000000000001</v>
      </c>
      <c r="G7" s="84">
        <v>1250.5</v>
      </c>
      <c r="H7" s="84">
        <v>75.599999999999994</v>
      </c>
      <c r="I7" s="85">
        <v>178</v>
      </c>
      <c r="J7" s="85">
        <v>146</v>
      </c>
      <c r="K7" s="87">
        <v>41</v>
      </c>
      <c r="L7" s="88">
        <v>2</v>
      </c>
      <c r="M7" s="44"/>
      <c r="N7" s="45"/>
      <c r="O7" s="46"/>
    </row>
    <row r="8" spans="1:16" s="47" customFormat="1" ht="26.25" customHeight="1">
      <c r="A8" s="80" t="s">
        <v>83</v>
      </c>
      <c r="B8" s="81">
        <v>30</v>
      </c>
      <c r="C8" s="82" t="s">
        <v>84</v>
      </c>
      <c r="D8" s="89">
        <v>38.6</v>
      </c>
      <c r="E8" s="89">
        <v>-3.4</v>
      </c>
      <c r="F8" s="89">
        <v>16.716666666666669</v>
      </c>
      <c r="G8" s="90">
        <v>1698.5</v>
      </c>
      <c r="H8" s="90">
        <v>76.033333333333331</v>
      </c>
      <c r="I8" s="91">
        <v>228</v>
      </c>
      <c r="J8" s="91">
        <v>93</v>
      </c>
      <c r="K8" s="92">
        <v>44</v>
      </c>
      <c r="L8" s="93" t="s">
        <v>86</v>
      </c>
      <c r="M8" s="44"/>
      <c r="N8" s="45"/>
      <c r="O8" s="46"/>
    </row>
    <row r="9" spans="1:16" s="47" customFormat="1" ht="26.25" customHeight="1">
      <c r="A9" s="94" t="s">
        <v>87</v>
      </c>
      <c r="B9" s="95" t="s">
        <v>88</v>
      </c>
      <c r="C9" s="96" t="s">
        <v>89</v>
      </c>
      <c r="D9" s="89">
        <v>37.799999999999997</v>
      </c>
      <c r="E9" s="89">
        <v>-0.6</v>
      </c>
      <c r="F9" s="89">
        <v>16.899999999999999</v>
      </c>
      <c r="G9" s="90">
        <v>1044.5</v>
      </c>
      <c r="H9" s="90">
        <v>76.099999999999994</v>
      </c>
      <c r="I9" s="91">
        <v>209</v>
      </c>
      <c r="J9" s="91">
        <v>111</v>
      </c>
      <c r="K9" s="92">
        <v>45</v>
      </c>
      <c r="L9" s="93" t="s">
        <v>86</v>
      </c>
      <c r="M9" s="44"/>
      <c r="N9" s="45"/>
      <c r="O9" s="46"/>
    </row>
    <row r="10" spans="1:16" s="47" customFormat="1" ht="26.25" customHeight="1">
      <c r="A10" s="97" t="s">
        <v>90</v>
      </c>
      <c r="B10" s="98">
        <v>2</v>
      </c>
      <c r="C10" s="99" t="s">
        <v>84</v>
      </c>
      <c r="D10" s="89">
        <v>37.5</v>
      </c>
      <c r="E10" s="89">
        <v>-1.7</v>
      </c>
      <c r="F10" s="89">
        <v>16.899999999999999</v>
      </c>
      <c r="G10" s="90">
        <v>1471.5</v>
      </c>
      <c r="H10" s="90">
        <v>73</v>
      </c>
      <c r="I10" s="91">
        <v>173</v>
      </c>
      <c r="J10" s="91">
        <v>141</v>
      </c>
      <c r="K10" s="92">
        <v>52</v>
      </c>
      <c r="L10" s="93" t="s">
        <v>86</v>
      </c>
      <c r="M10" s="44"/>
      <c r="N10" s="45"/>
      <c r="O10" s="46"/>
    </row>
    <row r="11" spans="1:16" s="47" customFormat="1" ht="26.25" customHeight="1">
      <c r="A11" s="97" t="s">
        <v>90</v>
      </c>
      <c r="B11" s="98">
        <v>3</v>
      </c>
      <c r="C11" s="99" t="s">
        <v>84</v>
      </c>
      <c r="D11" s="89">
        <v>37.9</v>
      </c>
      <c r="E11" s="100">
        <v>-3.7</v>
      </c>
      <c r="F11" s="100">
        <v>16.5</v>
      </c>
      <c r="G11" s="101">
        <v>1729</v>
      </c>
      <c r="H11" s="101">
        <v>68.3</v>
      </c>
      <c r="I11" s="102">
        <v>206</v>
      </c>
      <c r="J11" s="102">
        <v>103</v>
      </c>
      <c r="K11" s="103">
        <v>56</v>
      </c>
      <c r="L11" s="93"/>
      <c r="M11" s="44"/>
      <c r="N11" s="45"/>
      <c r="O11" s="46"/>
    </row>
    <row r="12" spans="1:16" s="47" customFormat="1" ht="26.25" customHeight="1">
      <c r="A12" s="97" t="s">
        <v>90</v>
      </c>
      <c r="B12" s="98">
        <v>4</v>
      </c>
      <c r="C12" s="99" t="s">
        <v>84</v>
      </c>
      <c r="D12" s="89">
        <v>38.1</v>
      </c>
      <c r="E12" s="89">
        <v>-2.1</v>
      </c>
      <c r="F12" s="89">
        <v>16.399999999999999</v>
      </c>
      <c r="G12" s="90">
        <v>1134.5</v>
      </c>
      <c r="H12" s="90">
        <v>69.5</v>
      </c>
      <c r="I12" s="91">
        <v>225</v>
      </c>
      <c r="J12" s="91">
        <v>90</v>
      </c>
      <c r="K12" s="92">
        <v>50</v>
      </c>
      <c r="L12" s="93">
        <v>1</v>
      </c>
      <c r="M12" s="44"/>
      <c r="N12" s="45"/>
      <c r="O12" s="46"/>
    </row>
    <row r="13" spans="1:16" s="47" customFormat="1" ht="26.25" customHeight="1">
      <c r="A13" s="97" t="s">
        <v>90</v>
      </c>
      <c r="B13" s="98">
        <v>5</v>
      </c>
      <c r="C13" s="99" t="s">
        <v>84</v>
      </c>
      <c r="D13" s="89">
        <v>38</v>
      </c>
      <c r="E13" s="89">
        <v>-3.6</v>
      </c>
      <c r="F13" s="89">
        <v>16.899999999999999</v>
      </c>
      <c r="G13" s="90">
        <v>1326.5</v>
      </c>
      <c r="H13" s="90">
        <v>70.900000000000006</v>
      </c>
      <c r="I13" s="91">
        <v>224</v>
      </c>
      <c r="J13" s="91">
        <v>66</v>
      </c>
      <c r="K13" s="92">
        <v>75</v>
      </c>
      <c r="L13" s="93"/>
      <c r="M13" s="44"/>
      <c r="N13" s="45"/>
      <c r="O13" s="46"/>
    </row>
    <row r="14" spans="1:16" s="47" customFormat="1" ht="26.25" customHeight="1">
      <c r="A14" s="97" t="s">
        <v>90</v>
      </c>
      <c r="B14" s="128">
        <v>6</v>
      </c>
      <c r="C14" s="99" t="s">
        <v>84</v>
      </c>
      <c r="D14" s="130">
        <v>37.700000000000003</v>
      </c>
      <c r="E14" s="130">
        <v>-1.4</v>
      </c>
      <c r="F14" s="130">
        <v>17.399999999999999</v>
      </c>
      <c r="G14" s="131" t="s">
        <v>294</v>
      </c>
      <c r="H14" s="131">
        <v>72.599999999999994</v>
      </c>
      <c r="I14" s="132">
        <v>191</v>
      </c>
      <c r="J14" s="132">
        <v>75</v>
      </c>
      <c r="K14" s="133">
        <v>100</v>
      </c>
      <c r="L14" s="134"/>
      <c r="M14" s="44"/>
      <c r="N14" s="45"/>
      <c r="O14" s="46"/>
    </row>
    <row r="15" spans="1:16" ht="26.25" customHeight="1">
      <c r="A15" s="127" t="s">
        <v>90</v>
      </c>
      <c r="B15" s="128">
        <v>7</v>
      </c>
      <c r="C15" s="129" t="s">
        <v>84</v>
      </c>
      <c r="D15" s="151">
        <v>37.9</v>
      </c>
      <c r="E15" s="152">
        <v>-3.4</v>
      </c>
      <c r="F15" s="151">
        <v>17.100000000000001</v>
      </c>
      <c r="G15" s="152">
        <v>1081</v>
      </c>
      <c r="H15" s="152">
        <v>71.5</v>
      </c>
      <c r="I15" s="153">
        <v>242</v>
      </c>
      <c r="J15" s="153">
        <v>36</v>
      </c>
      <c r="K15" s="163">
        <v>87</v>
      </c>
      <c r="L15" s="154"/>
      <c r="M15" s="44"/>
      <c r="N15" s="45"/>
      <c r="O15" s="48"/>
    </row>
    <row r="16" spans="1:16" ht="26.25" customHeight="1">
      <c r="A16" s="135"/>
      <c r="B16" s="341" t="s">
        <v>91</v>
      </c>
      <c r="C16" s="342"/>
      <c r="D16" s="155">
        <v>14.2</v>
      </c>
      <c r="E16" s="155">
        <v>-2</v>
      </c>
      <c r="F16" s="155">
        <v>5.2</v>
      </c>
      <c r="G16" s="156">
        <v>19</v>
      </c>
      <c r="H16" s="156">
        <v>65.7</v>
      </c>
      <c r="I16" s="157">
        <v>19</v>
      </c>
      <c r="J16" s="157">
        <v>9</v>
      </c>
      <c r="K16" s="164">
        <v>3</v>
      </c>
      <c r="L16" s="158"/>
      <c r="M16" s="49"/>
      <c r="N16" s="50"/>
      <c r="O16" s="51"/>
      <c r="P16" s="52" t="s">
        <v>92</v>
      </c>
    </row>
    <row r="17" spans="1:15" ht="26.25" customHeight="1">
      <c r="A17" s="135"/>
      <c r="B17" s="341" t="s">
        <v>93</v>
      </c>
      <c r="C17" s="342"/>
      <c r="D17" s="155">
        <v>13.2</v>
      </c>
      <c r="E17" s="155">
        <v>-3.4</v>
      </c>
      <c r="F17" s="155">
        <v>4</v>
      </c>
      <c r="G17" s="156">
        <v>14.5</v>
      </c>
      <c r="H17" s="156">
        <v>65.8</v>
      </c>
      <c r="I17" s="157">
        <v>14</v>
      </c>
      <c r="J17" s="157">
        <v>9</v>
      </c>
      <c r="K17" s="164">
        <v>5</v>
      </c>
      <c r="L17" s="158"/>
      <c r="M17" s="44"/>
      <c r="N17" s="50"/>
      <c r="O17" s="51"/>
    </row>
    <row r="18" spans="1:15" ht="26.25" customHeight="1">
      <c r="A18" s="135"/>
      <c r="B18" s="341" t="s">
        <v>94</v>
      </c>
      <c r="C18" s="342"/>
      <c r="D18" s="155">
        <v>23.3</v>
      </c>
      <c r="E18" s="155">
        <v>-0.3</v>
      </c>
      <c r="F18" s="155">
        <v>9.8000000000000007</v>
      </c>
      <c r="G18" s="156">
        <v>86</v>
      </c>
      <c r="H18" s="156">
        <v>69.2</v>
      </c>
      <c r="I18" s="157">
        <v>20</v>
      </c>
      <c r="J18" s="157">
        <v>1</v>
      </c>
      <c r="K18" s="164">
        <v>10</v>
      </c>
      <c r="L18" s="158"/>
      <c r="M18" s="44"/>
      <c r="N18" s="50"/>
      <c r="O18" s="51"/>
    </row>
    <row r="19" spans="1:15" ht="26.25" customHeight="1">
      <c r="A19" s="135"/>
      <c r="B19" s="341" t="s">
        <v>95</v>
      </c>
      <c r="C19" s="342"/>
      <c r="D19" s="155">
        <v>27.6</v>
      </c>
      <c r="E19" s="155">
        <v>4.0999999999999996</v>
      </c>
      <c r="F19" s="155">
        <v>14.9</v>
      </c>
      <c r="G19" s="156">
        <v>38</v>
      </c>
      <c r="H19" s="156">
        <v>64.599999999999994</v>
      </c>
      <c r="I19" s="157">
        <v>22</v>
      </c>
      <c r="J19" s="157">
        <v>0</v>
      </c>
      <c r="K19" s="164">
        <v>8</v>
      </c>
      <c r="L19" s="158"/>
      <c r="M19" s="53"/>
      <c r="N19" s="50"/>
      <c r="O19" s="51"/>
    </row>
    <row r="20" spans="1:15" ht="26.25" customHeight="1">
      <c r="A20" s="135"/>
      <c r="B20" s="341" t="s">
        <v>96</v>
      </c>
      <c r="C20" s="356"/>
      <c r="D20" s="155">
        <v>28.9</v>
      </c>
      <c r="E20" s="155">
        <v>8.5</v>
      </c>
      <c r="F20" s="155">
        <v>19.3</v>
      </c>
      <c r="G20" s="156">
        <v>153.5</v>
      </c>
      <c r="H20" s="156">
        <v>70.099999999999994</v>
      </c>
      <c r="I20" s="157">
        <v>19</v>
      </c>
      <c r="J20" s="157">
        <v>2</v>
      </c>
      <c r="K20" s="164">
        <v>10</v>
      </c>
      <c r="L20" s="158"/>
      <c r="M20" s="53"/>
      <c r="N20" s="50"/>
      <c r="O20" s="51"/>
    </row>
    <row r="21" spans="1:15" ht="26.25" customHeight="1">
      <c r="A21" s="135"/>
      <c r="B21" s="341" t="s">
        <v>97</v>
      </c>
      <c r="C21" s="342"/>
      <c r="D21" s="155">
        <v>34.299999999999997</v>
      </c>
      <c r="E21" s="155">
        <v>14.8</v>
      </c>
      <c r="F21" s="155">
        <v>24.6</v>
      </c>
      <c r="G21" s="156">
        <v>249.5</v>
      </c>
      <c r="H21" s="156">
        <v>76.5</v>
      </c>
      <c r="I21" s="157">
        <v>19</v>
      </c>
      <c r="J21" s="157">
        <v>2</v>
      </c>
      <c r="K21" s="164">
        <v>9</v>
      </c>
      <c r="L21" s="158"/>
      <c r="M21" s="53"/>
      <c r="N21" s="50"/>
      <c r="O21" s="51"/>
    </row>
    <row r="22" spans="1:15" ht="26.25" customHeight="1">
      <c r="A22" s="135"/>
      <c r="B22" s="341" t="s">
        <v>98</v>
      </c>
      <c r="C22" s="342"/>
      <c r="D22" s="155">
        <v>37.9</v>
      </c>
      <c r="E22" s="155">
        <v>24.1</v>
      </c>
      <c r="F22" s="155">
        <v>29.5</v>
      </c>
      <c r="G22" s="156">
        <v>107.5</v>
      </c>
      <c r="H22" s="156">
        <v>74.099999999999994</v>
      </c>
      <c r="I22" s="157">
        <v>23</v>
      </c>
      <c r="J22" s="157">
        <v>1</v>
      </c>
      <c r="K22" s="164">
        <v>7</v>
      </c>
      <c r="L22" s="158"/>
      <c r="M22" s="53"/>
      <c r="N22" s="50"/>
      <c r="O22" s="51"/>
    </row>
    <row r="23" spans="1:15" ht="26.25" customHeight="1">
      <c r="A23" s="135"/>
      <c r="B23" s="341" t="s">
        <v>99</v>
      </c>
      <c r="C23" s="342"/>
      <c r="D23" s="155">
        <v>37.299999999999997</v>
      </c>
      <c r="E23" s="155">
        <v>22.8</v>
      </c>
      <c r="F23" s="155">
        <v>29.5</v>
      </c>
      <c r="G23" s="156">
        <v>97.5</v>
      </c>
      <c r="H23" s="156">
        <v>78.599999999999994</v>
      </c>
      <c r="I23" s="157">
        <v>24</v>
      </c>
      <c r="J23" s="157">
        <v>0</v>
      </c>
      <c r="K23" s="164">
        <v>7</v>
      </c>
      <c r="L23" s="158"/>
      <c r="M23" s="53"/>
      <c r="N23" s="50"/>
      <c r="O23" s="51"/>
    </row>
    <row r="24" spans="1:15" ht="26.25" customHeight="1">
      <c r="A24" s="135"/>
      <c r="B24" s="341" t="s">
        <v>100</v>
      </c>
      <c r="C24" s="342"/>
      <c r="D24" s="155">
        <v>35.5</v>
      </c>
      <c r="E24" s="155">
        <v>18.2</v>
      </c>
      <c r="F24" s="155">
        <v>27.4</v>
      </c>
      <c r="G24" s="156">
        <v>111.5</v>
      </c>
      <c r="H24" s="156">
        <v>69.099999999999994</v>
      </c>
      <c r="I24" s="157">
        <v>21</v>
      </c>
      <c r="J24" s="157">
        <v>2</v>
      </c>
      <c r="K24" s="164">
        <v>7</v>
      </c>
      <c r="L24" s="158"/>
      <c r="M24" s="53"/>
      <c r="N24" s="50"/>
      <c r="O24" s="51"/>
    </row>
    <row r="25" spans="1:15" ht="26.25" customHeight="1">
      <c r="A25" s="135"/>
      <c r="B25" s="341" t="s">
        <v>101</v>
      </c>
      <c r="C25" s="342"/>
      <c r="D25" s="155">
        <v>30.3</v>
      </c>
      <c r="E25" s="155">
        <v>7.4</v>
      </c>
      <c r="F25" s="155">
        <v>20.3</v>
      </c>
      <c r="G25" s="156">
        <v>110.5</v>
      </c>
      <c r="H25" s="156">
        <v>77</v>
      </c>
      <c r="I25" s="157">
        <v>18</v>
      </c>
      <c r="J25" s="157">
        <v>0</v>
      </c>
      <c r="K25" s="164">
        <v>13</v>
      </c>
      <c r="L25" s="158"/>
      <c r="M25" s="54"/>
      <c r="N25" s="50"/>
      <c r="O25" s="51"/>
    </row>
    <row r="26" spans="1:15" ht="26.25" customHeight="1">
      <c r="A26" s="135"/>
      <c r="B26" s="341" t="s">
        <v>102</v>
      </c>
      <c r="C26" s="342"/>
      <c r="D26" s="155">
        <v>21.3</v>
      </c>
      <c r="E26" s="155">
        <v>4.5</v>
      </c>
      <c r="F26" s="155">
        <v>12.4</v>
      </c>
      <c r="G26" s="156">
        <v>38</v>
      </c>
      <c r="H26" s="156">
        <v>74.5</v>
      </c>
      <c r="I26" s="157">
        <v>20</v>
      </c>
      <c r="J26" s="157">
        <v>8</v>
      </c>
      <c r="K26" s="164">
        <v>2</v>
      </c>
      <c r="L26" s="158"/>
      <c r="M26" s="53"/>
      <c r="N26" s="50"/>
      <c r="O26" s="51"/>
    </row>
    <row r="27" spans="1:15" ht="26.25" customHeight="1" thickBot="1">
      <c r="A27" s="136"/>
      <c r="B27" s="359" t="s">
        <v>103</v>
      </c>
      <c r="C27" s="360"/>
      <c r="D27" s="159">
        <v>19.399999999999999</v>
      </c>
      <c r="E27" s="159">
        <v>0.5</v>
      </c>
      <c r="F27" s="159">
        <v>8.3000000000000007</v>
      </c>
      <c r="G27" s="160">
        <v>55.5</v>
      </c>
      <c r="H27" s="160">
        <v>73.400000000000006</v>
      </c>
      <c r="I27" s="161">
        <v>23</v>
      </c>
      <c r="J27" s="161">
        <v>2</v>
      </c>
      <c r="K27" s="165">
        <v>6</v>
      </c>
      <c r="L27" s="162"/>
      <c r="M27" s="54"/>
      <c r="N27" s="50"/>
      <c r="O27" s="51"/>
    </row>
    <row r="28" spans="1:15" ht="22.5" customHeight="1">
      <c r="A28" s="357" t="s">
        <v>104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55"/>
      <c r="N28" s="50"/>
      <c r="O28" s="51"/>
    </row>
    <row r="29" spans="1:15" ht="21" customHeight="1">
      <c r="A29" s="358" t="s">
        <v>105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56"/>
    </row>
    <row r="30" spans="1:15" ht="21" customHeight="1">
      <c r="A30" s="358" t="s">
        <v>106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9"/>
    </row>
    <row r="31" spans="1:15" ht="21" customHeight="1">
      <c r="A31" s="358" t="s">
        <v>107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9"/>
    </row>
  </sheetData>
  <mergeCells count="22">
    <mergeCell ref="A28:L28"/>
    <mergeCell ref="A29:L29"/>
    <mergeCell ref="A30:L30"/>
    <mergeCell ref="A31:L31"/>
    <mergeCell ref="B27:C27"/>
    <mergeCell ref="B22:C22"/>
    <mergeCell ref="B23:C23"/>
    <mergeCell ref="B24:C24"/>
    <mergeCell ref="B25:C25"/>
    <mergeCell ref="B26:C26"/>
    <mergeCell ref="B21:C21"/>
    <mergeCell ref="A1:L1"/>
    <mergeCell ref="A3:C4"/>
    <mergeCell ref="D3:E3"/>
    <mergeCell ref="I3:J3"/>
    <mergeCell ref="K3:L3"/>
    <mergeCell ref="K4:L4"/>
    <mergeCell ref="B16:C16"/>
    <mergeCell ref="B17:C17"/>
    <mergeCell ref="B18:C18"/>
    <mergeCell ref="B19:C19"/>
    <mergeCell ref="B20:C20"/>
  </mergeCells>
  <phoneticPr fontId="6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110"/>
  <sheetViews>
    <sheetView tabSelected="1" view="pageBreakPreview" zoomScale="110" zoomScaleNormal="100" zoomScaleSheetLayoutView="110" workbookViewId="0">
      <selection activeCell="L9" sqref="L9"/>
    </sheetView>
  </sheetViews>
  <sheetFormatPr defaultRowHeight="13.5"/>
  <cols>
    <col min="1" max="1" width="18.75" style="58" customWidth="1"/>
    <col min="2" max="2" width="8.625" style="58" customWidth="1"/>
    <col min="3" max="3" width="19.125" style="58" customWidth="1"/>
    <col min="4" max="4" width="11.125" style="59" customWidth="1"/>
    <col min="5" max="5" width="9.75" style="58" customWidth="1"/>
    <col min="6" max="6" width="7.875" style="58" customWidth="1"/>
    <col min="7" max="7" width="11.875" style="58" customWidth="1"/>
    <col min="8" max="256" width="9" style="58"/>
    <col min="257" max="257" width="18.75" style="58" customWidth="1"/>
    <col min="258" max="258" width="8.625" style="58" customWidth="1"/>
    <col min="259" max="259" width="19.125" style="58" customWidth="1"/>
    <col min="260" max="260" width="11.125" style="58" customWidth="1"/>
    <col min="261" max="261" width="9.75" style="58" customWidth="1"/>
    <col min="262" max="262" width="7.875" style="58" customWidth="1"/>
    <col min="263" max="263" width="11.875" style="58" customWidth="1"/>
    <col min="264" max="512" width="9" style="58"/>
    <col min="513" max="513" width="18.75" style="58" customWidth="1"/>
    <col min="514" max="514" width="8.625" style="58" customWidth="1"/>
    <col min="515" max="515" width="19.125" style="58" customWidth="1"/>
    <col min="516" max="516" width="11.125" style="58" customWidth="1"/>
    <col min="517" max="517" width="9.75" style="58" customWidth="1"/>
    <col min="518" max="518" width="7.875" style="58" customWidth="1"/>
    <col min="519" max="519" width="11.875" style="58" customWidth="1"/>
    <col min="520" max="768" width="9" style="58"/>
    <col min="769" max="769" width="18.75" style="58" customWidth="1"/>
    <col min="770" max="770" width="8.625" style="58" customWidth="1"/>
    <col min="771" max="771" width="19.125" style="58" customWidth="1"/>
    <col min="772" max="772" width="11.125" style="58" customWidth="1"/>
    <col min="773" max="773" width="9.75" style="58" customWidth="1"/>
    <col min="774" max="774" width="7.875" style="58" customWidth="1"/>
    <col min="775" max="775" width="11.875" style="58" customWidth="1"/>
    <col min="776" max="1024" width="9" style="58"/>
    <col min="1025" max="1025" width="18.75" style="58" customWidth="1"/>
    <col min="1026" max="1026" width="8.625" style="58" customWidth="1"/>
    <col min="1027" max="1027" width="19.125" style="58" customWidth="1"/>
    <col min="1028" max="1028" width="11.125" style="58" customWidth="1"/>
    <col min="1029" max="1029" width="9.75" style="58" customWidth="1"/>
    <col min="1030" max="1030" width="7.875" style="58" customWidth="1"/>
    <col min="1031" max="1031" width="11.875" style="58" customWidth="1"/>
    <col min="1032" max="1280" width="9" style="58"/>
    <col min="1281" max="1281" width="18.75" style="58" customWidth="1"/>
    <col min="1282" max="1282" width="8.625" style="58" customWidth="1"/>
    <col min="1283" max="1283" width="19.125" style="58" customWidth="1"/>
    <col min="1284" max="1284" width="11.125" style="58" customWidth="1"/>
    <col min="1285" max="1285" width="9.75" style="58" customWidth="1"/>
    <col min="1286" max="1286" width="7.875" style="58" customWidth="1"/>
    <col min="1287" max="1287" width="11.875" style="58" customWidth="1"/>
    <col min="1288" max="1536" width="9" style="58"/>
    <col min="1537" max="1537" width="18.75" style="58" customWidth="1"/>
    <col min="1538" max="1538" width="8.625" style="58" customWidth="1"/>
    <col min="1539" max="1539" width="19.125" style="58" customWidth="1"/>
    <col min="1540" max="1540" width="11.125" style="58" customWidth="1"/>
    <col min="1541" max="1541" width="9.75" style="58" customWidth="1"/>
    <col min="1542" max="1542" width="7.875" style="58" customWidth="1"/>
    <col min="1543" max="1543" width="11.875" style="58" customWidth="1"/>
    <col min="1544" max="1792" width="9" style="58"/>
    <col min="1793" max="1793" width="18.75" style="58" customWidth="1"/>
    <col min="1794" max="1794" width="8.625" style="58" customWidth="1"/>
    <col min="1795" max="1795" width="19.125" style="58" customWidth="1"/>
    <col min="1796" max="1796" width="11.125" style="58" customWidth="1"/>
    <col min="1797" max="1797" width="9.75" style="58" customWidth="1"/>
    <col min="1798" max="1798" width="7.875" style="58" customWidth="1"/>
    <col min="1799" max="1799" width="11.875" style="58" customWidth="1"/>
    <col min="1800" max="2048" width="9" style="58"/>
    <col min="2049" max="2049" width="18.75" style="58" customWidth="1"/>
    <col min="2050" max="2050" width="8.625" style="58" customWidth="1"/>
    <col min="2051" max="2051" width="19.125" style="58" customWidth="1"/>
    <col min="2052" max="2052" width="11.125" style="58" customWidth="1"/>
    <col min="2053" max="2053" width="9.75" style="58" customWidth="1"/>
    <col min="2054" max="2054" width="7.875" style="58" customWidth="1"/>
    <col min="2055" max="2055" width="11.875" style="58" customWidth="1"/>
    <col min="2056" max="2304" width="9" style="58"/>
    <col min="2305" max="2305" width="18.75" style="58" customWidth="1"/>
    <col min="2306" max="2306" width="8.625" style="58" customWidth="1"/>
    <col min="2307" max="2307" width="19.125" style="58" customWidth="1"/>
    <col min="2308" max="2308" width="11.125" style="58" customWidth="1"/>
    <col min="2309" max="2309" width="9.75" style="58" customWidth="1"/>
    <col min="2310" max="2310" width="7.875" style="58" customWidth="1"/>
    <col min="2311" max="2311" width="11.875" style="58" customWidth="1"/>
    <col min="2312" max="2560" width="9" style="58"/>
    <col min="2561" max="2561" width="18.75" style="58" customWidth="1"/>
    <col min="2562" max="2562" width="8.625" style="58" customWidth="1"/>
    <col min="2563" max="2563" width="19.125" style="58" customWidth="1"/>
    <col min="2564" max="2564" width="11.125" style="58" customWidth="1"/>
    <col min="2565" max="2565" width="9.75" style="58" customWidth="1"/>
    <col min="2566" max="2566" width="7.875" style="58" customWidth="1"/>
    <col min="2567" max="2567" width="11.875" style="58" customWidth="1"/>
    <col min="2568" max="2816" width="9" style="58"/>
    <col min="2817" max="2817" width="18.75" style="58" customWidth="1"/>
    <col min="2818" max="2818" width="8.625" style="58" customWidth="1"/>
    <col min="2819" max="2819" width="19.125" style="58" customWidth="1"/>
    <col min="2820" max="2820" width="11.125" style="58" customWidth="1"/>
    <col min="2821" max="2821" width="9.75" style="58" customWidth="1"/>
    <col min="2822" max="2822" width="7.875" style="58" customWidth="1"/>
    <col min="2823" max="2823" width="11.875" style="58" customWidth="1"/>
    <col min="2824" max="3072" width="9" style="58"/>
    <col min="3073" max="3073" width="18.75" style="58" customWidth="1"/>
    <col min="3074" max="3074" width="8.625" style="58" customWidth="1"/>
    <col min="3075" max="3075" width="19.125" style="58" customWidth="1"/>
    <col min="3076" max="3076" width="11.125" style="58" customWidth="1"/>
    <col min="3077" max="3077" width="9.75" style="58" customWidth="1"/>
    <col min="3078" max="3078" width="7.875" style="58" customWidth="1"/>
    <col min="3079" max="3079" width="11.875" style="58" customWidth="1"/>
    <col min="3080" max="3328" width="9" style="58"/>
    <col min="3329" max="3329" width="18.75" style="58" customWidth="1"/>
    <col min="3330" max="3330" width="8.625" style="58" customWidth="1"/>
    <col min="3331" max="3331" width="19.125" style="58" customWidth="1"/>
    <col min="3332" max="3332" width="11.125" style="58" customWidth="1"/>
    <col min="3333" max="3333" width="9.75" style="58" customWidth="1"/>
    <col min="3334" max="3334" width="7.875" style="58" customWidth="1"/>
    <col min="3335" max="3335" width="11.875" style="58" customWidth="1"/>
    <col min="3336" max="3584" width="9" style="58"/>
    <col min="3585" max="3585" width="18.75" style="58" customWidth="1"/>
    <col min="3586" max="3586" width="8.625" style="58" customWidth="1"/>
    <col min="3587" max="3587" width="19.125" style="58" customWidth="1"/>
    <col min="3588" max="3588" width="11.125" style="58" customWidth="1"/>
    <col min="3589" max="3589" width="9.75" style="58" customWidth="1"/>
    <col min="3590" max="3590" width="7.875" style="58" customWidth="1"/>
    <col min="3591" max="3591" width="11.875" style="58" customWidth="1"/>
    <col min="3592" max="3840" width="9" style="58"/>
    <col min="3841" max="3841" width="18.75" style="58" customWidth="1"/>
    <col min="3842" max="3842" width="8.625" style="58" customWidth="1"/>
    <col min="3843" max="3843" width="19.125" style="58" customWidth="1"/>
    <col min="3844" max="3844" width="11.125" style="58" customWidth="1"/>
    <col min="3845" max="3845" width="9.75" style="58" customWidth="1"/>
    <col min="3846" max="3846" width="7.875" style="58" customWidth="1"/>
    <col min="3847" max="3847" width="11.875" style="58" customWidth="1"/>
    <col min="3848" max="4096" width="9" style="58"/>
    <col min="4097" max="4097" width="18.75" style="58" customWidth="1"/>
    <col min="4098" max="4098" width="8.625" style="58" customWidth="1"/>
    <col min="4099" max="4099" width="19.125" style="58" customWidth="1"/>
    <col min="4100" max="4100" width="11.125" style="58" customWidth="1"/>
    <col min="4101" max="4101" width="9.75" style="58" customWidth="1"/>
    <col min="4102" max="4102" width="7.875" style="58" customWidth="1"/>
    <col min="4103" max="4103" width="11.875" style="58" customWidth="1"/>
    <col min="4104" max="4352" width="9" style="58"/>
    <col min="4353" max="4353" width="18.75" style="58" customWidth="1"/>
    <col min="4354" max="4354" width="8.625" style="58" customWidth="1"/>
    <col min="4355" max="4355" width="19.125" style="58" customWidth="1"/>
    <col min="4356" max="4356" width="11.125" style="58" customWidth="1"/>
    <col min="4357" max="4357" width="9.75" style="58" customWidth="1"/>
    <col min="4358" max="4358" width="7.875" style="58" customWidth="1"/>
    <col min="4359" max="4359" width="11.875" style="58" customWidth="1"/>
    <col min="4360" max="4608" width="9" style="58"/>
    <col min="4609" max="4609" width="18.75" style="58" customWidth="1"/>
    <col min="4610" max="4610" width="8.625" style="58" customWidth="1"/>
    <col min="4611" max="4611" width="19.125" style="58" customWidth="1"/>
    <col min="4612" max="4612" width="11.125" style="58" customWidth="1"/>
    <col min="4613" max="4613" width="9.75" style="58" customWidth="1"/>
    <col min="4614" max="4614" width="7.875" style="58" customWidth="1"/>
    <col min="4615" max="4615" width="11.875" style="58" customWidth="1"/>
    <col min="4616" max="4864" width="9" style="58"/>
    <col min="4865" max="4865" width="18.75" style="58" customWidth="1"/>
    <col min="4866" max="4866" width="8.625" style="58" customWidth="1"/>
    <col min="4867" max="4867" width="19.125" style="58" customWidth="1"/>
    <col min="4868" max="4868" width="11.125" style="58" customWidth="1"/>
    <col min="4869" max="4869" width="9.75" style="58" customWidth="1"/>
    <col min="4870" max="4870" width="7.875" style="58" customWidth="1"/>
    <col min="4871" max="4871" width="11.875" style="58" customWidth="1"/>
    <col min="4872" max="5120" width="9" style="58"/>
    <col min="5121" max="5121" width="18.75" style="58" customWidth="1"/>
    <col min="5122" max="5122" width="8.625" style="58" customWidth="1"/>
    <col min="5123" max="5123" width="19.125" style="58" customWidth="1"/>
    <col min="5124" max="5124" width="11.125" style="58" customWidth="1"/>
    <col min="5125" max="5125" width="9.75" style="58" customWidth="1"/>
    <col min="5126" max="5126" width="7.875" style="58" customWidth="1"/>
    <col min="5127" max="5127" width="11.875" style="58" customWidth="1"/>
    <col min="5128" max="5376" width="9" style="58"/>
    <col min="5377" max="5377" width="18.75" style="58" customWidth="1"/>
    <col min="5378" max="5378" width="8.625" style="58" customWidth="1"/>
    <col min="5379" max="5379" width="19.125" style="58" customWidth="1"/>
    <col min="5380" max="5380" width="11.125" style="58" customWidth="1"/>
    <col min="5381" max="5381" width="9.75" style="58" customWidth="1"/>
    <col min="5382" max="5382" width="7.875" style="58" customWidth="1"/>
    <col min="5383" max="5383" width="11.875" style="58" customWidth="1"/>
    <col min="5384" max="5632" width="9" style="58"/>
    <col min="5633" max="5633" width="18.75" style="58" customWidth="1"/>
    <col min="5634" max="5634" width="8.625" style="58" customWidth="1"/>
    <col min="5635" max="5635" width="19.125" style="58" customWidth="1"/>
    <col min="5636" max="5636" width="11.125" style="58" customWidth="1"/>
    <col min="5637" max="5637" width="9.75" style="58" customWidth="1"/>
    <col min="5638" max="5638" width="7.875" style="58" customWidth="1"/>
    <col min="5639" max="5639" width="11.875" style="58" customWidth="1"/>
    <col min="5640" max="5888" width="9" style="58"/>
    <col min="5889" max="5889" width="18.75" style="58" customWidth="1"/>
    <col min="5890" max="5890" width="8.625" style="58" customWidth="1"/>
    <col min="5891" max="5891" width="19.125" style="58" customWidth="1"/>
    <col min="5892" max="5892" width="11.125" style="58" customWidth="1"/>
    <col min="5893" max="5893" width="9.75" style="58" customWidth="1"/>
    <col min="5894" max="5894" width="7.875" style="58" customWidth="1"/>
    <col min="5895" max="5895" width="11.875" style="58" customWidth="1"/>
    <col min="5896" max="6144" width="9" style="58"/>
    <col min="6145" max="6145" width="18.75" style="58" customWidth="1"/>
    <col min="6146" max="6146" width="8.625" style="58" customWidth="1"/>
    <col min="6147" max="6147" width="19.125" style="58" customWidth="1"/>
    <col min="6148" max="6148" width="11.125" style="58" customWidth="1"/>
    <col min="6149" max="6149" width="9.75" style="58" customWidth="1"/>
    <col min="6150" max="6150" width="7.875" style="58" customWidth="1"/>
    <col min="6151" max="6151" width="11.875" style="58" customWidth="1"/>
    <col min="6152" max="6400" width="9" style="58"/>
    <col min="6401" max="6401" width="18.75" style="58" customWidth="1"/>
    <col min="6402" max="6402" width="8.625" style="58" customWidth="1"/>
    <col min="6403" max="6403" width="19.125" style="58" customWidth="1"/>
    <col min="6404" max="6404" width="11.125" style="58" customWidth="1"/>
    <col min="6405" max="6405" width="9.75" style="58" customWidth="1"/>
    <col min="6406" max="6406" width="7.875" style="58" customWidth="1"/>
    <col min="6407" max="6407" width="11.875" style="58" customWidth="1"/>
    <col min="6408" max="6656" width="9" style="58"/>
    <col min="6657" max="6657" width="18.75" style="58" customWidth="1"/>
    <col min="6658" max="6658" width="8.625" style="58" customWidth="1"/>
    <col min="6659" max="6659" width="19.125" style="58" customWidth="1"/>
    <col min="6660" max="6660" width="11.125" style="58" customWidth="1"/>
    <col min="6661" max="6661" width="9.75" style="58" customWidth="1"/>
    <col min="6662" max="6662" width="7.875" style="58" customWidth="1"/>
    <col min="6663" max="6663" width="11.875" style="58" customWidth="1"/>
    <col min="6664" max="6912" width="9" style="58"/>
    <col min="6913" max="6913" width="18.75" style="58" customWidth="1"/>
    <col min="6914" max="6914" width="8.625" style="58" customWidth="1"/>
    <col min="6915" max="6915" width="19.125" style="58" customWidth="1"/>
    <col min="6916" max="6916" width="11.125" style="58" customWidth="1"/>
    <col min="6917" max="6917" width="9.75" style="58" customWidth="1"/>
    <col min="6918" max="6918" width="7.875" style="58" customWidth="1"/>
    <col min="6919" max="6919" width="11.875" style="58" customWidth="1"/>
    <col min="6920" max="7168" width="9" style="58"/>
    <col min="7169" max="7169" width="18.75" style="58" customWidth="1"/>
    <col min="7170" max="7170" width="8.625" style="58" customWidth="1"/>
    <col min="7171" max="7171" width="19.125" style="58" customWidth="1"/>
    <col min="7172" max="7172" width="11.125" style="58" customWidth="1"/>
    <col min="7173" max="7173" width="9.75" style="58" customWidth="1"/>
    <col min="7174" max="7174" width="7.875" style="58" customWidth="1"/>
    <col min="7175" max="7175" width="11.875" style="58" customWidth="1"/>
    <col min="7176" max="7424" width="9" style="58"/>
    <col min="7425" max="7425" width="18.75" style="58" customWidth="1"/>
    <col min="7426" max="7426" width="8.625" style="58" customWidth="1"/>
    <col min="7427" max="7427" width="19.125" style="58" customWidth="1"/>
    <col min="7428" max="7428" width="11.125" style="58" customWidth="1"/>
    <col min="7429" max="7429" width="9.75" style="58" customWidth="1"/>
    <col min="7430" max="7430" width="7.875" style="58" customWidth="1"/>
    <col min="7431" max="7431" width="11.875" style="58" customWidth="1"/>
    <col min="7432" max="7680" width="9" style="58"/>
    <col min="7681" max="7681" width="18.75" style="58" customWidth="1"/>
    <col min="7682" max="7682" width="8.625" style="58" customWidth="1"/>
    <col min="7683" max="7683" width="19.125" style="58" customWidth="1"/>
    <col min="7684" max="7684" width="11.125" style="58" customWidth="1"/>
    <col min="7685" max="7685" width="9.75" style="58" customWidth="1"/>
    <col min="7686" max="7686" width="7.875" style="58" customWidth="1"/>
    <col min="7687" max="7687" width="11.875" style="58" customWidth="1"/>
    <col min="7688" max="7936" width="9" style="58"/>
    <col min="7937" max="7937" width="18.75" style="58" customWidth="1"/>
    <col min="7938" max="7938" width="8.625" style="58" customWidth="1"/>
    <col min="7939" max="7939" width="19.125" style="58" customWidth="1"/>
    <col min="7940" max="7940" width="11.125" style="58" customWidth="1"/>
    <col min="7941" max="7941" width="9.75" style="58" customWidth="1"/>
    <col min="7942" max="7942" width="7.875" style="58" customWidth="1"/>
    <col min="7943" max="7943" width="11.875" style="58" customWidth="1"/>
    <col min="7944" max="8192" width="9" style="58"/>
    <col min="8193" max="8193" width="18.75" style="58" customWidth="1"/>
    <col min="8194" max="8194" width="8.625" style="58" customWidth="1"/>
    <col min="8195" max="8195" width="19.125" style="58" customWidth="1"/>
    <col min="8196" max="8196" width="11.125" style="58" customWidth="1"/>
    <col min="8197" max="8197" width="9.75" style="58" customWidth="1"/>
    <col min="8198" max="8198" width="7.875" style="58" customWidth="1"/>
    <col min="8199" max="8199" width="11.875" style="58" customWidth="1"/>
    <col min="8200" max="8448" width="9" style="58"/>
    <col min="8449" max="8449" width="18.75" style="58" customWidth="1"/>
    <col min="8450" max="8450" width="8.625" style="58" customWidth="1"/>
    <col min="8451" max="8451" width="19.125" style="58" customWidth="1"/>
    <col min="8452" max="8452" width="11.125" style="58" customWidth="1"/>
    <col min="8453" max="8453" width="9.75" style="58" customWidth="1"/>
    <col min="8454" max="8454" width="7.875" style="58" customWidth="1"/>
    <col min="8455" max="8455" width="11.875" style="58" customWidth="1"/>
    <col min="8456" max="8704" width="9" style="58"/>
    <col min="8705" max="8705" width="18.75" style="58" customWidth="1"/>
    <col min="8706" max="8706" width="8.625" style="58" customWidth="1"/>
    <col min="8707" max="8707" width="19.125" style="58" customWidth="1"/>
    <col min="8708" max="8708" width="11.125" style="58" customWidth="1"/>
    <col min="8709" max="8709" width="9.75" style="58" customWidth="1"/>
    <col min="8710" max="8710" width="7.875" style="58" customWidth="1"/>
    <col min="8711" max="8711" width="11.875" style="58" customWidth="1"/>
    <col min="8712" max="8960" width="9" style="58"/>
    <col min="8961" max="8961" width="18.75" style="58" customWidth="1"/>
    <col min="8962" max="8962" width="8.625" style="58" customWidth="1"/>
    <col min="8963" max="8963" width="19.125" style="58" customWidth="1"/>
    <col min="8964" max="8964" width="11.125" style="58" customWidth="1"/>
    <col min="8965" max="8965" width="9.75" style="58" customWidth="1"/>
    <col min="8966" max="8966" width="7.875" style="58" customWidth="1"/>
    <col min="8967" max="8967" width="11.875" style="58" customWidth="1"/>
    <col min="8968" max="9216" width="9" style="58"/>
    <col min="9217" max="9217" width="18.75" style="58" customWidth="1"/>
    <col min="9218" max="9218" width="8.625" style="58" customWidth="1"/>
    <col min="9219" max="9219" width="19.125" style="58" customWidth="1"/>
    <col min="9220" max="9220" width="11.125" style="58" customWidth="1"/>
    <col min="9221" max="9221" width="9.75" style="58" customWidth="1"/>
    <col min="9222" max="9222" width="7.875" style="58" customWidth="1"/>
    <col min="9223" max="9223" width="11.875" style="58" customWidth="1"/>
    <col min="9224" max="9472" width="9" style="58"/>
    <col min="9473" max="9473" width="18.75" style="58" customWidth="1"/>
    <col min="9474" max="9474" width="8.625" style="58" customWidth="1"/>
    <col min="9475" max="9475" width="19.125" style="58" customWidth="1"/>
    <col min="9476" max="9476" width="11.125" style="58" customWidth="1"/>
    <col min="9477" max="9477" width="9.75" style="58" customWidth="1"/>
    <col min="9478" max="9478" width="7.875" style="58" customWidth="1"/>
    <col min="9479" max="9479" width="11.875" style="58" customWidth="1"/>
    <col min="9480" max="9728" width="9" style="58"/>
    <col min="9729" max="9729" width="18.75" style="58" customWidth="1"/>
    <col min="9730" max="9730" width="8.625" style="58" customWidth="1"/>
    <col min="9731" max="9731" width="19.125" style="58" customWidth="1"/>
    <col min="9732" max="9732" width="11.125" style="58" customWidth="1"/>
    <col min="9733" max="9733" width="9.75" style="58" customWidth="1"/>
    <col min="9734" max="9734" width="7.875" style="58" customWidth="1"/>
    <col min="9735" max="9735" width="11.875" style="58" customWidth="1"/>
    <col min="9736" max="9984" width="9" style="58"/>
    <col min="9985" max="9985" width="18.75" style="58" customWidth="1"/>
    <col min="9986" max="9986" width="8.625" style="58" customWidth="1"/>
    <col min="9987" max="9987" width="19.125" style="58" customWidth="1"/>
    <col min="9988" max="9988" width="11.125" style="58" customWidth="1"/>
    <col min="9989" max="9989" width="9.75" style="58" customWidth="1"/>
    <col min="9990" max="9990" width="7.875" style="58" customWidth="1"/>
    <col min="9991" max="9991" width="11.875" style="58" customWidth="1"/>
    <col min="9992" max="10240" width="9" style="58"/>
    <col min="10241" max="10241" width="18.75" style="58" customWidth="1"/>
    <col min="10242" max="10242" width="8.625" style="58" customWidth="1"/>
    <col min="10243" max="10243" width="19.125" style="58" customWidth="1"/>
    <col min="10244" max="10244" width="11.125" style="58" customWidth="1"/>
    <col min="10245" max="10245" width="9.75" style="58" customWidth="1"/>
    <col min="10246" max="10246" width="7.875" style="58" customWidth="1"/>
    <col min="10247" max="10247" width="11.875" style="58" customWidth="1"/>
    <col min="10248" max="10496" width="9" style="58"/>
    <col min="10497" max="10497" width="18.75" style="58" customWidth="1"/>
    <col min="10498" max="10498" width="8.625" style="58" customWidth="1"/>
    <col min="10499" max="10499" width="19.125" style="58" customWidth="1"/>
    <col min="10500" max="10500" width="11.125" style="58" customWidth="1"/>
    <col min="10501" max="10501" width="9.75" style="58" customWidth="1"/>
    <col min="10502" max="10502" width="7.875" style="58" customWidth="1"/>
    <col min="10503" max="10503" width="11.875" style="58" customWidth="1"/>
    <col min="10504" max="10752" width="9" style="58"/>
    <col min="10753" max="10753" width="18.75" style="58" customWidth="1"/>
    <col min="10754" max="10754" width="8.625" style="58" customWidth="1"/>
    <col min="10755" max="10755" width="19.125" style="58" customWidth="1"/>
    <col min="10756" max="10756" width="11.125" style="58" customWidth="1"/>
    <col min="10757" max="10757" width="9.75" style="58" customWidth="1"/>
    <col min="10758" max="10758" width="7.875" style="58" customWidth="1"/>
    <col min="10759" max="10759" width="11.875" style="58" customWidth="1"/>
    <col min="10760" max="11008" width="9" style="58"/>
    <col min="11009" max="11009" width="18.75" style="58" customWidth="1"/>
    <col min="11010" max="11010" width="8.625" style="58" customWidth="1"/>
    <col min="11011" max="11011" width="19.125" style="58" customWidth="1"/>
    <col min="11012" max="11012" width="11.125" style="58" customWidth="1"/>
    <col min="11013" max="11013" width="9.75" style="58" customWidth="1"/>
    <col min="11014" max="11014" width="7.875" style="58" customWidth="1"/>
    <col min="11015" max="11015" width="11.875" style="58" customWidth="1"/>
    <col min="11016" max="11264" width="9" style="58"/>
    <col min="11265" max="11265" width="18.75" style="58" customWidth="1"/>
    <col min="11266" max="11266" width="8.625" style="58" customWidth="1"/>
    <col min="11267" max="11267" width="19.125" style="58" customWidth="1"/>
    <col min="11268" max="11268" width="11.125" style="58" customWidth="1"/>
    <col min="11269" max="11269" width="9.75" style="58" customWidth="1"/>
    <col min="11270" max="11270" width="7.875" style="58" customWidth="1"/>
    <col min="11271" max="11271" width="11.875" style="58" customWidth="1"/>
    <col min="11272" max="11520" width="9" style="58"/>
    <col min="11521" max="11521" width="18.75" style="58" customWidth="1"/>
    <col min="11522" max="11522" width="8.625" style="58" customWidth="1"/>
    <col min="11523" max="11523" width="19.125" style="58" customWidth="1"/>
    <col min="11524" max="11524" width="11.125" style="58" customWidth="1"/>
    <col min="11525" max="11525" width="9.75" style="58" customWidth="1"/>
    <col min="11526" max="11526" width="7.875" style="58" customWidth="1"/>
    <col min="11527" max="11527" width="11.875" style="58" customWidth="1"/>
    <col min="11528" max="11776" width="9" style="58"/>
    <col min="11777" max="11777" width="18.75" style="58" customWidth="1"/>
    <col min="11778" max="11778" width="8.625" style="58" customWidth="1"/>
    <col min="11779" max="11779" width="19.125" style="58" customWidth="1"/>
    <col min="11780" max="11780" width="11.125" style="58" customWidth="1"/>
    <col min="11781" max="11781" width="9.75" style="58" customWidth="1"/>
    <col min="11782" max="11782" width="7.875" style="58" customWidth="1"/>
    <col min="11783" max="11783" width="11.875" style="58" customWidth="1"/>
    <col min="11784" max="12032" width="9" style="58"/>
    <col min="12033" max="12033" width="18.75" style="58" customWidth="1"/>
    <col min="12034" max="12034" width="8.625" style="58" customWidth="1"/>
    <col min="12035" max="12035" width="19.125" style="58" customWidth="1"/>
    <col min="12036" max="12036" width="11.125" style="58" customWidth="1"/>
    <col min="12037" max="12037" width="9.75" style="58" customWidth="1"/>
    <col min="12038" max="12038" width="7.875" style="58" customWidth="1"/>
    <col min="12039" max="12039" width="11.875" style="58" customWidth="1"/>
    <col min="12040" max="12288" width="9" style="58"/>
    <col min="12289" max="12289" width="18.75" style="58" customWidth="1"/>
    <col min="12290" max="12290" width="8.625" style="58" customWidth="1"/>
    <col min="12291" max="12291" width="19.125" style="58" customWidth="1"/>
    <col min="12292" max="12292" width="11.125" style="58" customWidth="1"/>
    <col min="12293" max="12293" width="9.75" style="58" customWidth="1"/>
    <col min="12294" max="12294" width="7.875" style="58" customWidth="1"/>
    <col min="12295" max="12295" width="11.875" style="58" customWidth="1"/>
    <col min="12296" max="12544" width="9" style="58"/>
    <col min="12545" max="12545" width="18.75" style="58" customWidth="1"/>
    <col min="12546" max="12546" width="8.625" style="58" customWidth="1"/>
    <col min="12547" max="12547" width="19.125" style="58" customWidth="1"/>
    <col min="12548" max="12548" width="11.125" style="58" customWidth="1"/>
    <col min="12549" max="12549" width="9.75" style="58" customWidth="1"/>
    <col min="12550" max="12550" width="7.875" style="58" customWidth="1"/>
    <col min="12551" max="12551" width="11.875" style="58" customWidth="1"/>
    <col min="12552" max="12800" width="9" style="58"/>
    <col min="12801" max="12801" width="18.75" style="58" customWidth="1"/>
    <col min="12802" max="12802" width="8.625" style="58" customWidth="1"/>
    <col min="12803" max="12803" width="19.125" style="58" customWidth="1"/>
    <col min="12804" max="12804" width="11.125" style="58" customWidth="1"/>
    <col min="12805" max="12805" width="9.75" style="58" customWidth="1"/>
    <col min="12806" max="12806" width="7.875" style="58" customWidth="1"/>
    <col min="12807" max="12807" width="11.875" style="58" customWidth="1"/>
    <col min="12808" max="13056" width="9" style="58"/>
    <col min="13057" max="13057" width="18.75" style="58" customWidth="1"/>
    <col min="13058" max="13058" width="8.625" style="58" customWidth="1"/>
    <col min="13059" max="13059" width="19.125" style="58" customWidth="1"/>
    <col min="13060" max="13060" width="11.125" style="58" customWidth="1"/>
    <col min="13061" max="13061" width="9.75" style="58" customWidth="1"/>
    <col min="13062" max="13062" width="7.875" style="58" customWidth="1"/>
    <col min="13063" max="13063" width="11.875" style="58" customWidth="1"/>
    <col min="13064" max="13312" width="9" style="58"/>
    <col min="13313" max="13313" width="18.75" style="58" customWidth="1"/>
    <col min="13314" max="13314" width="8.625" style="58" customWidth="1"/>
    <col min="13315" max="13315" width="19.125" style="58" customWidth="1"/>
    <col min="13316" max="13316" width="11.125" style="58" customWidth="1"/>
    <col min="13317" max="13317" width="9.75" style="58" customWidth="1"/>
    <col min="13318" max="13318" width="7.875" style="58" customWidth="1"/>
    <col min="13319" max="13319" width="11.875" style="58" customWidth="1"/>
    <col min="13320" max="13568" width="9" style="58"/>
    <col min="13569" max="13569" width="18.75" style="58" customWidth="1"/>
    <col min="13570" max="13570" width="8.625" style="58" customWidth="1"/>
    <col min="13571" max="13571" width="19.125" style="58" customWidth="1"/>
    <col min="13572" max="13572" width="11.125" style="58" customWidth="1"/>
    <col min="13573" max="13573" width="9.75" style="58" customWidth="1"/>
    <col min="13574" max="13574" width="7.875" style="58" customWidth="1"/>
    <col min="13575" max="13575" width="11.875" style="58" customWidth="1"/>
    <col min="13576" max="13824" width="9" style="58"/>
    <col min="13825" max="13825" width="18.75" style="58" customWidth="1"/>
    <col min="13826" max="13826" width="8.625" style="58" customWidth="1"/>
    <col min="13827" max="13827" width="19.125" style="58" customWidth="1"/>
    <col min="13828" max="13828" width="11.125" style="58" customWidth="1"/>
    <col min="13829" max="13829" width="9.75" style="58" customWidth="1"/>
    <col min="13830" max="13830" width="7.875" style="58" customWidth="1"/>
    <col min="13831" max="13831" width="11.875" style="58" customWidth="1"/>
    <col min="13832" max="14080" width="9" style="58"/>
    <col min="14081" max="14081" width="18.75" style="58" customWidth="1"/>
    <col min="14082" max="14082" width="8.625" style="58" customWidth="1"/>
    <col min="14083" max="14083" width="19.125" style="58" customWidth="1"/>
    <col min="14084" max="14084" width="11.125" style="58" customWidth="1"/>
    <col min="14085" max="14085" width="9.75" style="58" customWidth="1"/>
    <col min="14086" max="14086" width="7.875" style="58" customWidth="1"/>
    <col min="14087" max="14087" width="11.875" style="58" customWidth="1"/>
    <col min="14088" max="14336" width="9" style="58"/>
    <col min="14337" max="14337" width="18.75" style="58" customWidth="1"/>
    <col min="14338" max="14338" width="8.625" style="58" customWidth="1"/>
    <col min="14339" max="14339" width="19.125" style="58" customWidth="1"/>
    <col min="14340" max="14340" width="11.125" style="58" customWidth="1"/>
    <col min="14341" max="14341" width="9.75" style="58" customWidth="1"/>
    <col min="14342" max="14342" width="7.875" style="58" customWidth="1"/>
    <col min="14343" max="14343" width="11.875" style="58" customWidth="1"/>
    <col min="14344" max="14592" width="9" style="58"/>
    <col min="14593" max="14593" width="18.75" style="58" customWidth="1"/>
    <col min="14594" max="14594" width="8.625" style="58" customWidth="1"/>
    <col min="14595" max="14595" width="19.125" style="58" customWidth="1"/>
    <col min="14596" max="14596" width="11.125" style="58" customWidth="1"/>
    <col min="14597" max="14597" width="9.75" style="58" customWidth="1"/>
    <col min="14598" max="14598" width="7.875" style="58" customWidth="1"/>
    <col min="14599" max="14599" width="11.875" style="58" customWidth="1"/>
    <col min="14600" max="14848" width="9" style="58"/>
    <col min="14849" max="14849" width="18.75" style="58" customWidth="1"/>
    <col min="14850" max="14850" width="8.625" style="58" customWidth="1"/>
    <col min="14851" max="14851" width="19.125" style="58" customWidth="1"/>
    <col min="14852" max="14852" width="11.125" style="58" customWidth="1"/>
    <col min="14853" max="14853" width="9.75" style="58" customWidth="1"/>
    <col min="14854" max="14854" width="7.875" style="58" customWidth="1"/>
    <col min="14855" max="14855" width="11.875" style="58" customWidth="1"/>
    <col min="14856" max="15104" width="9" style="58"/>
    <col min="15105" max="15105" width="18.75" style="58" customWidth="1"/>
    <col min="15106" max="15106" width="8.625" style="58" customWidth="1"/>
    <col min="15107" max="15107" width="19.125" style="58" customWidth="1"/>
    <col min="15108" max="15108" width="11.125" style="58" customWidth="1"/>
    <col min="15109" max="15109" width="9.75" style="58" customWidth="1"/>
    <col min="15110" max="15110" width="7.875" style="58" customWidth="1"/>
    <col min="15111" max="15111" width="11.875" style="58" customWidth="1"/>
    <col min="15112" max="15360" width="9" style="58"/>
    <col min="15361" max="15361" width="18.75" style="58" customWidth="1"/>
    <col min="15362" max="15362" width="8.625" style="58" customWidth="1"/>
    <col min="15363" max="15363" width="19.125" style="58" customWidth="1"/>
    <col min="15364" max="15364" width="11.125" style="58" customWidth="1"/>
    <col min="15365" max="15365" width="9.75" style="58" customWidth="1"/>
    <col min="15366" max="15366" width="7.875" style="58" customWidth="1"/>
    <col min="15367" max="15367" width="11.875" style="58" customWidth="1"/>
    <col min="15368" max="15616" width="9" style="58"/>
    <col min="15617" max="15617" width="18.75" style="58" customWidth="1"/>
    <col min="15618" max="15618" width="8.625" style="58" customWidth="1"/>
    <col min="15619" max="15619" width="19.125" style="58" customWidth="1"/>
    <col min="15620" max="15620" width="11.125" style="58" customWidth="1"/>
    <col min="15621" max="15621" width="9.75" style="58" customWidth="1"/>
    <col min="15622" max="15622" width="7.875" style="58" customWidth="1"/>
    <col min="15623" max="15623" width="11.875" style="58" customWidth="1"/>
    <col min="15624" max="15872" width="9" style="58"/>
    <col min="15873" max="15873" width="18.75" style="58" customWidth="1"/>
    <col min="15874" max="15874" width="8.625" style="58" customWidth="1"/>
    <col min="15875" max="15875" width="19.125" style="58" customWidth="1"/>
    <col min="15876" max="15876" width="11.125" style="58" customWidth="1"/>
    <col min="15877" max="15877" width="9.75" style="58" customWidth="1"/>
    <col min="15878" max="15878" width="7.875" style="58" customWidth="1"/>
    <col min="15879" max="15879" width="11.875" style="58" customWidth="1"/>
    <col min="15880" max="16128" width="9" style="58"/>
    <col min="16129" max="16129" width="18.75" style="58" customWidth="1"/>
    <col min="16130" max="16130" width="8.625" style="58" customWidth="1"/>
    <col min="16131" max="16131" width="19.125" style="58" customWidth="1"/>
    <col min="16132" max="16132" width="11.125" style="58" customWidth="1"/>
    <col min="16133" max="16133" width="9.75" style="58" customWidth="1"/>
    <col min="16134" max="16134" width="7.875" style="58" customWidth="1"/>
    <col min="16135" max="16135" width="11.875" style="58" customWidth="1"/>
    <col min="16136" max="16384" width="9" style="58"/>
  </cols>
  <sheetData>
    <row r="1" spans="1:8" s="65" customFormat="1" ht="22.5" customHeight="1">
      <c r="A1" s="373" t="s">
        <v>352</v>
      </c>
      <c r="B1" s="373"/>
      <c r="C1" s="373"/>
      <c r="D1" s="373"/>
      <c r="E1" s="373"/>
      <c r="F1" s="373"/>
      <c r="G1" s="373"/>
    </row>
    <row r="2" spans="1:8" ht="15" customHeight="1" thickBot="1">
      <c r="E2" s="374"/>
      <c r="F2" s="375"/>
      <c r="G2" s="375"/>
    </row>
    <row r="3" spans="1:8" ht="48.75" customHeight="1">
      <c r="A3" s="376" t="s">
        <v>108</v>
      </c>
      <c r="B3" s="244" t="s">
        <v>109</v>
      </c>
      <c r="C3" s="378" t="s">
        <v>110</v>
      </c>
      <c r="D3" s="380" t="s">
        <v>111</v>
      </c>
      <c r="E3" s="382" t="s">
        <v>112</v>
      </c>
      <c r="F3" s="383" t="s">
        <v>113</v>
      </c>
      <c r="G3" s="385" t="s">
        <v>351</v>
      </c>
    </row>
    <row r="4" spans="1:8" ht="15" customHeight="1">
      <c r="A4" s="377"/>
      <c r="B4" s="60" t="s">
        <v>114</v>
      </c>
      <c r="C4" s="379"/>
      <c r="D4" s="381"/>
      <c r="E4" s="362"/>
      <c r="F4" s="384"/>
      <c r="G4" s="364"/>
    </row>
    <row r="5" spans="1:8" ht="18.75" customHeight="1">
      <c r="A5" s="386" t="s">
        <v>115</v>
      </c>
      <c r="B5" s="61">
        <v>303000</v>
      </c>
      <c r="C5" s="367" t="s">
        <v>116</v>
      </c>
      <c r="D5" s="369" t="s">
        <v>117</v>
      </c>
      <c r="E5" s="371" t="s">
        <v>118</v>
      </c>
      <c r="F5" s="361" t="s">
        <v>119</v>
      </c>
      <c r="G5" s="363" t="s">
        <v>339</v>
      </c>
      <c r="H5" s="239"/>
    </row>
    <row r="6" spans="1:8" ht="18.75" customHeight="1">
      <c r="A6" s="387"/>
      <c r="B6" s="62">
        <v>290000</v>
      </c>
      <c r="C6" s="368"/>
      <c r="D6" s="370"/>
      <c r="E6" s="372"/>
      <c r="F6" s="362"/>
      <c r="G6" s="364"/>
      <c r="H6" s="240"/>
    </row>
    <row r="7" spans="1:8" ht="18.75" customHeight="1">
      <c r="A7" s="365" t="s">
        <v>120</v>
      </c>
      <c r="B7" s="61">
        <v>242000</v>
      </c>
      <c r="C7" s="367" t="s">
        <v>121</v>
      </c>
      <c r="D7" s="369" t="s">
        <v>122</v>
      </c>
      <c r="E7" s="371" t="s">
        <v>123</v>
      </c>
      <c r="F7" s="361" t="s">
        <v>124</v>
      </c>
      <c r="G7" s="363" t="s">
        <v>340</v>
      </c>
      <c r="H7" s="239"/>
    </row>
    <row r="8" spans="1:8" ht="18.75" customHeight="1">
      <c r="A8" s="366"/>
      <c r="B8" s="62">
        <v>233000</v>
      </c>
      <c r="C8" s="368"/>
      <c r="D8" s="370"/>
      <c r="E8" s="372"/>
      <c r="F8" s="362"/>
      <c r="G8" s="364"/>
      <c r="H8" s="240"/>
    </row>
    <row r="9" spans="1:8" ht="18.75" customHeight="1">
      <c r="A9" s="365" t="s">
        <v>125</v>
      </c>
      <c r="B9" s="63">
        <v>130000</v>
      </c>
      <c r="C9" s="367" t="s">
        <v>126</v>
      </c>
      <c r="D9" s="369" t="s">
        <v>127</v>
      </c>
      <c r="E9" s="371" t="s">
        <v>123</v>
      </c>
      <c r="F9" s="361" t="s">
        <v>128</v>
      </c>
      <c r="G9" s="363" t="s">
        <v>341</v>
      </c>
      <c r="H9" s="241"/>
    </row>
    <row r="10" spans="1:8" ht="18.75" customHeight="1">
      <c r="A10" s="366"/>
      <c r="B10" s="62">
        <v>126000</v>
      </c>
      <c r="C10" s="368"/>
      <c r="D10" s="370"/>
      <c r="E10" s="372"/>
      <c r="F10" s="362"/>
      <c r="G10" s="364"/>
      <c r="H10" s="240"/>
    </row>
    <row r="11" spans="1:8" ht="18.75" customHeight="1">
      <c r="A11" s="365" t="s">
        <v>129</v>
      </c>
      <c r="B11" s="63">
        <v>162000</v>
      </c>
      <c r="C11" s="367" t="s">
        <v>130</v>
      </c>
      <c r="D11" s="369" t="s">
        <v>131</v>
      </c>
      <c r="E11" s="371" t="s">
        <v>123</v>
      </c>
      <c r="F11" s="361" t="s">
        <v>132</v>
      </c>
      <c r="G11" s="363" t="s">
        <v>340</v>
      </c>
      <c r="H11" s="241"/>
    </row>
    <row r="12" spans="1:8" ht="18.75" customHeight="1">
      <c r="A12" s="366"/>
      <c r="B12" s="62">
        <v>157000</v>
      </c>
      <c r="C12" s="368"/>
      <c r="D12" s="370"/>
      <c r="E12" s="372"/>
      <c r="F12" s="362"/>
      <c r="G12" s="364"/>
      <c r="H12" s="240"/>
    </row>
    <row r="13" spans="1:8" ht="18.75" customHeight="1">
      <c r="A13" s="365" t="s">
        <v>133</v>
      </c>
      <c r="B13" s="63">
        <v>209000</v>
      </c>
      <c r="C13" s="367" t="s">
        <v>134</v>
      </c>
      <c r="D13" s="369" t="s">
        <v>135</v>
      </c>
      <c r="E13" s="371" t="s">
        <v>123</v>
      </c>
      <c r="F13" s="361" t="s">
        <v>136</v>
      </c>
      <c r="G13" s="363" t="s">
        <v>340</v>
      </c>
      <c r="H13" s="241"/>
    </row>
    <row r="14" spans="1:8" ht="18.75" customHeight="1">
      <c r="A14" s="366"/>
      <c r="B14" s="62">
        <v>201000</v>
      </c>
      <c r="C14" s="368"/>
      <c r="D14" s="370"/>
      <c r="E14" s="372"/>
      <c r="F14" s="362"/>
      <c r="G14" s="364"/>
      <c r="H14" s="240"/>
    </row>
    <row r="15" spans="1:8" ht="18.75" customHeight="1">
      <c r="A15" s="386" t="s">
        <v>137</v>
      </c>
      <c r="B15" s="63">
        <v>345000</v>
      </c>
      <c r="C15" s="367" t="s">
        <v>138</v>
      </c>
      <c r="D15" s="369" t="s">
        <v>139</v>
      </c>
      <c r="E15" s="371" t="s">
        <v>123</v>
      </c>
      <c r="F15" s="361" t="s">
        <v>140</v>
      </c>
      <c r="G15" s="363" t="s">
        <v>342</v>
      </c>
      <c r="H15" s="241"/>
    </row>
    <row r="16" spans="1:8" ht="18.75" customHeight="1">
      <c r="A16" s="387"/>
      <c r="B16" s="62">
        <v>329000</v>
      </c>
      <c r="C16" s="368"/>
      <c r="D16" s="370"/>
      <c r="E16" s="372"/>
      <c r="F16" s="362"/>
      <c r="G16" s="364"/>
      <c r="H16" s="240"/>
    </row>
    <row r="17" spans="1:8" ht="18.75" customHeight="1">
      <c r="A17" s="365" t="s">
        <v>141</v>
      </c>
      <c r="B17" s="63">
        <v>209000</v>
      </c>
      <c r="C17" s="367" t="s">
        <v>142</v>
      </c>
      <c r="D17" s="369" t="s">
        <v>143</v>
      </c>
      <c r="E17" s="371" t="s">
        <v>123</v>
      </c>
      <c r="F17" s="361" t="s">
        <v>144</v>
      </c>
      <c r="G17" s="363" t="s">
        <v>343</v>
      </c>
      <c r="H17" s="241"/>
    </row>
    <row r="18" spans="1:8" ht="18.75" customHeight="1">
      <c r="A18" s="366"/>
      <c r="B18" s="62">
        <v>201000</v>
      </c>
      <c r="C18" s="368"/>
      <c r="D18" s="370"/>
      <c r="E18" s="372"/>
      <c r="F18" s="362"/>
      <c r="G18" s="364"/>
      <c r="H18" s="240"/>
    </row>
    <row r="19" spans="1:8" ht="18.75" customHeight="1">
      <c r="A19" s="365" t="s">
        <v>145</v>
      </c>
      <c r="B19" s="63">
        <v>201000</v>
      </c>
      <c r="C19" s="367" t="s">
        <v>146</v>
      </c>
      <c r="D19" s="369" t="s">
        <v>147</v>
      </c>
      <c r="E19" s="371" t="s">
        <v>123</v>
      </c>
      <c r="F19" s="361" t="s">
        <v>148</v>
      </c>
      <c r="G19" s="363" t="s">
        <v>341</v>
      </c>
      <c r="H19" s="241"/>
    </row>
    <row r="20" spans="1:8" ht="18.75" customHeight="1">
      <c r="A20" s="366"/>
      <c r="B20" s="62">
        <v>193000</v>
      </c>
      <c r="C20" s="368"/>
      <c r="D20" s="370"/>
      <c r="E20" s="372"/>
      <c r="F20" s="362"/>
      <c r="G20" s="364"/>
      <c r="H20" s="240"/>
    </row>
    <row r="21" spans="1:8" ht="18.75" customHeight="1">
      <c r="A21" s="365" t="s">
        <v>149</v>
      </c>
      <c r="B21" s="63">
        <v>171000</v>
      </c>
      <c r="C21" s="367" t="s">
        <v>150</v>
      </c>
      <c r="D21" s="369" t="s">
        <v>151</v>
      </c>
      <c r="E21" s="371" t="s">
        <v>123</v>
      </c>
      <c r="F21" s="361" t="s">
        <v>152</v>
      </c>
      <c r="G21" s="363" t="s">
        <v>340</v>
      </c>
      <c r="H21" s="241"/>
    </row>
    <row r="22" spans="1:8" ht="18.75" customHeight="1">
      <c r="A22" s="366"/>
      <c r="B22" s="62">
        <v>165000</v>
      </c>
      <c r="C22" s="368"/>
      <c r="D22" s="370"/>
      <c r="E22" s="372"/>
      <c r="F22" s="362"/>
      <c r="G22" s="364"/>
      <c r="H22" s="240"/>
    </row>
    <row r="23" spans="1:8" ht="18.75" customHeight="1">
      <c r="A23" s="365" t="s">
        <v>153</v>
      </c>
      <c r="B23" s="63">
        <v>148000</v>
      </c>
      <c r="C23" s="367" t="s">
        <v>154</v>
      </c>
      <c r="D23" s="369" t="s">
        <v>147</v>
      </c>
      <c r="E23" s="371" t="s">
        <v>123</v>
      </c>
      <c r="F23" s="361" t="s">
        <v>155</v>
      </c>
      <c r="G23" s="363" t="s">
        <v>340</v>
      </c>
      <c r="H23" s="241"/>
    </row>
    <row r="24" spans="1:8" ht="18.75" customHeight="1">
      <c r="A24" s="366"/>
      <c r="B24" s="62">
        <v>143000</v>
      </c>
      <c r="C24" s="394"/>
      <c r="D24" s="395"/>
      <c r="E24" s="396"/>
      <c r="F24" s="397"/>
      <c r="G24" s="364"/>
      <c r="H24" s="240"/>
    </row>
    <row r="25" spans="1:8" ht="18.75" customHeight="1">
      <c r="A25" s="388" t="s">
        <v>156</v>
      </c>
      <c r="B25" s="63">
        <v>175000</v>
      </c>
      <c r="C25" s="367" t="s">
        <v>157</v>
      </c>
      <c r="D25" s="390" t="s">
        <v>158</v>
      </c>
      <c r="E25" s="371" t="s">
        <v>123</v>
      </c>
      <c r="F25" s="392" t="s">
        <v>159</v>
      </c>
      <c r="G25" s="363" t="s">
        <v>340</v>
      </c>
      <c r="H25" s="241"/>
    </row>
    <row r="26" spans="1:8" ht="18.75" customHeight="1">
      <c r="A26" s="389"/>
      <c r="B26" s="62">
        <v>169000</v>
      </c>
      <c r="C26" s="368"/>
      <c r="D26" s="391"/>
      <c r="E26" s="372"/>
      <c r="F26" s="393"/>
      <c r="G26" s="364"/>
      <c r="H26" s="240"/>
    </row>
    <row r="27" spans="1:8" ht="18.75" customHeight="1">
      <c r="A27" s="365" t="s">
        <v>160</v>
      </c>
      <c r="B27" s="63">
        <v>150000</v>
      </c>
      <c r="C27" s="367" t="s">
        <v>161</v>
      </c>
      <c r="D27" s="369" t="s">
        <v>162</v>
      </c>
      <c r="E27" s="371" t="s">
        <v>123</v>
      </c>
      <c r="F27" s="361" t="s">
        <v>152</v>
      </c>
      <c r="G27" s="363" t="s">
        <v>341</v>
      </c>
      <c r="H27" s="241"/>
    </row>
    <row r="28" spans="1:8" ht="18.75" customHeight="1">
      <c r="A28" s="366"/>
      <c r="B28" s="62">
        <v>144000</v>
      </c>
      <c r="C28" s="368"/>
      <c r="D28" s="370"/>
      <c r="E28" s="372"/>
      <c r="F28" s="362"/>
      <c r="G28" s="364"/>
      <c r="H28" s="240"/>
    </row>
    <row r="29" spans="1:8" ht="18.75" customHeight="1">
      <c r="A29" s="365" t="s">
        <v>163</v>
      </c>
      <c r="B29" s="63">
        <v>268000</v>
      </c>
      <c r="C29" s="367" t="s">
        <v>164</v>
      </c>
      <c r="D29" s="369" t="s">
        <v>165</v>
      </c>
      <c r="E29" s="371" t="s">
        <v>123</v>
      </c>
      <c r="F29" s="361" t="s">
        <v>166</v>
      </c>
      <c r="G29" s="363" t="s">
        <v>343</v>
      </c>
      <c r="H29" s="241"/>
    </row>
    <row r="30" spans="1:8" ht="18.75" customHeight="1">
      <c r="A30" s="366"/>
      <c r="B30" s="62">
        <v>258000</v>
      </c>
      <c r="C30" s="368"/>
      <c r="D30" s="370"/>
      <c r="E30" s="372"/>
      <c r="F30" s="362"/>
      <c r="G30" s="364"/>
      <c r="H30" s="240"/>
    </row>
    <row r="31" spans="1:8" ht="18.75" customHeight="1">
      <c r="A31" s="386" t="s">
        <v>167</v>
      </c>
      <c r="B31" s="63">
        <v>120000</v>
      </c>
      <c r="C31" s="367" t="s">
        <v>130</v>
      </c>
      <c r="D31" s="369" t="s">
        <v>168</v>
      </c>
      <c r="E31" s="371" t="s">
        <v>169</v>
      </c>
      <c r="F31" s="361" t="s">
        <v>170</v>
      </c>
      <c r="G31" s="363" t="s">
        <v>344</v>
      </c>
      <c r="H31" s="241"/>
    </row>
    <row r="32" spans="1:8" ht="18.75" customHeight="1">
      <c r="A32" s="387"/>
      <c r="B32" s="62">
        <v>118000</v>
      </c>
      <c r="C32" s="368"/>
      <c r="D32" s="370"/>
      <c r="E32" s="372"/>
      <c r="F32" s="362"/>
      <c r="G32" s="364"/>
      <c r="H32" s="240"/>
    </row>
    <row r="33" spans="1:9" ht="18.75" customHeight="1">
      <c r="A33" s="386" t="s">
        <v>171</v>
      </c>
      <c r="B33" s="63">
        <v>286000</v>
      </c>
      <c r="C33" s="367" t="s">
        <v>172</v>
      </c>
      <c r="D33" s="369" t="s">
        <v>173</v>
      </c>
      <c r="E33" s="371" t="s">
        <v>123</v>
      </c>
      <c r="F33" s="361" t="s">
        <v>174</v>
      </c>
      <c r="G33" s="363" t="s">
        <v>340</v>
      </c>
      <c r="H33" s="241"/>
    </row>
    <row r="34" spans="1:9" ht="18.75" customHeight="1">
      <c r="A34" s="387"/>
      <c r="B34" s="62">
        <v>275000</v>
      </c>
      <c r="C34" s="368"/>
      <c r="D34" s="370"/>
      <c r="E34" s="372"/>
      <c r="F34" s="362"/>
      <c r="G34" s="364"/>
      <c r="H34" s="240"/>
    </row>
    <row r="35" spans="1:9" ht="18.75" customHeight="1">
      <c r="A35" s="386" t="s">
        <v>175</v>
      </c>
      <c r="B35" s="63">
        <v>257000</v>
      </c>
      <c r="C35" s="367" t="s">
        <v>176</v>
      </c>
      <c r="D35" s="369" t="s">
        <v>177</v>
      </c>
      <c r="E35" s="371" t="s">
        <v>123</v>
      </c>
      <c r="F35" s="361" t="s">
        <v>178</v>
      </c>
      <c r="G35" s="363" t="s">
        <v>343</v>
      </c>
      <c r="H35" s="241"/>
    </row>
    <row r="36" spans="1:9" ht="18.75" customHeight="1">
      <c r="A36" s="387"/>
      <c r="B36" s="62">
        <v>247000</v>
      </c>
      <c r="C36" s="368"/>
      <c r="D36" s="370"/>
      <c r="E36" s="372"/>
      <c r="F36" s="362"/>
      <c r="G36" s="364"/>
      <c r="H36" s="240"/>
    </row>
    <row r="37" spans="1:9" ht="18.75" customHeight="1">
      <c r="A37" s="365" t="s">
        <v>179</v>
      </c>
      <c r="B37" s="63">
        <v>184000</v>
      </c>
      <c r="C37" s="367" t="s">
        <v>176</v>
      </c>
      <c r="D37" s="369" t="s">
        <v>131</v>
      </c>
      <c r="E37" s="371" t="s">
        <v>123</v>
      </c>
      <c r="F37" s="361" t="s">
        <v>180</v>
      </c>
      <c r="G37" s="363" t="s">
        <v>345</v>
      </c>
      <c r="H37" s="241"/>
    </row>
    <row r="38" spans="1:9" ht="18.75" customHeight="1">
      <c r="A38" s="366"/>
      <c r="B38" s="62">
        <v>179000</v>
      </c>
      <c r="C38" s="368"/>
      <c r="D38" s="370"/>
      <c r="E38" s="372"/>
      <c r="F38" s="362"/>
      <c r="G38" s="364"/>
      <c r="H38" s="240"/>
    </row>
    <row r="39" spans="1:9" ht="18.75" customHeight="1">
      <c r="A39" s="365" t="s">
        <v>181</v>
      </c>
      <c r="B39" s="61">
        <v>231000</v>
      </c>
      <c r="C39" s="367" t="s">
        <v>176</v>
      </c>
      <c r="D39" s="369" t="s">
        <v>182</v>
      </c>
      <c r="E39" s="371" t="s">
        <v>123</v>
      </c>
      <c r="F39" s="361" t="s">
        <v>183</v>
      </c>
      <c r="G39" s="363" t="s">
        <v>340</v>
      </c>
      <c r="H39" s="239"/>
    </row>
    <row r="40" spans="1:9" ht="18.75" customHeight="1" thickBot="1">
      <c r="A40" s="399"/>
      <c r="B40" s="64">
        <v>223000</v>
      </c>
      <c r="C40" s="400"/>
      <c r="D40" s="401"/>
      <c r="E40" s="402"/>
      <c r="F40" s="403"/>
      <c r="G40" s="404"/>
      <c r="H40" s="240"/>
    </row>
    <row r="41" spans="1:9" s="65" customFormat="1" ht="39.75" customHeight="1">
      <c r="A41" s="398" t="s">
        <v>311</v>
      </c>
      <c r="B41" s="398"/>
      <c r="C41" s="398"/>
      <c r="D41" s="398"/>
      <c r="E41" s="398"/>
      <c r="F41" s="398"/>
      <c r="G41" s="398"/>
      <c r="H41" s="242"/>
      <c r="I41" s="65" t="s">
        <v>312</v>
      </c>
    </row>
    <row r="42" spans="1:9" ht="22.5" customHeight="1">
      <c r="H42" s="243"/>
    </row>
    <row r="43" spans="1:9" ht="12.6" customHeight="1" thickBot="1">
      <c r="A43" s="66"/>
      <c r="G43" s="66"/>
      <c r="H43" s="243"/>
    </row>
    <row r="44" spans="1:9" ht="63.75" customHeight="1">
      <c r="A44" s="67" t="s">
        <v>108</v>
      </c>
      <c r="B44" s="68" t="s">
        <v>184</v>
      </c>
      <c r="C44" s="69" t="s">
        <v>110</v>
      </c>
      <c r="D44" s="70" t="s">
        <v>111</v>
      </c>
      <c r="E44" s="71" t="s">
        <v>112</v>
      </c>
      <c r="F44" s="68" t="s">
        <v>113</v>
      </c>
      <c r="G44" s="254" t="s">
        <v>351</v>
      </c>
      <c r="H44" s="243"/>
    </row>
    <row r="45" spans="1:9" ht="18.75" customHeight="1">
      <c r="A45" s="365" t="s">
        <v>185</v>
      </c>
      <c r="B45" s="61">
        <v>183000</v>
      </c>
      <c r="C45" s="367" t="s">
        <v>186</v>
      </c>
      <c r="D45" s="369" t="s">
        <v>187</v>
      </c>
      <c r="E45" s="371" t="s">
        <v>123</v>
      </c>
      <c r="F45" s="361" t="s">
        <v>136</v>
      </c>
      <c r="G45" s="363" t="s">
        <v>329</v>
      </c>
      <c r="H45" s="243"/>
    </row>
    <row r="46" spans="1:9" ht="18.75" customHeight="1">
      <c r="A46" s="366"/>
      <c r="B46" s="62">
        <v>177000</v>
      </c>
      <c r="C46" s="368"/>
      <c r="D46" s="370"/>
      <c r="E46" s="372"/>
      <c r="F46" s="362"/>
      <c r="G46" s="364"/>
      <c r="H46" s="240"/>
    </row>
    <row r="47" spans="1:9" ht="18.75" customHeight="1">
      <c r="A47" s="365" t="s">
        <v>188</v>
      </c>
      <c r="B47" s="72">
        <v>197000</v>
      </c>
      <c r="C47" s="367" t="s">
        <v>189</v>
      </c>
      <c r="D47" s="369" t="s">
        <v>190</v>
      </c>
      <c r="E47" s="371" t="s">
        <v>123</v>
      </c>
      <c r="F47" s="361" t="s">
        <v>191</v>
      </c>
      <c r="G47" s="363" t="s">
        <v>341</v>
      </c>
      <c r="H47" s="239"/>
    </row>
    <row r="48" spans="1:9" ht="18.75" customHeight="1">
      <c r="A48" s="366"/>
      <c r="B48" s="62">
        <v>189000</v>
      </c>
      <c r="C48" s="368"/>
      <c r="D48" s="370"/>
      <c r="E48" s="372"/>
      <c r="F48" s="362"/>
      <c r="G48" s="364"/>
      <c r="H48" s="240"/>
    </row>
    <row r="49" spans="1:8" ht="18.75" customHeight="1">
      <c r="A49" s="365" t="s">
        <v>192</v>
      </c>
      <c r="B49" s="61">
        <v>170000</v>
      </c>
      <c r="C49" s="367" t="s">
        <v>193</v>
      </c>
      <c r="D49" s="369" t="s">
        <v>194</v>
      </c>
      <c r="E49" s="371" t="s">
        <v>123</v>
      </c>
      <c r="F49" s="361" t="s">
        <v>195</v>
      </c>
      <c r="G49" s="363" t="s">
        <v>343</v>
      </c>
      <c r="H49" s="239"/>
    </row>
    <row r="50" spans="1:8" ht="18.75" customHeight="1">
      <c r="A50" s="366"/>
      <c r="B50" s="62">
        <v>163000</v>
      </c>
      <c r="C50" s="368"/>
      <c r="D50" s="405"/>
      <c r="E50" s="372"/>
      <c r="F50" s="362"/>
      <c r="G50" s="364"/>
      <c r="H50" s="240"/>
    </row>
    <row r="51" spans="1:8" ht="18.75" customHeight="1">
      <c r="A51" s="386" t="s">
        <v>196</v>
      </c>
      <c r="B51" s="61">
        <v>171000</v>
      </c>
      <c r="C51" s="367" t="s">
        <v>197</v>
      </c>
      <c r="D51" s="369" t="s">
        <v>151</v>
      </c>
      <c r="E51" s="371" t="s">
        <v>123</v>
      </c>
      <c r="F51" s="361" t="s">
        <v>198</v>
      </c>
      <c r="G51" s="363" t="s">
        <v>341</v>
      </c>
      <c r="H51" s="239"/>
    </row>
    <row r="52" spans="1:8" ht="18.75" customHeight="1">
      <c r="A52" s="387"/>
      <c r="B52" s="62">
        <v>164000</v>
      </c>
      <c r="C52" s="368"/>
      <c r="D52" s="370"/>
      <c r="E52" s="372"/>
      <c r="F52" s="362"/>
      <c r="G52" s="364"/>
      <c r="H52" s="240"/>
    </row>
    <row r="53" spans="1:8" ht="18.75" customHeight="1">
      <c r="A53" s="365" t="s">
        <v>199</v>
      </c>
      <c r="B53" s="61">
        <v>149000</v>
      </c>
      <c r="C53" s="367" t="s">
        <v>200</v>
      </c>
      <c r="D53" s="369" t="s">
        <v>334</v>
      </c>
      <c r="E53" s="371" t="s">
        <v>123</v>
      </c>
      <c r="F53" s="361" t="s">
        <v>201</v>
      </c>
      <c r="G53" s="363" t="s">
        <v>346</v>
      </c>
      <c r="H53" s="239"/>
    </row>
    <row r="54" spans="1:8" ht="18.75" customHeight="1">
      <c r="A54" s="366"/>
      <c r="B54" s="62">
        <v>144000</v>
      </c>
      <c r="C54" s="368"/>
      <c r="D54" s="395"/>
      <c r="E54" s="396"/>
      <c r="F54" s="397"/>
      <c r="G54" s="406"/>
      <c r="H54" s="240"/>
    </row>
    <row r="55" spans="1:8" ht="18.75" customHeight="1">
      <c r="A55" s="407" t="s">
        <v>320</v>
      </c>
      <c r="B55" s="61">
        <v>190000</v>
      </c>
      <c r="C55" s="409" t="s">
        <v>202</v>
      </c>
      <c r="D55" s="369" t="s">
        <v>335</v>
      </c>
      <c r="E55" s="371" t="s">
        <v>123</v>
      </c>
      <c r="F55" s="411" t="s">
        <v>317</v>
      </c>
      <c r="G55" s="413" t="s">
        <v>328</v>
      </c>
      <c r="H55" s="239"/>
    </row>
    <row r="56" spans="1:8" ht="18.75" customHeight="1">
      <c r="A56" s="408"/>
      <c r="B56" s="62"/>
      <c r="C56" s="410"/>
      <c r="D56" s="370"/>
      <c r="E56" s="372"/>
      <c r="F56" s="412"/>
      <c r="G56" s="414"/>
      <c r="H56" s="240"/>
    </row>
    <row r="57" spans="1:8" ht="18.75" customHeight="1">
      <c r="A57" s="386" t="s">
        <v>324</v>
      </c>
      <c r="B57" s="61">
        <v>181000</v>
      </c>
      <c r="C57" s="367" t="s">
        <v>130</v>
      </c>
      <c r="D57" s="395" t="s">
        <v>203</v>
      </c>
      <c r="E57" s="396" t="s">
        <v>123</v>
      </c>
      <c r="F57" s="397" t="s">
        <v>204</v>
      </c>
      <c r="G57" s="406" t="s">
        <v>340</v>
      </c>
      <c r="H57" s="239"/>
    </row>
    <row r="58" spans="1:8" ht="18.75" customHeight="1">
      <c r="A58" s="387"/>
      <c r="B58" s="62">
        <v>175000</v>
      </c>
      <c r="C58" s="368"/>
      <c r="D58" s="370"/>
      <c r="E58" s="372"/>
      <c r="F58" s="362"/>
      <c r="G58" s="364"/>
      <c r="H58" s="240"/>
    </row>
    <row r="59" spans="1:8" ht="18.75" customHeight="1">
      <c r="A59" s="386" t="s">
        <v>321</v>
      </c>
      <c r="B59" s="61">
        <v>159000</v>
      </c>
      <c r="C59" s="367" t="s">
        <v>130</v>
      </c>
      <c r="D59" s="369" t="s">
        <v>205</v>
      </c>
      <c r="E59" s="371" t="s">
        <v>123</v>
      </c>
      <c r="F59" s="361" t="s">
        <v>206</v>
      </c>
      <c r="G59" s="363" t="s">
        <v>341</v>
      </c>
      <c r="H59" s="239"/>
    </row>
    <row r="60" spans="1:8" ht="18.75" customHeight="1">
      <c r="A60" s="387"/>
      <c r="B60" s="62">
        <v>153000</v>
      </c>
      <c r="C60" s="368"/>
      <c r="D60" s="370"/>
      <c r="E60" s="372"/>
      <c r="F60" s="362"/>
      <c r="G60" s="364"/>
      <c r="H60" s="240"/>
    </row>
    <row r="61" spans="1:8" ht="18.75" customHeight="1">
      <c r="A61" s="365" t="s">
        <v>207</v>
      </c>
      <c r="B61" s="61">
        <v>169000</v>
      </c>
      <c r="C61" s="367" t="s">
        <v>208</v>
      </c>
      <c r="D61" s="369" t="s">
        <v>209</v>
      </c>
      <c r="E61" s="371" t="s">
        <v>123</v>
      </c>
      <c r="F61" s="361" t="s">
        <v>210</v>
      </c>
      <c r="G61" s="363" t="s">
        <v>340</v>
      </c>
      <c r="H61" s="239"/>
    </row>
    <row r="62" spans="1:8" ht="18.75" customHeight="1">
      <c r="A62" s="366"/>
      <c r="B62" s="62">
        <v>163000</v>
      </c>
      <c r="C62" s="368"/>
      <c r="D62" s="370"/>
      <c r="E62" s="372"/>
      <c r="F62" s="362"/>
      <c r="G62" s="364"/>
      <c r="H62" s="240"/>
    </row>
    <row r="63" spans="1:8" ht="18.75" customHeight="1">
      <c r="A63" s="386" t="s">
        <v>211</v>
      </c>
      <c r="B63" s="61">
        <v>202000</v>
      </c>
      <c r="C63" s="367" t="s">
        <v>212</v>
      </c>
      <c r="D63" s="369" t="s">
        <v>213</v>
      </c>
      <c r="E63" s="371" t="s">
        <v>123</v>
      </c>
      <c r="F63" s="361" t="s">
        <v>214</v>
      </c>
      <c r="G63" s="363" t="s">
        <v>340</v>
      </c>
      <c r="H63" s="239"/>
    </row>
    <row r="64" spans="1:8" ht="18.75" customHeight="1">
      <c r="A64" s="387"/>
      <c r="B64" s="62">
        <v>196000</v>
      </c>
      <c r="C64" s="368"/>
      <c r="D64" s="370"/>
      <c r="E64" s="372"/>
      <c r="F64" s="362"/>
      <c r="G64" s="364"/>
      <c r="H64" s="240"/>
    </row>
    <row r="65" spans="1:8" ht="18.75" customHeight="1">
      <c r="A65" s="386" t="s">
        <v>215</v>
      </c>
      <c r="B65" s="61">
        <v>226000</v>
      </c>
      <c r="C65" s="367" t="s">
        <v>216</v>
      </c>
      <c r="D65" s="369" t="s">
        <v>217</v>
      </c>
      <c r="E65" s="371" t="s">
        <v>123</v>
      </c>
      <c r="F65" s="361" t="s">
        <v>218</v>
      </c>
      <c r="G65" s="363" t="s">
        <v>346</v>
      </c>
      <c r="H65" s="239"/>
    </row>
    <row r="66" spans="1:8" ht="18.75" customHeight="1">
      <c r="A66" s="387"/>
      <c r="B66" s="62">
        <v>217000</v>
      </c>
      <c r="C66" s="368"/>
      <c r="D66" s="370"/>
      <c r="E66" s="372"/>
      <c r="F66" s="362"/>
      <c r="G66" s="364"/>
      <c r="H66" s="240"/>
    </row>
    <row r="67" spans="1:8" ht="18.75" customHeight="1">
      <c r="A67" s="386" t="s">
        <v>322</v>
      </c>
      <c r="B67" s="61">
        <v>220000</v>
      </c>
      <c r="C67" s="367" t="s">
        <v>219</v>
      </c>
      <c r="D67" s="369" t="s">
        <v>220</v>
      </c>
      <c r="E67" s="371" t="s">
        <v>123</v>
      </c>
      <c r="F67" s="361" t="s">
        <v>221</v>
      </c>
      <c r="G67" s="363" t="s">
        <v>347</v>
      </c>
      <c r="H67" s="239"/>
    </row>
    <row r="68" spans="1:8" ht="18.75" customHeight="1">
      <c r="A68" s="387"/>
      <c r="B68" s="62">
        <v>212000</v>
      </c>
      <c r="C68" s="368"/>
      <c r="D68" s="370"/>
      <c r="E68" s="372"/>
      <c r="F68" s="362"/>
      <c r="G68" s="364"/>
      <c r="H68" s="240"/>
    </row>
    <row r="69" spans="1:8" ht="18.75" customHeight="1">
      <c r="A69" s="386" t="s">
        <v>323</v>
      </c>
      <c r="B69" s="238">
        <v>123000</v>
      </c>
      <c r="C69" s="371" t="s">
        <v>313</v>
      </c>
      <c r="D69" s="369" t="s">
        <v>337</v>
      </c>
      <c r="E69" s="371" t="s">
        <v>123</v>
      </c>
      <c r="F69" s="361" t="s">
        <v>314</v>
      </c>
      <c r="G69" s="363" t="s">
        <v>327</v>
      </c>
      <c r="H69" s="243"/>
    </row>
    <row r="70" spans="1:8" ht="18.75" customHeight="1">
      <c r="A70" s="387"/>
      <c r="B70" s="75"/>
      <c r="C70" s="372"/>
      <c r="D70" s="370"/>
      <c r="E70" s="372"/>
      <c r="F70" s="362"/>
      <c r="G70" s="364"/>
      <c r="H70" s="243"/>
    </row>
    <row r="71" spans="1:8" ht="18.75" customHeight="1">
      <c r="A71" s="386" t="s">
        <v>222</v>
      </c>
      <c r="B71" s="61">
        <v>256000</v>
      </c>
      <c r="C71" s="367" t="s">
        <v>223</v>
      </c>
      <c r="D71" s="369" t="s">
        <v>336</v>
      </c>
      <c r="E71" s="371" t="s">
        <v>123</v>
      </c>
      <c r="F71" s="361" t="s">
        <v>224</v>
      </c>
      <c r="G71" s="363" t="s">
        <v>343</v>
      </c>
      <c r="H71" s="243"/>
    </row>
    <row r="72" spans="1:8" ht="18.75" customHeight="1">
      <c r="A72" s="387"/>
      <c r="B72" s="62">
        <v>246000</v>
      </c>
      <c r="C72" s="368"/>
      <c r="D72" s="370"/>
      <c r="E72" s="372"/>
      <c r="F72" s="362"/>
      <c r="G72" s="364"/>
      <c r="H72" s="240"/>
    </row>
    <row r="73" spans="1:8" ht="18.75" customHeight="1">
      <c r="A73" s="386" t="s">
        <v>225</v>
      </c>
      <c r="B73" s="61">
        <v>185000</v>
      </c>
      <c r="C73" s="367" t="s">
        <v>130</v>
      </c>
      <c r="D73" s="369" t="s">
        <v>226</v>
      </c>
      <c r="E73" s="371" t="s">
        <v>123</v>
      </c>
      <c r="F73" s="361" t="s">
        <v>227</v>
      </c>
      <c r="G73" s="363" t="s">
        <v>340</v>
      </c>
      <c r="H73" s="239"/>
    </row>
    <row r="74" spans="1:8" ht="18.75" customHeight="1">
      <c r="A74" s="387"/>
      <c r="B74" s="62">
        <v>179000</v>
      </c>
      <c r="C74" s="368"/>
      <c r="D74" s="370"/>
      <c r="E74" s="372"/>
      <c r="F74" s="362"/>
      <c r="G74" s="364"/>
      <c r="H74" s="240"/>
    </row>
    <row r="75" spans="1:8" ht="18.75" customHeight="1">
      <c r="A75" s="415" t="s">
        <v>228</v>
      </c>
      <c r="B75" s="61">
        <v>159000</v>
      </c>
      <c r="C75" s="367" t="s">
        <v>229</v>
      </c>
      <c r="D75" s="369" t="s">
        <v>230</v>
      </c>
      <c r="E75" s="371" t="s">
        <v>123</v>
      </c>
      <c r="F75" s="361" t="s">
        <v>231</v>
      </c>
      <c r="G75" s="363" t="s">
        <v>348</v>
      </c>
      <c r="H75" s="239"/>
    </row>
    <row r="76" spans="1:8" ht="18.75" customHeight="1">
      <c r="A76" s="389"/>
      <c r="B76" s="62">
        <v>154000</v>
      </c>
      <c r="C76" s="368"/>
      <c r="D76" s="370"/>
      <c r="E76" s="372"/>
      <c r="F76" s="362"/>
      <c r="G76" s="364"/>
      <c r="H76" s="240"/>
    </row>
    <row r="77" spans="1:8" ht="18.75" customHeight="1">
      <c r="A77" s="415" t="s">
        <v>232</v>
      </c>
      <c r="B77" s="61">
        <v>219000</v>
      </c>
      <c r="C77" s="367" t="s">
        <v>233</v>
      </c>
      <c r="D77" s="369" t="s">
        <v>205</v>
      </c>
      <c r="E77" s="371" t="s">
        <v>123</v>
      </c>
      <c r="F77" s="361" t="s">
        <v>234</v>
      </c>
      <c r="G77" s="363" t="s">
        <v>343</v>
      </c>
      <c r="H77" s="239"/>
    </row>
    <row r="78" spans="1:8" ht="18.75" customHeight="1">
      <c r="A78" s="389"/>
      <c r="B78" s="62">
        <v>211000</v>
      </c>
      <c r="C78" s="368"/>
      <c r="D78" s="370"/>
      <c r="E78" s="372"/>
      <c r="F78" s="362"/>
      <c r="G78" s="364"/>
      <c r="H78" s="240"/>
    </row>
    <row r="79" spans="1:8" ht="18.75" customHeight="1">
      <c r="A79" s="415" t="s">
        <v>235</v>
      </c>
      <c r="B79" s="61">
        <v>258000</v>
      </c>
      <c r="C79" s="367" t="s">
        <v>236</v>
      </c>
      <c r="D79" s="369" t="s">
        <v>237</v>
      </c>
      <c r="E79" s="371" t="s">
        <v>123</v>
      </c>
      <c r="F79" s="361" t="s">
        <v>238</v>
      </c>
      <c r="G79" s="363" t="s">
        <v>343</v>
      </c>
      <c r="H79" s="239"/>
    </row>
    <row r="80" spans="1:8" ht="18.75" customHeight="1">
      <c r="A80" s="389"/>
      <c r="B80" s="62">
        <v>248000</v>
      </c>
      <c r="C80" s="368"/>
      <c r="D80" s="370"/>
      <c r="E80" s="372"/>
      <c r="F80" s="362"/>
      <c r="G80" s="364"/>
      <c r="H80" s="240"/>
    </row>
    <row r="81" spans="1:8" ht="18.75" customHeight="1">
      <c r="A81" s="386" t="s">
        <v>239</v>
      </c>
      <c r="B81" s="61">
        <v>181000</v>
      </c>
      <c r="C81" s="367" t="s">
        <v>240</v>
      </c>
      <c r="D81" s="369" t="s">
        <v>241</v>
      </c>
      <c r="E81" s="371" t="s">
        <v>123</v>
      </c>
      <c r="F81" s="361" t="s">
        <v>242</v>
      </c>
      <c r="G81" s="363" t="s">
        <v>348</v>
      </c>
      <c r="H81" s="239"/>
    </row>
    <row r="82" spans="1:8" ht="18.75" customHeight="1" thickBot="1">
      <c r="A82" s="418"/>
      <c r="B82" s="64">
        <v>177000</v>
      </c>
      <c r="C82" s="400"/>
      <c r="D82" s="401"/>
      <c r="E82" s="402"/>
      <c r="F82" s="403"/>
      <c r="G82" s="404"/>
      <c r="H82" s="240"/>
    </row>
    <row r="83" spans="1:8" ht="22.5" customHeight="1">
      <c r="A83" s="73"/>
      <c r="H83" s="243"/>
    </row>
    <row r="84" spans="1:8" ht="12.6" customHeight="1" thickBot="1">
      <c r="E84" s="74"/>
      <c r="G84" s="74"/>
      <c r="H84" s="243"/>
    </row>
    <row r="85" spans="1:8" ht="63.75" customHeight="1">
      <c r="A85" s="67" t="s">
        <v>108</v>
      </c>
      <c r="B85" s="68" t="s">
        <v>184</v>
      </c>
      <c r="C85" s="69" t="s">
        <v>110</v>
      </c>
      <c r="D85" s="70" t="s">
        <v>111</v>
      </c>
      <c r="E85" s="71" t="s">
        <v>112</v>
      </c>
      <c r="F85" s="68" t="s">
        <v>113</v>
      </c>
      <c r="G85" s="254" t="s">
        <v>351</v>
      </c>
      <c r="H85" s="243"/>
    </row>
    <row r="86" spans="1:8" ht="18.75" customHeight="1">
      <c r="A86" s="386" t="s">
        <v>243</v>
      </c>
      <c r="B86" s="61">
        <v>166000</v>
      </c>
      <c r="C86" s="367" t="s">
        <v>244</v>
      </c>
      <c r="D86" s="416" t="s">
        <v>245</v>
      </c>
      <c r="E86" s="371" t="s">
        <v>123</v>
      </c>
      <c r="F86" s="361" t="s">
        <v>246</v>
      </c>
      <c r="G86" s="363" t="s">
        <v>346</v>
      </c>
      <c r="H86" s="243"/>
    </row>
    <row r="87" spans="1:8" ht="18.75" customHeight="1">
      <c r="A87" s="387"/>
      <c r="B87" s="75">
        <v>159000</v>
      </c>
      <c r="C87" s="394"/>
      <c r="D87" s="417"/>
      <c r="E87" s="396"/>
      <c r="F87" s="397"/>
      <c r="G87" s="406"/>
      <c r="H87" s="240"/>
    </row>
    <row r="88" spans="1:8" ht="18.75" customHeight="1">
      <c r="A88" s="407" t="s">
        <v>326</v>
      </c>
      <c r="B88" s="61">
        <v>458000</v>
      </c>
      <c r="C88" s="420" t="s">
        <v>315</v>
      </c>
      <c r="D88" s="422" t="s">
        <v>338</v>
      </c>
      <c r="E88" s="371" t="s">
        <v>123</v>
      </c>
      <c r="F88" s="411" t="s">
        <v>316</v>
      </c>
      <c r="G88" s="413" t="s">
        <v>330</v>
      </c>
      <c r="H88" s="239"/>
    </row>
    <row r="89" spans="1:8" ht="18.75" customHeight="1">
      <c r="A89" s="408"/>
      <c r="B89" s="62"/>
      <c r="C89" s="421"/>
      <c r="D89" s="423"/>
      <c r="E89" s="372"/>
      <c r="F89" s="412"/>
      <c r="G89" s="414"/>
      <c r="H89" s="240"/>
    </row>
    <row r="90" spans="1:8" ht="18.75" customHeight="1">
      <c r="A90" s="386" t="s">
        <v>247</v>
      </c>
      <c r="B90" s="72">
        <v>343000</v>
      </c>
      <c r="C90" s="394" t="s">
        <v>248</v>
      </c>
      <c r="D90" s="417" t="s">
        <v>249</v>
      </c>
      <c r="E90" s="396" t="s">
        <v>123</v>
      </c>
      <c r="F90" s="397" t="s">
        <v>250</v>
      </c>
      <c r="G90" s="406" t="s">
        <v>331</v>
      </c>
      <c r="H90" s="239"/>
    </row>
    <row r="91" spans="1:8" ht="18.75" customHeight="1">
      <c r="A91" s="387"/>
      <c r="B91" s="62">
        <v>325000</v>
      </c>
      <c r="C91" s="368"/>
      <c r="D91" s="419"/>
      <c r="E91" s="372"/>
      <c r="F91" s="362"/>
      <c r="G91" s="364"/>
      <c r="H91" s="240"/>
    </row>
    <row r="92" spans="1:8" ht="18.75" customHeight="1">
      <c r="A92" s="386" t="s">
        <v>251</v>
      </c>
      <c r="B92" s="61">
        <v>240000</v>
      </c>
      <c r="C92" s="367" t="s">
        <v>252</v>
      </c>
      <c r="D92" s="416" t="s">
        <v>253</v>
      </c>
      <c r="E92" s="371" t="s">
        <v>123</v>
      </c>
      <c r="F92" s="361" t="s">
        <v>254</v>
      </c>
      <c r="G92" s="363" t="s">
        <v>341</v>
      </c>
      <c r="H92" s="239"/>
    </row>
    <row r="93" spans="1:8" ht="18.75" customHeight="1">
      <c r="A93" s="387"/>
      <c r="B93" s="62">
        <v>231000</v>
      </c>
      <c r="C93" s="368"/>
      <c r="D93" s="419"/>
      <c r="E93" s="372"/>
      <c r="F93" s="362"/>
      <c r="G93" s="364"/>
      <c r="H93" s="240"/>
    </row>
    <row r="94" spans="1:8" ht="18.75" customHeight="1">
      <c r="A94" s="386" t="s">
        <v>255</v>
      </c>
      <c r="B94" s="61">
        <v>208000</v>
      </c>
      <c r="C94" s="367" t="s">
        <v>256</v>
      </c>
      <c r="D94" s="416" t="s">
        <v>257</v>
      </c>
      <c r="E94" s="371" t="s">
        <v>123</v>
      </c>
      <c r="F94" s="361" t="s">
        <v>258</v>
      </c>
      <c r="G94" s="363" t="s">
        <v>349</v>
      </c>
      <c r="H94" s="239"/>
    </row>
    <row r="95" spans="1:8" ht="18.75" customHeight="1">
      <c r="A95" s="387"/>
      <c r="B95" s="62">
        <v>200000</v>
      </c>
      <c r="C95" s="368"/>
      <c r="D95" s="419"/>
      <c r="E95" s="372"/>
      <c r="F95" s="362"/>
      <c r="G95" s="364"/>
      <c r="H95" s="240"/>
    </row>
    <row r="96" spans="1:8" ht="18.75" customHeight="1">
      <c r="A96" s="386" t="s">
        <v>325</v>
      </c>
      <c r="B96" s="61">
        <v>590000</v>
      </c>
      <c r="C96" s="367" t="s">
        <v>259</v>
      </c>
      <c r="D96" s="416" t="s">
        <v>260</v>
      </c>
      <c r="E96" s="371" t="s">
        <v>123</v>
      </c>
      <c r="F96" s="361" t="s">
        <v>261</v>
      </c>
      <c r="G96" s="363" t="s">
        <v>332</v>
      </c>
      <c r="H96" s="239"/>
    </row>
    <row r="97" spans="1:8" ht="18.75" customHeight="1">
      <c r="A97" s="387"/>
      <c r="B97" s="62">
        <v>561000</v>
      </c>
      <c r="C97" s="368"/>
      <c r="D97" s="419"/>
      <c r="E97" s="372"/>
      <c r="F97" s="362"/>
      <c r="G97" s="364"/>
      <c r="H97" s="240"/>
    </row>
    <row r="98" spans="1:8" ht="18.75" customHeight="1">
      <c r="A98" s="386" t="s">
        <v>262</v>
      </c>
      <c r="B98" s="61">
        <v>370000</v>
      </c>
      <c r="C98" s="367" t="s">
        <v>263</v>
      </c>
      <c r="D98" s="416" t="s">
        <v>264</v>
      </c>
      <c r="E98" s="371" t="s">
        <v>123</v>
      </c>
      <c r="F98" s="361" t="s">
        <v>265</v>
      </c>
      <c r="G98" s="363" t="s">
        <v>333</v>
      </c>
      <c r="H98" s="239"/>
    </row>
    <row r="99" spans="1:8" ht="18.75" customHeight="1">
      <c r="A99" s="424"/>
      <c r="B99" s="62">
        <v>350000</v>
      </c>
      <c r="C99" s="368"/>
      <c r="D99" s="419"/>
      <c r="E99" s="372"/>
      <c r="F99" s="362"/>
      <c r="G99" s="364"/>
      <c r="H99" s="240"/>
    </row>
    <row r="100" spans="1:8" ht="18.75" customHeight="1">
      <c r="A100" s="425" t="s">
        <v>266</v>
      </c>
      <c r="B100" s="61">
        <v>322000</v>
      </c>
      <c r="C100" s="367" t="s">
        <v>267</v>
      </c>
      <c r="D100" s="416" t="s">
        <v>268</v>
      </c>
      <c r="E100" s="371" t="s">
        <v>123</v>
      </c>
      <c r="F100" s="361" t="s">
        <v>269</v>
      </c>
      <c r="G100" s="363" t="s">
        <v>333</v>
      </c>
      <c r="H100" s="239"/>
    </row>
    <row r="101" spans="1:8" ht="18.75" customHeight="1">
      <c r="A101" s="426"/>
      <c r="B101" s="62">
        <v>305000</v>
      </c>
      <c r="C101" s="368"/>
      <c r="D101" s="419"/>
      <c r="E101" s="372"/>
      <c r="F101" s="362"/>
      <c r="G101" s="364"/>
      <c r="H101" s="240"/>
    </row>
    <row r="102" spans="1:8" ht="18.75" customHeight="1">
      <c r="A102" s="386" t="s">
        <v>270</v>
      </c>
      <c r="B102" s="61">
        <v>136000</v>
      </c>
      <c r="C102" s="371" t="s">
        <v>271</v>
      </c>
      <c r="D102" s="416" t="s">
        <v>272</v>
      </c>
      <c r="E102" s="371" t="s">
        <v>273</v>
      </c>
      <c r="F102" s="361" t="s">
        <v>274</v>
      </c>
      <c r="G102" s="363" t="s">
        <v>350</v>
      </c>
      <c r="H102" s="239"/>
    </row>
    <row r="103" spans="1:8" ht="18.75" customHeight="1">
      <c r="A103" s="387"/>
      <c r="B103" s="62">
        <v>126000</v>
      </c>
      <c r="C103" s="372"/>
      <c r="D103" s="419"/>
      <c r="E103" s="372"/>
      <c r="F103" s="362"/>
      <c r="G103" s="364"/>
      <c r="H103" s="240"/>
    </row>
    <row r="104" spans="1:8" ht="18.75" customHeight="1">
      <c r="A104" s="386" t="s">
        <v>275</v>
      </c>
      <c r="B104" s="61">
        <v>145000</v>
      </c>
      <c r="C104" s="371" t="s">
        <v>276</v>
      </c>
      <c r="D104" s="416" t="s">
        <v>277</v>
      </c>
      <c r="E104" s="371" t="s">
        <v>278</v>
      </c>
      <c r="F104" s="361" t="s">
        <v>279</v>
      </c>
      <c r="G104" s="363" t="s">
        <v>350</v>
      </c>
      <c r="H104" s="239"/>
    </row>
    <row r="105" spans="1:8" ht="18.75" customHeight="1">
      <c r="A105" s="387"/>
      <c r="B105" s="75">
        <v>134000</v>
      </c>
      <c r="C105" s="372"/>
      <c r="D105" s="419"/>
      <c r="E105" s="372"/>
      <c r="F105" s="362"/>
      <c r="G105" s="364"/>
      <c r="H105" s="240"/>
    </row>
    <row r="106" spans="1:8" ht="18.75" customHeight="1">
      <c r="A106" s="365" t="s">
        <v>280</v>
      </c>
      <c r="B106" s="61">
        <v>128000</v>
      </c>
      <c r="C106" s="367" t="s">
        <v>281</v>
      </c>
      <c r="D106" s="416" t="s">
        <v>282</v>
      </c>
      <c r="E106" s="371" t="s">
        <v>283</v>
      </c>
      <c r="F106" s="361" t="s">
        <v>284</v>
      </c>
      <c r="G106" s="363" t="s">
        <v>348</v>
      </c>
      <c r="H106" s="239"/>
    </row>
    <row r="107" spans="1:8" ht="18.75" customHeight="1">
      <c r="A107" s="366"/>
      <c r="B107" s="62">
        <v>120000</v>
      </c>
      <c r="C107" s="368"/>
      <c r="D107" s="419"/>
      <c r="E107" s="372"/>
      <c r="F107" s="362"/>
      <c r="G107" s="364"/>
      <c r="H107" s="240"/>
    </row>
    <row r="108" spans="1:8" ht="18.75" customHeight="1">
      <c r="A108" s="415" t="s">
        <v>285</v>
      </c>
      <c r="B108" s="61">
        <v>130000</v>
      </c>
      <c r="C108" s="367" t="s">
        <v>286</v>
      </c>
      <c r="D108" s="416" t="s">
        <v>287</v>
      </c>
      <c r="E108" s="371" t="s">
        <v>123</v>
      </c>
      <c r="F108" s="361" t="s">
        <v>288</v>
      </c>
      <c r="G108" s="363" t="s">
        <v>350</v>
      </c>
      <c r="H108" s="239"/>
    </row>
    <row r="109" spans="1:8" ht="18.75" customHeight="1" thickBot="1">
      <c r="A109" s="428"/>
      <c r="B109" s="64">
        <v>120000</v>
      </c>
      <c r="C109" s="400"/>
      <c r="D109" s="429"/>
      <c r="E109" s="402"/>
      <c r="F109" s="403"/>
      <c r="G109" s="404"/>
      <c r="H109" s="240"/>
    </row>
    <row r="110" spans="1:8" ht="22.5" customHeight="1">
      <c r="A110" s="427" t="s">
        <v>289</v>
      </c>
      <c r="B110" s="427"/>
      <c r="C110" s="427"/>
      <c r="D110" s="427"/>
      <c r="E110" s="427"/>
      <c r="F110" s="427"/>
      <c r="G110" s="427"/>
    </row>
  </sheetData>
  <mergeCells count="304">
    <mergeCell ref="A110:G110"/>
    <mergeCell ref="A108:A109"/>
    <mergeCell ref="C108:C109"/>
    <mergeCell ref="D108:D109"/>
    <mergeCell ref="E108:E109"/>
    <mergeCell ref="F108:F109"/>
    <mergeCell ref="G108:G109"/>
    <mergeCell ref="A106:A107"/>
    <mergeCell ref="C106:C107"/>
    <mergeCell ref="D106:D107"/>
    <mergeCell ref="E106:E107"/>
    <mergeCell ref="F106:F107"/>
    <mergeCell ref="G106:G107"/>
    <mergeCell ref="G104:G105"/>
    <mergeCell ref="A102:A103"/>
    <mergeCell ref="C102:C103"/>
    <mergeCell ref="D102:D103"/>
    <mergeCell ref="E102:E103"/>
    <mergeCell ref="F102:F103"/>
    <mergeCell ref="G102:G103"/>
    <mergeCell ref="A100:A101"/>
    <mergeCell ref="C100:C101"/>
    <mergeCell ref="D100:D101"/>
    <mergeCell ref="E100:E101"/>
    <mergeCell ref="F100:F101"/>
    <mergeCell ref="G100:G101"/>
    <mergeCell ref="A104:A105"/>
    <mergeCell ref="C104:C105"/>
    <mergeCell ref="D104:D105"/>
    <mergeCell ref="E104:E105"/>
    <mergeCell ref="F104:F105"/>
    <mergeCell ref="A98:A99"/>
    <mergeCell ref="C98:C99"/>
    <mergeCell ref="D98:D99"/>
    <mergeCell ref="E98:E99"/>
    <mergeCell ref="F98:F99"/>
    <mergeCell ref="G98:G99"/>
    <mergeCell ref="A96:A97"/>
    <mergeCell ref="C96:C97"/>
    <mergeCell ref="D96:D97"/>
    <mergeCell ref="E96:E97"/>
    <mergeCell ref="F96:F97"/>
    <mergeCell ref="G96:G97"/>
    <mergeCell ref="A94:A95"/>
    <mergeCell ref="C94:C95"/>
    <mergeCell ref="D94:D95"/>
    <mergeCell ref="E94:E95"/>
    <mergeCell ref="F94:F95"/>
    <mergeCell ref="G94:G95"/>
    <mergeCell ref="A92:A93"/>
    <mergeCell ref="C92:C93"/>
    <mergeCell ref="D92:D93"/>
    <mergeCell ref="E92:E93"/>
    <mergeCell ref="F92:F93"/>
    <mergeCell ref="G92:G93"/>
    <mergeCell ref="A90:A91"/>
    <mergeCell ref="C90:C91"/>
    <mergeCell ref="D90:D91"/>
    <mergeCell ref="E90:E91"/>
    <mergeCell ref="F90:F91"/>
    <mergeCell ref="G90:G91"/>
    <mergeCell ref="A88:A89"/>
    <mergeCell ref="C88:C89"/>
    <mergeCell ref="D88:D89"/>
    <mergeCell ref="E88:E89"/>
    <mergeCell ref="F88:F89"/>
    <mergeCell ref="G88:G89"/>
    <mergeCell ref="A86:A87"/>
    <mergeCell ref="C86:C87"/>
    <mergeCell ref="D86:D87"/>
    <mergeCell ref="E86:E87"/>
    <mergeCell ref="F86:F87"/>
    <mergeCell ref="G86:G87"/>
    <mergeCell ref="A81:A82"/>
    <mergeCell ref="C81:C82"/>
    <mergeCell ref="D81:D82"/>
    <mergeCell ref="E81:E82"/>
    <mergeCell ref="F81:F82"/>
    <mergeCell ref="G81:G82"/>
    <mergeCell ref="A79:A80"/>
    <mergeCell ref="C79:C80"/>
    <mergeCell ref="D79:D80"/>
    <mergeCell ref="E79:E80"/>
    <mergeCell ref="F79:F80"/>
    <mergeCell ref="G79:G80"/>
    <mergeCell ref="A77:A78"/>
    <mergeCell ref="C77:C78"/>
    <mergeCell ref="D77:D78"/>
    <mergeCell ref="E77:E78"/>
    <mergeCell ref="F77:F78"/>
    <mergeCell ref="G77:G78"/>
    <mergeCell ref="A75:A76"/>
    <mergeCell ref="C75:C76"/>
    <mergeCell ref="D75:D76"/>
    <mergeCell ref="E75:E76"/>
    <mergeCell ref="F75:F76"/>
    <mergeCell ref="G75:G76"/>
    <mergeCell ref="A73:A74"/>
    <mergeCell ref="C73:C74"/>
    <mergeCell ref="D73:D74"/>
    <mergeCell ref="E73:E74"/>
    <mergeCell ref="F73:F74"/>
    <mergeCell ref="G73:G74"/>
    <mergeCell ref="A71:A72"/>
    <mergeCell ref="C71:C72"/>
    <mergeCell ref="D71:D72"/>
    <mergeCell ref="E71:E72"/>
    <mergeCell ref="F71:F72"/>
    <mergeCell ref="G71:G72"/>
    <mergeCell ref="A67:A68"/>
    <mergeCell ref="C67:C68"/>
    <mergeCell ref="D67:D68"/>
    <mergeCell ref="E67:E68"/>
    <mergeCell ref="F67:F68"/>
    <mergeCell ref="G67:G68"/>
    <mergeCell ref="C69:C70"/>
    <mergeCell ref="A69:A70"/>
    <mergeCell ref="D69:D70"/>
    <mergeCell ref="E69:E70"/>
    <mergeCell ref="F69:F70"/>
    <mergeCell ref="G69:G70"/>
    <mergeCell ref="A65:A66"/>
    <mergeCell ref="C65:C66"/>
    <mergeCell ref="D65:D66"/>
    <mergeCell ref="E65:E66"/>
    <mergeCell ref="F65:F66"/>
    <mergeCell ref="G65:G66"/>
    <mergeCell ref="A63:A64"/>
    <mergeCell ref="C63:C64"/>
    <mergeCell ref="D63:D64"/>
    <mergeCell ref="E63:E64"/>
    <mergeCell ref="F63:F64"/>
    <mergeCell ref="G63:G64"/>
    <mergeCell ref="A61:A62"/>
    <mergeCell ref="C61:C62"/>
    <mergeCell ref="D61:D62"/>
    <mergeCell ref="E61:E62"/>
    <mergeCell ref="F61:F62"/>
    <mergeCell ref="G61:G62"/>
    <mergeCell ref="A59:A60"/>
    <mergeCell ref="C59:C60"/>
    <mergeCell ref="D59:D60"/>
    <mergeCell ref="E59:E60"/>
    <mergeCell ref="F59:F60"/>
    <mergeCell ref="G59:G60"/>
    <mergeCell ref="A57:A58"/>
    <mergeCell ref="C57:C58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A53:A54"/>
    <mergeCell ref="C53:C54"/>
    <mergeCell ref="D53:D54"/>
    <mergeCell ref="E53:E54"/>
    <mergeCell ref="F53:F54"/>
    <mergeCell ref="G53:G54"/>
    <mergeCell ref="A51:A52"/>
    <mergeCell ref="C51:C52"/>
    <mergeCell ref="D51:D52"/>
    <mergeCell ref="E51:E52"/>
    <mergeCell ref="F51:F52"/>
    <mergeCell ref="G51:G52"/>
    <mergeCell ref="A49:A50"/>
    <mergeCell ref="C49:C50"/>
    <mergeCell ref="D49:D50"/>
    <mergeCell ref="E49:E50"/>
    <mergeCell ref="F49:F50"/>
    <mergeCell ref="G49:G50"/>
    <mergeCell ref="A47:A48"/>
    <mergeCell ref="C47:C48"/>
    <mergeCell ref="D47:D48"/>
    <mergeCell ref="E47:E48"/>
    <mergeCell ref="F47:F48"/>
    <mergeCell ref="G47:G48"/>
    <mergeCell ref="A41:G41"/>
    <mergeCell ref="A45:A46"/>
    <mergeCell ref="C45:C46"/>
    <mergeCell ref="D45:D46"/>
    <mergeCell ref="E45:E46"/>
    <mergeCell ref="F45:F46"/>
    <mergeCell ref="G45:G46"/>
    <mergeCell ref="A39:A40"/>
    <mergeCell ref="C39:C40"/>
    <mergeCell ref="D39:D40"/>
    <mergeCell ref="E39:E40"/>
    <mergeCell ref="F39:F40"/>
    <mergeCell ref="G39:G40"/>
    <mergeCell ref="A37:A38"/>
    <mergeCell ref="C37:C38"/>
    <mergeCell ref="D37:D38"/>
    <mergeCell ref="E37:E38"/>
    <mergeCell ref="F37:F38"/>
    <mergeCell ref="G37:G38"/>
    <mergeCell ref="A35:A36"/>
    <mergeCell ref="C35:C36"/>
    <mergeCell ref="D35:D36"/>
    <mergeCell ref="E35:E36"/>
    <mergeCell ref="F35:F36"/>
    <mergeCell ref="G35:G36"/>
    <mergeCell ref="A33:A34"/>
    <mergeCell ref="C33:C34"/>
    <mergeCell ref="D33:D34"/>
    <mergeCell ref="E33:E34"/>
    <mergeCell ref="F33:F34"/>
    <mergeCell ref="G33:G34"/>
    <mergeCell ref="A31:A32"/>
    <mergeCell ref="C31:C32"/>
    <mergeCell ref="D31:D32"/>
    <mergeCell ref="E31:E32"/>
    <mergeCell ref="F31:F32"/>
    <mergeCell ref="G31:G32"/>
    <mergeCell ref="A29:A30"/>
    <mergeCell ref="C29:C30"/>
    <mergeCell ref="D29:D30"/>
    <mergeCell ref="E29:E30"/>
    <mergeCell ref="F29:F30"/>
    <mergeCell ref="G29:G30"/>
    <mergeCell ref="A27:A28"/>
    <mergeCell ref="C27:C28"/>
    <mergeCell ref="D27:D28"/>
    <mergeCell ref="E27:E28"/>
    <mergeCell ref="F27:F28"/>
    <mergeCell ref="G27:G28"/>
    <mergeCell ref="A25:A26"/>
    <mergeCell ref="C25:C26"/>
    <mergeCell ref="D25:D26"/>
    <mergeCell ref="E25:E26"/>
    <mergeCell ref="F25:F26"/>
    <mergeCell ref="G25:G26"/>
    <mergeCell ref="A23:A24"/>
    <mergeCell ref="C23:C24"/>
    <mergeCell ref="D23:D24"/>
    <mergeCell ref="E23:E24"/>
    <mergeCell ref="F23:F24"/>
    <mergeCell ref="G23:G24"/>
    <mergeCell ref="F13:F14"/>
    <mergeCell ref="G13:G1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D5:D6"/>
    <mergeCell ref="E5:E6"/>
    <mergeCell ref="A9:A10"/>
    <mergeCell ref="C9:C10"/>
    <mergeCell ref="D9:D10"/>
    <mergeCell ref="E9:E10"/>
    <mergeCell ref="F9:F10"/>
    <mergeCell ref="G9:G10"/>
    <mergeCell ref="A17:A18"/>
    <mergeCell ref="C17:C18"/>
    <mergeCell ref="D17:D18"/>
    <mergeCell ref="E17:E18"/>
    <mergeCell ref="F17:F18"/>
    <mergeCell ref="G17:G18"/>
    <mergeCell ref="A15:A16"/>
    <mergeCell ref="C15:C16"/>
    <mergeCell ref="D15:D16"/>
    <mergeCell ref="E15:E16"/>
    <mergeCell ref="F15:F16"/>
    <mergeCell ref="G15:G16"/>
    <mergeCell ref="A13:A14"/>
    <mergeCell ref="C13:C14"/>
    <mergeCell ref="D13:D14"/>
    <mergeCell ref="E13:E14"/>
    <mergeCell ref="F5:F6"/>
    <mergeCell ref="G5:G6"/>
    <mergeCell ref="A11:A12"/>
    <mergeCell ref="C11:C12"/>
    <mergeCell ref="D11:D12"/>
    <mergeCell ref="E11:E12"/>
    <mergeCell ref="F11:F12"/>
    <mergeCell ref="G11:G12"/>
    <mergeCell ref="A1:G1"/>
    <mergeCell ref="E2:G2"/>
    <mergeCell ref="A3:A4"/>
    <mergeCell ref="C3:C4"/>
    <mergeCell ref="D3:D4"/>
    <mergeCell ref="E3:E4"/>
    <mergeCell ref="F3:F4"/>
    <mergeCell ref="G3:G4"/>
    <mergeCell ref="A7:A8"/>
    <mergeCell ref="C7:C8"/>
    <mergeCell ref="D7:D8"/>
    <mergeCell ref="E7:E8"/>
    <mergeCell ref="F7:F8"/>
    <mergeCell ref="G7:G8"/>
    <mergeCell ref="A5:A6"/>
    <mergeCell ref="C5:C6"/>
  </mergeCells>
  <phoneticPr fontId="6"/>
  <pageMargins left="0.78740157480314965" right="0.74803149606299213" top="0.59055118110236227" bottom="0.78740157480314965" header="0.19685039370078741" footer="0.39370078740157483"/>
  <pageSetup paperSize="9" firstPageNumber="4" orientation="portrait" useFirstPageNumber="1" r:id="rId1"/>
  <headerFooter alignWithMargins="0">
    <firstFooter>&amp;C&amp;12- 4 -</firstFooter>
  </headerFooter>
  <rowBreaks count="2" manualBreakCount="2">
    <brk id="41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見出し</vt:lpstr>
      <vt:lpstr>グラフ</vt:lpstr>
      <vt:lpstr>01-05表</vt:lpstr>
      <vt:lpstr>1済</vt:lpstr>
      <vt:lpstr>2済</vt:lpstr>
      <vt:lpstr>3済</vt:lpstr>
      <vt:lpstr>4済</vt:lpstr>
      <vt:lpstr>'01-05表'!Print_Area</vt:lpstr>
      <vt:lpstr>'1済'!Print_Area</vt:lpstr>
      <vt:lpstr>'2済'!Print_Area</vt:lpstr>
      <vt:lpstr>'3済'!Print_Area</vt:lpstr>
      <vt:lpstr>'4済'!Print_Area</vt:lpstr>
      <vt:lpstr>グラフ!Print_Area</vt:lpstr>
    </vt:vector>
  </TitlesOfParts>
  <Company>ITAMICITY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S.KOHDA</dc:creator>
  <cp:lastModifiedBy>k105537 古川純子</cp:lastModifiedBy>
  <cp:lastPrinted>2026-04-01T08:02:26Z</cp:lastPrinted>
  <dcterms:created xsi:type="dcterms:W3CDTF">2000-01-24T00:41:25Z</dcterms:created>
  <dcterms:modified xsi:type="dcterms:W3CDTF">2026-04-10T00:27:27Z</dcterms:modified>
</cp:coreProperties>
</file>