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事業完了報告書" sheetId="1" r:id="rId1"/>
    <sheet name="収支決算書記入例" sheetId="4" r:id="rId2"/>
    <sheet name="収支決算書" sheetId="5" r:id="rId3"/>
  </sheets>
  <definedNames>
    <definedName name="_xlnm.Print_Area" localSheetId="0">事業完了報告書!$A$1:$K$30</definedName>
    <definedName name="_xlnm.Print_Area" localSheetId="2">収支決算書!$A$1:$E$48</definedName>
    <definedName name="_xlnm.Print_Area" localSheetId="1">収支決算書記入例!$A$1:$E$48</definedName>
    <definedName name="クラブ名">事業完了報告書!$N$1:$O$18</definedName>
    <definedName name="学校">事業完了報告書!$N$1:$Q$18</definedName>
    <definedName name="住所">事業完了報告書!$N$1:$P$18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4" l="1"/>
  <c r="C38" i="4"/>
  <c r="C36" i="4"/>
  <c r="E33" i="4"/>
  <c r="C33" i="4"/>
  <c r="C29" i="4"/>
  <c r="C27" i="4"/>
  <c r="E21" i="4"/>
  <c r="E20" i="4"/>
  <c r="E19" i="4"/>
  <c r="C21" i="4" s="1"/>
  <c r="C45" i="4" s="1"/>
  <c r="B13" i="4"/>
  <c r="E10" i="4"/>
  <c r="E9" i="4"/>
  <c r="E8" i="4"/>
  <c r="C9" i="4" s="1"/>
  <c r="C6" i="4"/>
  <c r="C13" i="4" s="1"/>
  <c r="H7" i="1" l="1"/>
  <c r="I6" i="1"/>
  <c r="H5" i="1"/>
</calcChain>
</file>

<file path=xl/sharedStrings.xml><?xml version="1.0" encoding="utf-8"?>
<sst xmlns="http://schemas.openxmlformats.org/spreadsheetml/2006/main" count="133" uniqueCount="91">
  <si>
    <t>　｢スポーツクラブ21ひょうご｣</t>
  </si>
  <si>
    <t>　伊丹市推進委員会事務局長　様</t>
  </si>
  <si>
    <t>住　　所</t>
    <phoneticPr fontId="5"/>
  </si>
  <si>
    <t>団 体 名</t>
    <phoneticPr fontId="5"/>
  </si>
  <si>
    <t>　</t>
  </si>
  <si>
    <t>代表者名　会長</t>
    <phoneticPr fontId="5"/>
  </si>
  <si>
    <t>事業完了報告書</t>
  </si>
  <si>
    <t>　　地域スポーツクラブ運営等補助事業が下記のとおり完了いたしましたので、</t>
    <phoneticPr fontId="5"/>
  </si>
  <si>
    <t>　関係書類を添えて報告します。</t>
    <phoneticPr fontId="5"/>
  </si>
  <si>
    <t>記</t>
  </si>
  <si>
    <t>１　事業着手年月日</t>
    <phoneticPr fontId="5"/>
  </si>
  <si>
    <t>２　事業完了年月日</t>
    <phoneticPr fontId="5"/>
  </si>
  <si>
    <t>３　添付書類</t>
  </si>
  <si>
    <t>（１）収支決算書</t>
    <phoneticPr fontId="5"/>
  </si>
  <si>
    <t>（２）通帳残額の写し</t>
    <phoneticPr fontId="5"/>
  </si>
  <si>
    <t>（３）事業報告書(総会資料)</t>
  </si>
  <si>
    <t>４　その他</t>
    <rPh sb="4" eb="5">
      <t>タ</t>
    </rPh>
    <phoneticPr fontId="5"/>
  </si>
  <si>
    <t>担当者氏名</t>
    <rPh sb="0" eb="2">
      <t>タントウ</t>
    </rPh>
    <rPh sb="2" eb="3">
      <t>シャ</t>
    </rPh>
    <rPh sb="3" eb="5">
      <t>シメイ</t>
    </rPh>
    <phoneticPr fontId="5"/>
  </si>
  <si>
    <t>（</t>
    <phoneticPr fontId="5"/>
  </si>
  <si>
    <t>）</t>
    <phoneticPr fontId="5"/>
  </si>
  <si>
    <t>連絡先(電話）</t>
    <rPh sb="0" eb="3">
      <t>レンラクサキ</t>
    </rPh>
    <rPh sb="4" eb="6">
      <t>デンワ</t>
    </rPh>
    <phoneticPr fontId="5"/>
  </si>
  <si>
    <t>※実績報告等で問い合わせする場合がありますので連絡先を記入ください。</t>
    <rPh sb="1" eb="3">
      <t>ジッセキ</t>
    </rPh>
    <rPh sb="3" eb="5">
      <t>ホウコク</t>
    </rPh>
    <rPh sb="5" eb="6">
      <t>トウ</t>
    </rPh>
    <rPh sb="7" eb="8">
      <t>ト</t>
    </rPh>
    <rPh sb="9" eb="10">
      <t>ア</t>
    </rPh>
    <rPh sb="14" eb="16">
      <t>バアイ</t>
    </rPh>
    <rPh sb="23" eb="26">
      <t>レンラクサキ</t>
    </rPh>
    <rPh sb="27" eb="29">
      <t>キニュウ</t>
    </rPh>
    <phoneticPr fontId="5"/>
  </si>
  <si>
    <t>令和４年３月３１日</t>
    <phoneticPr fontId="5"/>
  </si>
  <si>
    <t>令和３年４月　１日</t>
    <phoneticPr fontId="5"/>
  </si>
  <si>
    <t>本人（代表者）が自署しない場合は
記名押印してください。</t>
    <rPh sb="0" eb="2">
      <t>ホンニン</t>
    </rPh>
    <rPh sb="3" eb="6">
      <t>ダイヒョウシャ</t>
    </rPh>
    <rPh sb="8" eb="10">
      <t>ジショ</t>
    </rPh>
    <rPh sb="13" eb="15">
      <t>バアイ</t>
    </rPh>
    <rPh sb="17" eb="19">
      <t>キメイ</t>
    </rPh>
    <rPh sb="19" eb="21">
      <t>オウイン</t>
    </rPh>
    <phoneticPr fontId="3"/>
  </si>
  <si>
    <t>令和３年度　スポーツクラブ２１○○○　収支決算書</t>
    <rPh sb="0" eb="2">
      <t>レイワ</t>
    </rPh>
    <phoneticPr fontId="5"/>
  </si>
  <si>
    <t>１　収入の部</t>
    <phoneticPr fontId="5"/>
  </si>
  <si>
    <t>（単位：円）</t>
    <rPh sb="1" eb="3">
      <t>タンイ</t>
    </rPh>
    <rPh sb="4" eb="5">
      <t>エン</t>
    </rPh>
    <phoneticPr fontId="5"/>
  </si>
  <si>
    <t>科　　目</t>
    <phoneticPr fontId="5"/>
  </si>
  <si>
    <t>予　算　額</t>
    <phoneticPr fontId="5"/>
  </si>
  <si>
    <t>決 算 額</t>
    <phoneticPr fontId="5"/>
  </si>
  <si>
    <t>摘　　　　　要</t>
    <phoneticPr fontId="5"/>
  </si>
  <si>
    <t>○伊丹市推進委員会事務局より</t>
    <rPh sb="1" eb="4">
      <t>イタミシ</t>
    </rPh>
    <phoneticPr fontId="5"/>
  </si>
  <si>
    <t>助成金</t>
    <rPh sb="0" eb="3">
      <t>ジョセイキン</t>
    </rPh>
    <phoneticPr fontId="5"/>
  </si>
  <si>
    <t>　　前年度残額</t>
    <rPh sb="2" eb="5">
      <t>ゼンネンド</t>
    </rPh>
    <rPh sb="5" eb="6">
      <t>ザン</t>
    </rPh>
    <rPh sb="6" eb="7">
      <t>ガク</t>
    </rPh>
    <phoneticPr fontId="5"/>
  </si>
  <si>
    <t>　　今年度分</t>
    <rPh sb="2" eb="5">
      <t>コンネンド</t>
    </rPh>
    <rPh sb="5" eb="6">
      <t>ブン</t>
    </rPh>
    <phoneticPr fontId="5"/>
  </si>
  <si>
    <t>○一般 　　　@2,350円×100人</t>
    <rPh sb="13" eb="14">
      <t>エン</t>
    </rPh>
    <rPh sb="18" eb="19">
      <t>ニン</t>
    </rPh>
    <phoneticPr fontId="5"/>
  </si>
  <si>
    <t>会費収入</t>
    <phoneticPr fontId="5"/>
  </si>
  <si>
    <t>○中学生以下 @1,300円×150人</t>
    <rPh sb="13" eb="14">
      <t>エン</t>
    </rPh>
    <rPh sb="18" eb="19">
      <t>ニン</t>
    </rPh>
    <phoneticPr fontId="5"/>
  </si>
  <si>
    <t>○65才以上 　@1,700円×50人</t>
    <rPh sb="3" eb="4">
      <t>サイ</t>
    </rPh>
    <rPh sb="4" eb="6">
      <t>イジョウ</t>
    </rPh>
    <rPh sb="14" eb="15">
      <t>エン</t>
    </rPh>
    <rPh sb="18" eb="19">
      <t>ニン</t>
    </rPh>
    <phoneticPr fontId="5"/>
  </si>
  <si>
    <t>○会費のみ他   @500円×50人</t>
    <rPh sb="1" eb="3">
      <t>カイヒ</t>
    </rPh>
    <rPh sb="5" eb="6">
      <t>タ</t>
    </rPh>
    <rPh sb="13" eb="14">
      <t>エン</t>
    </rPh>
    <rPh sb="17" eb="18">
      <t>ニン</t>
    </rPh>
    <phoneticPr fontId="5"/>
  </si>
  <si>
    <t>雑収入</t>
    <phoneticPr fontId="5"/>
  </si>
  <si>
    <t>○預金利息</t>
    <rPh sb="1" eb="3">
      <t>ヨキン</t>
    </rPh>
    <rPh sb="3" eb="5">
      <t>リソク</t>
    </rPh>
    <phoneticPr fontId="5"/>
  </si>
  <si>
    <t>計</t>
    <phoneticPr fontId="5"/>
  </si>
  <si>
    <t>２　支出の部</t>
    <phoneticPr fontId="5"/>
  </si>
  <si>
    <t>科　　　　　目</t>
    <phoneticPr fontId="5"/>
  </si>
  <si>
    <t>拠点整備費</t>
    <rPh sb="0" eb="1">
      <t>キョ</t>
    </rPh>
    <rPh sb="1" eb="2">
      <t>テン</t>
    </rPh>
    <rPh sb="2" eb="3">
      <t>ヒトシ</t>
    </rPh>
    <rPh sb="3" eb="4">
      <t>ビ</t>
    </rPh>
    <rPh sb="4" eb="5">
      <t>ヒ</t>
    </rPh>
    <phoneticPr fontId="5"/>
  </si>
  <si>
    <t>○拠点施設整備費</t>
    <rPh sb="1" eb="3">
      <t>キョテン</t>
    </rPh>
    <rPh sb="3" eb="5">
      <t>シセツ</t>
    </rPh>
    <rPh sb="5" eb="8">
      <t>セイビヒ</t>
    </rPh>
    <phoneticPr fontId="5"/>
  </si>
  <si>
    <t>傷害保険料</t>
    <rPh sb="0" eb="2">
      <t>ショウガイ</t>
    </rPh>
    <phoneticPr fontId="5"/>
  </si>
  <si>
    <t>○一般       @1,850円×100人</t>
    <rPh sb="16" eb="17">
      <t>エン</t>
    </rPh>
    <rPh sb="21" eb="22">
      <t>ニン</t>
    </rPh>
    <phoneticPr fontId="5"/>
  </si>
  <si>
    <t>○中学生以下   @800円×150人</t>
    <rPh sb="13" eb="14">
      <t>エン</t>
    </rPh>
    <rPh sb="18" eb="19">
      <t>ニン</t>
    </rPh>
    <phoneticPr fontId="5"/>
  </si>
  <si>
    <t>○65才以上 　@1,200円×50人</t>
    <rPh sb="3" eb="4">
      <t>サイ</t>
    </rPh>
    <rPh sb="4" eb="6">
      <t>イジョウ</t>
    </rPh>
    <rPh sb="14" eb="15">
      <t>エン</t>
    </rPh>
    <rPh sb="18" eb="19">
      <t>ニン</t>
    </rPh>
    <phoneticPr fontId="5"/>
  </si>
  <si>
    <t>○行事保険</t>
    <phoneticPr fontId="5"/>
  </si>
  <si>
    <t>旅費</t>
    <rPh sb="0" eb="2">
      <t>リョヒ</t>
    </rPh>
    <phoneticPr fontId="5"/>
  </si>
  <si>
    <t>○研修旅費等</t>
    <rPh sb="1" eb="3">
      <t>ケンシュウ</t>
    </rPh>
    <rPh sb="3" eb="5">
      <t>リョヒ</t>
    </rPh>
    <rPh sb="5" eb="6">
      <t>トウ</t>
    </rPh>
    <phoneticPr fontId="5"/>
  </si>
  <si>
    <t>○救急箱・医薬品等</t>
    <rPh sb="1" eb="4">
      <t>キュウキュウバコ</t>
    </rPh>
    <rPh sb="5" eb="8">
      <t>イヤクヒン</t>
    </rPh>
    <rPh sb="8" eb="9">
      <t>トウ</t>
    </rPh>
    <phoneticPr fontId="5"/>
  </si>
  <si>
    <t>消 耗 品 費</t>
    <rPh sb="6" eb="7">
      <t>ヒ</t>
    </rPh>
    <phoneticPr fontId="5"/>
  </si>
  <si>
    <t>○スポーツ用具（ボール等）</t>
    <rPh sb="5" eb="6">
      <t>ヨウ</t>
    </rPh>
    <rPh sb="6" eb="7">
      <t>グ</t>
    </rPh>
    <rPh sb="11" eb="12">
      <t>トウ</t>
    </rPh>
    <phoneticPr fontId="5"/>
  </si>
  <si>
    <t>○事務用消耗品</t>
    <rPh sb="4" eb="6">
      <t>ショウモウ</t>
    </rPh>
    <rPh sb="6" eb="7">
      <t>ヒン</t>
    </rPh>
    <phoneticPr fontId="5"/>
  </si>
  <si>
    <t>諸　　謝　　金</t>
    <rPh sb="0" eb="1">
      <t>ショ</t>
    </rPh>
    <rPh sb="3" eb="4">
      <t>シャ</t>
    </rPh>
    <rPh sb="6" eb="7">
      <t>キン</t>
    </rPh>
    <phoneticPr fontId="5"/>
  </si>
  <si>
    <t>○指導者謝金  @2,000円×10人</t>
    <rPh sb="1" eb="4">
      <t>シドウシャ</t>
    </rPh>
    <rPh sb="14" eb="15">
      <t>エン</t>
    </rPh>
    <rPh sb="18" eb="19">
      <t>ニン</t>
    </rPh>
    <phoneticPr fontId="5"/>
  </si>
  <si>
    <t>○事務補助　　@4,000円×12月</t>
    <rPh sb="1" eb="3">
      <t>ジム</t>
    </rPh>
    <rPh sb="3" eb="5">
      <t>ホジョ</t>
    </rPh>
    <rPh sb="13" eb="14">
      <t>エン</t>
    </rPh>
    <rPh sb="17" eb="18">
      <t>ツキ</t>
    </rPh>
    <phoneticPr fontId="5"/>
  </si>
  <si>
    <t>会　　議　　費</t>
    <rPh sb="0" eb="7">
      <t>カイギヒ</t>
    </rPh>
    <phoneticPr fontId="5"/>
  </si>
  <si>
    <t>○会議用お茶等</t>
    <rPh sb="1" eb="4">
      <t>カイギヨウ</t>
    </rPh>
    <rPh sb="4" eb="6">
      <t>オチャ</t>
    </rPh>
    <rPh sb="6" eb="7">
      <t>トウ</t>
    </rPh>
    <phoneticPr fontId="5"/>
  </si>
  <si>
    <t>手数料</t>
    <rPh sb="0" eb="2">
      <t>テスウ</t>
    </rPh>
    <rPh sb="2" eb="3">
      <t>リョウ</t>
    </rPh>
    <phoneticPr fontId="5"/>
  </si>
  <si>
    <t>○振込み手数料</t>
    <rPh sb="1" eb="3">
      <t>フリコ</t>
    </rPh>
    <rPh sb="4" eb="6">
      <t>テスウ</t>
    </rPh>
    <rPh sb="6" eb="7">
      <t>リョウ</t>
    </rPh>
    <phoneticPr fontId="5"/>
  </si>
  <si>
    <t>通 信 運 搬 費</t>
    <rPh sb="4" eb="7">
      <t>ウンパン</t>
    </rPh>
    <phoneticPr fontId="5"/>
  </si>
  <si>
    <t>○ハガキ       @82円×200枚</t>
    <rPh sb="14" eb="15">
      <t>エン</t>
    </rPh>
    <phoneticPr fontId="5"/>
  </si>
  <si>
    <t>○電話代    @１,000円×20人</t>
    <rPh sb="14" eb="15">
      <t>エン</t>
    </rPh>
    <rPh sb="18" eb="19">
      <t>ニン</t>
    </rPh>
    <phoneticPr fontId="5"/>
  </si>
  <si>
    <t>行事開催費</t>
    <rPh sb="0" eb="2">
      <t>ギョウジ</t>
    </rPh>
    <rPh sb="2" eb="4">
      <t>カイサイ</t>
    </rPh>
    <rPh sb="4" eb="5">
      <t>ヒ</t>
    </rPh>
    <phoneticPr fontId="5"/>
  </si>
  <si>
    <t>○地域スポーツ交流大会</t>
    <rPh sb="1" eb="3">
      <t>チイキ</t>
    </rPh>
    <rPh sb="7" eb="9">
      <t>コウリュウ</t>
    </rPh>
    <phoneticPr fontId="5"/>
  </si>
  <si>
    <t>○ふれあい祭り・地域運動会</t>
    <rPh sb="5" eb="6">
      <t>マツ</t>
    </rPh>
    <rPh sb="8" eb="10">
      <t>チイキ</t>
    </rPh>
    <rPh sb="10" eb="13">
      <t>ウンドウカイ</t>
    </rPh>
    <phoneticPr fontId="5"/>
  </si>
  <si>
    <t>○その他</t>
    <rPh sb="3" eb="4">
      <t>タ</t>
    </rPh>
    <phoneticPr fontId="5"/>
  </si>
  <si>
    <t>備品購入費</t>
    <rPh sb="2" eb="5">
      <t>コウニュウヒ</t>
    </rPh>
    <phoneticPr fontId="5"/>
  </si>
  <si>
    <t>○スポーツ教室用備品</t>
    <rPh sb="5" eb="7">
      <t>キョウシツ</t>
    </rPh>
    <rPh sb="7" eb="8">
      <t>ヨウ</t>
    </rPh>
    <rPh sb="8" eb="10">
      <t>ビヒン</t>
    </rPh>
    <phoneticPr fontId="5"/>
  </si>
  <si>
    <t>印刷製本費</t>
    <rPh sb="0" eb="1">
      <t>イン</t>
    </rPh>
    <rPh sb="1" eb="2">
      <t>サツ</t>
    </rPh>
    <rPh sb="2" eb="3">
      <t>セイ</t>
    </rPh>
    <rPh sb="3" eb="4">
      <t>ホン</t>
    </rPh>
    <rPh sb="4" eb="5">
      <t>ヒ</t>
    </rPh>
    <phoneticPr fontId="5"/>
  </si>
  <si>
    <t>○行事用写真現像代</t>
    <rPh sb="1" eb="4">
      <t>ギョウジヨウ</t>
    </rPh>
    <rPh sb="4" eb="6">
      <t>シャシン</t>
    </rPh>
    <rPh sb="6" eb="8">
      <t>ゲンゾウ</t>
    </rPh>
    <rPh sb="8" eb="9">
      <t>ダイ</t>
    </rPh>
    <phoneticPr fontId="5"/>
  </si>
  <si>
    <t>○会員証作成費</t>
    <rPh sb="1" eb="4">
      <t>カイインショウ</t>
    </rPh>
    <rPh sb="4" eb="5">
      <t>サク</t>
    </rPh>
    <rPh sb="5" eb="6">
      <t>セイ</t>
    </rPh>
    <rPh sb="6" eb="7">
      <t>ヒ</t>
    </rPh>
    <phoneticPr fontId="5"/>
  </si>
  <si>
    <t>使用料</t>
    <rPh sb="0" eb="1">
      <t>ツカ</t>
    </rPh>
    <rPh sb="1" eb="2">
      <t>ヨウ</t>
    </rPh>
    <rPh sb="2" eb="3">
      <t>リョウ</t>
    </rPh>
    <phoneticPr fontId="5"/>
  </si>
  <si>
    <t>○施設使用料及び光熱水費実費弁償金等</t>
    <rPh sb="1" eb="3">
      <t>シセツ</t>
    </rPh>
    <rPh sb="3" eb="6">
      <t>シヨウリョウ</t>
    </rPh>
    <rPh sb="6" eb="7">
      <t>オヨ</t>
    </rPh>
    <rPh sb="8" eb="10">
      <t>コウネツ</t>
    </rPh>
    <rPh sb="10" eb="11">
      <t>スイ</t>
    </rPh>
    <rPh sb="11" eb="12">
      <t>ヒ</t>
    </rPh>
    <rPh sb="12" eb="14">
      <t>ジッピ</t>
    </rPh>
    <rPh sb="14" eb="17">
      <t>ベンショウキン</t>
    </rPh>
    <rPh sb="17" eb="18">
      <t>トウ</t>
    </rPh>
    <phoneticPr fontId="5"/>
  </si>
  <si>
    <t>負担金</t>
    <rPh sb="0" eb="3">
      <t>フタンキン</t>
    </rPh>
    <phoneticPr fontId="5"/>
  </si>
  <si>
    <t>○全県連絡協議会会費</t>
    <rPh sb="1" eb="3">
      <t>ゼンケン</t>
    </rPh>
    <rPh sb="3" eb="5">
      <t>レンラク</t>
    </rPh>
    <rPh sb="5" eb="8">
      <t>キョウギカイ</t>
    </rPh>
    <rPh sb="8" eb="10">
      <t>カイヒ</t>
    </rPh>
    <phoneticPr fontId="5"/>
  </si>
  <si>
    <t>予備費</t>
    <rPh sb="0" eb="3">
      <t>ヨビヒ</t>
    </rPh>
    <phoneticPr fontId="5"/>
  </si>
  <si>
    <t>収入金額（1,159,210）－支出金額（806,400円）＝残額（352,810円）</t>
    <rPh sb="0" eb="2">
      <t>シュウニュウ</t>
    </rPh>
    <rPh sb="2" eb="4">
      <t>キンガク</t>
    </rPh>
    <rPh sb="16" eb="18">
      <t>シシュツ</t>
    </rPh>
    <rPh sb="18" eb="20">
      <t>キンガク</t>
    </rPh>
    <rPh sb="28" eb="29">
      <t>エン</t>
    </rPh>
    <rPh sb="31" eb="33">
      <t>ザンガク</t>
    </rPh>
    <phoneticPr fontId="5"/>
  </si>
  <si>
    <t>令和3年度末現在残金</t>
    <rPh sb="0" eb="2">
      <t>レイワ</t>
    </rPh>
    <rPh sb="3" eb="6">
      <t>ネンドマツ</t>
    </rPh>
    <rPh sb="4" eb="5">
      <t>ド</t>
    </rPh>
    <rPh sb="5" eb="6">
      <t>マツ</t>
    </rPh>
    <rPh sb="6" eb="8">
      <t>ゲンザイ</t>
    </rPh>
    <rPh sb="8" eb="10">
      <t>ザンキン</t>
    </rPh>
    <phoneticPr fontId="5"/>
  </si>
  <si>
    <r>
      <t>　伊丹市推進委員会預かり金</t>
    </r>
    <r>
      <rPr>
        <u/>
        <sz val="11"/>
        <rFont val="ＭＳ 明朝"/>
        <family val="1"/>
        <charset val="128"/>
      </rPr>
      <t>　　　　　　　　　円</t>
    </r>
    <r>
      <rPr>
        <sz val="11"/>
        <rFont val="ＭＳ 明朝"/>
        <family val="1"/>
        <charset val="128"/>
      </rPr>
      <t>＋　352,810円＝　○○○○○円です。</t>
    </r>
    <rPh sb="1" eb="4">
      <t>イタミシ</t>
    </rPh>
    <rPh sb="4" eb="6">
      <t>スイシン</t>
    </rPh>
    <rPh sb="6" eb="8">
      <t>イイン</t>
    </rPh>
    <rPh sb="8" eb="9">
      <t>カイ</t>
    </rPh>
    <rPh sb="9" eb="10">
      <t>アズ</t>
    </rPh>
    <rPh sb="12" eb="13">
      <t>キン</t>
    </rPh>
    <rPh sb="22" eb="23">
      <t>エン</t>
    </rPh>
    <rPh sb="32" eb="33">
      <t>エン</t>
    </rPh>
    <rPh sb="40" eb="41">
      <t>エン</t>
    </rPh>
    <phoneticPr fontId="5"/>
  </si>
  <si>
    <t>令和3年度　スポーツクラブ２１      　収支決算書</t>
    <rPh sb="0" eb="2">
      <t>レイワ</t>
    </rPh>
    <rPh sb="3" eb="5">
      <t>ネンド</t>
    </rPh>
    <phoneticPr fontId="5"/>
  </si>
  <si>
    <t>使用料及び賃借料</t>
    <rPh sb="0" eb="1">
      <t>ツカ</t>
    </rPh>
    <rPh sb="1" eb="2">
      <t>ヨウ</t>
    </rPh>
    <rPh sb="2" eb="3">
      <t>リョウ</t>
    </rPh>
    <rPh sb="3" eb="4">
      <t>オヨ</t>
    </rPh>
    <rPh sb="5" eb="8">
      <t>チンシャクリョウ</t>
    </rPh>
    <phoneticPr fontId="5"/>
  </si>
  <si>
    <t>収入金額（　　　　　円）－支出金額（　　　　　円）＝残額（　　　　　円）</t>
    <rPh sb="0" eb="2">
      <t>シュウニュウ</t>
    </rPh>
    <rPh sb="2" eb="4">
      <t>キンガク</t>
    </rPh>
    <rPh sb="10" eb="11">
      <t>エン</t>
    </rPh>
    <rPh sb="13" eb="15">
      <t>シシュツ</t>
    </rPh>
    <rPh sb="15" eb="17">
      <t>キンガク</t>
    </rPh>
    <rPh sb="23" eb="24">
      <t>エン</t>
    </rPh>
    <rPh sb="26" eb="28">
      <t>ザンガク</t>
    </rPh>
    <phoneticPr fontId="5"/>
  </si>
  <si>
    <t>令和元年度末現在残金</t>
    <rPh sb="0" eb="2">
      <t>レイワ</t>
    </rPh>
    <rPh sb="2" eb="3">
      <t>ガン</t>
    </rPh>
    <rPh sb="3" eb="4">
      <t>ネン</t>
    </rPh>
    <rPh sb="4" eb="5">
      <t>ド</t>
    </rPh>
    <rPh sb="5" eb="6">
      <t>マツ</t>
    </rPh>
    <rPh sb="6" eb="8">
      <t>ゲンザイ</t>
    </rPh>
    <rPh sb="8" eb="10">
      <t>ザンキン</t>
    </rPh>
    <phoneticPr fontId="5"/>
  </si>
  <si>
    <r>
      <t>　伊丹市推進委員会預かり金</t>
    </r>
    <r>
      <rPr>
        <u/>
        <sz val="11"/>
        <rFont val="ＭＳ 明朝"/>
        <family val="1"/>
        <charset val="128"/>
      </rPr>
      <t>　　　　　　　　　円</t>
    </r>
    <r>
      <rPr>
        <sz val="11"/>
        <rFont val="ＭＳ 明朝"/>
        <family val="1"/>
        <charset val="128"/>
      </rPr>
      <t>＋　         円＝　         円です。</t>
    </r>
    <rPh sb="1" eb="4">
      <t>イタミシ</t>
    </rPh>
    <rPh sb="4" eb="6">
      <t>スイシン</t>
    </rPh>
    <rPh sb="6" eb="8">
      <t>イイン</t>
    </rPh>
    <rPh sb="8" eb="9">
      <t>カイ</t>
    </rPh>
    <rPh sb="9" eb="10">
      <t>アズ</t>
    </rPh>
    <rPh sb="12" eb="13">
      <t>キン</t>
    </rPh>
    <rPh sb="22" eb="23">
      <t>エン</t>
    </rPh>
    <rPh sb="34" eb="35">
      <t>エン</t>
    </rPh>
    <rPh sb="46" eb="47">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</si>
</sst>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
    <numFmt numFmtId="179" formatCode="&quot;（&quot;#,##0&quot;円）&quot;"/>
  </numFmts>
  <fonts count="14" x14ac:knownFonts="1">
    <font>
      <sz val="11"/>
      <color theme="1"/>
      <name val="游ゴシック"/>
      <family val="2"/>
      <scheme val="minor"/>
    </font>
    <font>
      <sz val="11"/>
      <color theme="1"/>
      <name val="游ゴシック"/>
      <family val="2"/>
      <scheme val="minor"/>
    </font>
    <font>
      <sz val="10"/>
      <name val="ＭＳ 明朝"/>
      <family val="1"/>
      <charset val="128"/>
    </font>
    <font>
      <sz val="6"/>
      <name val="游ゴシック"/>
      <family val="3"/>
      <charset val="128"/>
      <scheme val="minor"/>
    </font>
    <font>
      <sz val="12"/>
      <name val="ＭＳ 明朝"/>
      <family val="1"/>
      <charset val="128"/>
    </font>
    <font>
      <sz val="6"/>
      <name val="ＭＳ Ｐゴシック"/>
      <family val="3"/>
      <charset val="128"/>
    </font>
    <font>
      <sz val="16"/>
      <name val="ＭＳ 明朝"/>
      <family val="1"/>
      <charset val="128"/>
    </font>
    <font>
      <sz val="11"/>
      <name val="ＭＳ 明朝"/>
      <family val="1"/>
      <charset val="128"/>
    </font>
    <font>
      <sz val="6"/>
      <name val="ＭＳ 明朝"/>
      <family val="1"/>
      <charset val="128"/>
    </font>
    <font>
      <sz val="9"/>
      <name val="ＭＳ 明朝"/>
      <family val="1"/>
      <charset val="128"/>
    </font>
    <font>
      <sz val="14"/>
      <name val="ＭＳ 明朝"/>
      <family val="1"/>
      <charset val="128"/>
    </font>
    <font>
      <b/>
      <sz val="11"/>
      <name val="ＭＳ 明朝"/>
      <family val="1"/>
      <charset val="128"/>
    </font>
    <font>
      <b/>
      <u/>
      <sz val="11"/>
      <name val="ＭＳ 明朝"/>
      <family val="1"/>
      <charset val="128"/>
    </font>
    <font>
      <u/>
      <sz val="1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63">
    <xf numFmtId="0" fontId="0" fillId="0" borderId="0" xfId="0"/>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58"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wrapText="1" indent="1"/>
    </xf>
    <xf numFmtId="0" fontId="4" fillId="0" borderId="0" xfId="0" quotePrefix="1" applyFont="1" applyFill="1" applyBorder="1" applyAlignment="1">
      <alignment horizontal="distributed" vertical="center"/>
    </xf>
    <xf numFmtId="0" fontId="7" fillId="0" borderId="0" xfId="0" applyFont="1" applyFill="1" applyBorder="1" applyAlignment="1">
      <alignment vertical="center"/>
    </xf>
    <xf numFmtId="0" fontId="6" fillId="0" borderId="0" xfId="0" applyFont="1" applyFill="1" applyBorder="1" applyAlignment="1">
      <alignment horizontal="distributed" vertical="center"/>
    </xf>
    <xf numFmtId="0" fontId="9" fillId="0" borderId="0" xfId="0" applyFont="1" applyAlignment="1">
      <alignment vertical="top"/>
    </xf>
    <xf numFmtId="176" fontId="7" fillId="0" borderId="0" xfId="0" applyNumberFormat="1" applyFont="1" applyAlignment="1">
      <alignment vertical="center"/>
    </xf>
    <xf numFmtId="0" fontId="7" fillId="0" borderId="0" xfId="0" applyFont="1" applyAlignment="1">
      <alignment vertical="center"/>
    </xf>
    <xf numFmtId="38" fontId="2" fillId="0" borderId="0" xfId="1" applyFont="1" applyBorder="1" applyAlignment="1">
      <alignment vertical="center"/>
    </xf>
    <xf numFmtId="0" fontId="10" fillId="0" borderId="0" xfId="0" applyFont="1" applyAlignment="1">
      <alignment horizontal="center" vertical="center"/>
    </xf>
    <xf numFmtId="38" fontId="2" fillId="0" borderId="0" xfId="1" applyFont="1" applyBorder="1" applyAlignment="1">
      <alignment horizontal="center" vertical="center"/>
    </xf>
    <xf numFmtId="0" fontId="7" fillId="0" borderId="0" xfId="0" applyFont="1" applyAlignment="1">
      <alignment horizontal="right" vertical="center"/>
    </xf>
    <xf numFmtId="38" fontId="2" fillId="0" borderId="0" xfId="1" applyFont="1" applyBorder="1" applyAlignment="1">
      <alignment horizontal="right" vertical="center"/>
    </xf>
    <xf numFmtId="0" fontId="7" fillId="0" borderId="7" xfId="0" applyFont="1" applyBorder="1" applyAlignment="1">
      <alignment horizontal="center" vertical="center"/>
    </xf>
    <xf numFmtId="176" fontId="7" fillId="0" borderId="7" xfId="0" applyNumberFormat="1" applyFont="1" applyBorder="1" applyAlignment="1">
      <alignment horizontal="center" vertical="center"/>
    </xf>
    <xf numFmtId="0" fontId="7" fillId="0" borderId="8" xfId="0" applyFont="1" applyBorder="1" applyAlignment="1">
      <alignment horizontal="center" vertical="center"/>
    </xf>
    <xf numFmtId="38" fontId="2" fillId="0" borderId="9" xfId="1" applyFont="1" applyBorder="1" applyAlignment="1">
      <alignment horizontal="center" vertical="center"/>
    </xf>
    <xf numFmtId="0" fontId="7" fillId="0" borderId="10" xfId="0" applyFont="1" applyBorder="1" applyAlignment="1">
      <alignment horizontal="distributed" vertical="center"/>
    </xf>
    <xf numFmtId="38" fontId="7" fillId="0" borderId="10" xfId="1" applyFont="1" applyBorder="1" applyAlignment="1">
      <alignment horizontal="center" vertical="center"/>
    </xf>
    <xf numFmtId="38" fontId="7" fillId="0" borderId="11" xfId="1" applyFont="1" applyBorder="1" applyAlignment="1">
      <alignment horizontal="center" vertical="center"/>
    </xf>
    <xf numFmtId="0" fontId="2" fillId="0" borderId="11" xfId="0" applyFont="1" applyBorder="1" applyAlignment="1">
      <alignment vertical="center"/>
    </xf>
    <xf numFmtId="38" fontId="2" fillId="0" borderId="12" xfId="1" applyFont="1" applyBorder="1" applyAlignment="1">
      <alignment horizontal="center" vertical="center"/>
    </xf>
    <xf numFmtId="0" fontId="11" fillId="0" borderId="13" xfId="0" applyFont="1" applyBorder="1" applyAlignment="1">
      <alignment horizontal="distributed" vertical="center"/>
    </xf>
    <xf numFmtId="38" fontId="7" fillId="0" borderId="13" xfId="1" applyFont="1" applyBorder="1" applyAlignment="1">
      <alignment horizontal="right" vertical="center"/>
    </xf>
    <xf numFmtId="38" fontId="7" fillId="0" borderId="14" xfId="1" applyFont="1" applyBorder="1" applyAlignment="1">
      <alignment horizontal="right" vertical="center"/>
    </xf>
    <xf numFmtId="0" fontId="2" fillId="0" borderId="14" xfId="0" applyFont="1" applyBorder="1" applyAlignment="1">
      <alignment vertical="center"/>
    </xf>
    <xf numFmtId="177" fontId="2" fillId="0" borderId="15" xfId="1" applyNumberFormat="1" applyFont="1" applyBorder="1" applyAlignment="1">
      <alignment horizontal="right" vertical="center"/>
    </xf>
    <xf numFmtId="0" fontId="7" fillId="0" borderId="16" xfId="0" applyFont="1" applyBorder="1" applyAlignment="1">
      <alignment horizontal="distributed" vertical="center"/>
    </xf>
    <xf numFmtId="38" fontId="7" fillId="0" borderId="16" xfId="1" applyFont="1" applyBorder="1" applyAlignment="1">
      <alignment vertical="center"/>
    </xf>
    <xf numFmtId="38" fontId="7" fillId="0" borderId="17" xfId="1" applyFont="1" applyBorder="1" applyAlignment="1">
      <alignment vertical="center"/>
    </xf>
    <xf numFmtId="0" fontId="2" fillId="0" borderId="17" xfId="0" applyFont="1" applyBorder="1" applyAlignment="1">
      <alignment vertical="center"/>
    </xf>
    <xf numFmtId="177" fontId="2" fillId="0" borderId="18" xfId="1" applyNumberFormat="1" applyFont="1" applyBorder="1" applyAlignment="1">
      <alignment horizontal="right" vertical="center"/>
    </xf>
    <xf numFmtId="38" fontId="7" fillId="0" borderId="10" xfId="1" applyFont="1" applyBorder="1" applyAlignment="1">
      <alignment horizontal="right" vertical="center"/>
    </xf>
    <xf numFmtId="177" fontId="2" fillId="0" borderId="12" xfId="1" applyNumberFormat="1" applyFont="1" applyBorder="1" applyAlignment="1">
      <alignment horizontal="right" vertical="center"/>
    </xf>
    <xf numFmtId="0" fontId="7" fillId="0" borderId="13" xfId="0" applyFont="1" applyBorder="1" applyAlignment="1">
      <alignment horizontal="distributed" vertical="center"/>
    </xf>
    <xf numFmtId="38" fontId="7" fillId="0" borderId="13" xfId="1" applyFont="1" applyBorder="1" applyAlignment="1">
      <alignment horizontal="right" vertical="center"/>
    </xf>
    <xf numFmtId="0" fontId="0" fillId="0" borderId="13" xfId="0" applyBorder="1" applyAlignment="1">
      <alignment horizontal="distributed" vertical="center"/>
    </xf>
    <xf numFmtId="38" fontId="7" fillId="0" borderId="13" xfId="1" applyFont="1" applyBorder="1" applyAlignment="1">
      <alignment vertical="center"/>
    </xf>
    <xf numFmtId="0" fontId="7" fillId="0" borderId="7" xfId="0" applyFont="1" applyBorder="1" applyAlignment="1">
      <alignment horizontal="distributed" vertical="center"/>
    </xf>
    <xf numFmtId="38" fontId="7" fillId="0" borderId="7" xfId="1" applyFont="1" applyBorder="1" applyAlignment="1">
      <alignment vertical="center"/>
    </xf>
    <xf numFmtId="0" fontId="2" fillId="0" borderId="8" xfId="0" applyFont="1" applyBorder="1" applyAlignment="1">
      <alignment vertical="center"/>
    </xf>
    <xf numFmtId="38" fontId="2" fillId="0" borderId="9" xfId="1" applyFont="1" applyBorder="1" applyAlignment="1">
      <alignment vertical="center"/>
    </xf>
    <xf numFmtId="0" fontId="7" fillId="0" borderId="8" xfId="0" applyFont="1" applyBorder="1" applyAlignment="1">
      <alignment vertical="center"/>
    </xf>
    <xf numFmtId="0" fontId="7" fillId="0" borderId="0" xfId="0" applyFont="1" applyBorder="1" applyAlignment="1">
      <alignment horizontal="distributed" vertical="center"/>
    </xf>
    <xf numFmtId="176" fontId="7" fillId="0" borderId="0" xfId="0" applyNumberFormat="1"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176" fontId="7" fillId="0" borderId="19" xfId="0" applyNumberFormat="1" applyFont="1" applyBorder="1" applyAlignment="1">
      <alignment vertical="center"/>
    </xf>
    <xf numFmtId="0" fontId="7" fillId="0" borderId="10" xfId="0" applyFont="1" applyBorder="1" applyAlignment="1">
      <alignment horizontal="distributed" vertical="center"/>
    </xf>
    <xf numFmtId="177" fontId="7" fillId="0" borderId="10" xfId="0" applyNumberFormat="1" applyFont="1" applyBorder="1" applyAlignment="1">
      <alignment horizontal="right" vertical="center"/>
    </xf>
    <xf numFmtId="177" fontId="7" fillId="0" borderId="10" xfId="0" applyNumberFormat="1" applyFont="1" applyBorder="1" applyAlignment="1">
      <alignment vertical="center"/>
    </xf>
    <xf numFmtId="177" fontId="2" fillId="0" borderId="12" xfId="0" applyNumberFormat="1" applyFont="1" applyBorder="1" applyAlignment="1">
      <alignment horizontal="right" vertical="center"/>
    </xf>
    <xf numFmtId="0" fontId="0" fillId="0" borderId="16" xfId="0" applyBorder="1" applyAlignment="1">
      <alignment horizontal="distributed" vertical="center"/>
    </xf>
    <xf numFmtId="0" fontId="0" fillId="0" borderId="16" xfId="0" applyBorder="1" applyAlignment="1">
      <alignment vertical="center"/>
    </xf>
    <xf numFmtId="0" fontId="2" fillId="0" borderId="0" xfId="0" applyFont="1" applyBorder="1" applyAlignment="1">
      <alignment vertical="center"/>
    </xf>
    <xf numFmtId="177" fontId="7" fillId="0" borderId="10" xfId="0" applyNumberFormat="1" applyFont="1" applyBorder="1" applyAlignment="1">
      <alignment horizontal="right" vertical="center"/>
    </xf>
    <xf numFmtId="177" fontId="7" fillId="0" borderId="10" xfId="0" applyNumberFormat="1" applyFont="1" applyBorder="1" applyAlignment="1">
      <alignment vertical="center"/>
    </xf>
    <xf numFmtId="177" fontId="7" fillId="0" borderId="13" xfId="0" applyNumberFormat="1" applyFont="1" applyBorder="1" applyAlignment="1">
      <alignment horizontal="right" vertical="center"/>
    </xf>
    <xf numFmtId="177" fontId="7" fillId="0" borderId="13" xfId="0" applyNumberFormat="1" applyFont="1" applyBorder="1" applyAlignment="1">
      <alignment vertical="center"/>
    </xf>
    <xf numFmtId="177" fontId="7" fillId="0" borderId="16" xfId="0" applyNumberFormat="1" applyFont="1" applyBorder="1" applyAlignment="1">
      <alignment horizontal="right" vertical="center"/>
    </xf>
    <xf numFmtId="177" fontId="7" fillId="0" borderId="16" xfId="0" applyNumberFormat="1" applyFont="1" applyBorder="1" applyAlignment="1">
      <alignment vertical="center"/>
    </xf>
    <xf numFmtId="0" fontId="7" fillId="0" borderId="13" xfId="0" applyFont="1" applyBorder="1" applyAlignment="1">
      <alignment horizontal="distributed" vertical="center"/>
    </xf>
    <xf numFmtId="178" fontId="7" fillId="0" borderId="13" xfId="0" applyNumberFormat="1" applyFont="1" applyBorder="1" applyAlignment="1">
      <alignment horizontal="right" vertical="center"/>
    </xf>
    <xf numFmtId="38" fontId="2" fillId="0" borderId="11" xfId="1" applyFont="1" applyBorder="1" applyAlignment="1">
      <alignment vertical="center"/>
    </xf>
    <xf numFmtId="0" fontId="7" fillId="0" borderId="12" xfId="0" applyFont="1" applyBorder="1" applyAlignment="1">
      <alignment vertical="center"/>
    </xf>
    <xf numFmtId="177" fontId="7" fillId="0" borderId="14" xfId="0" applyNumberFormat="1" applyFont="1" applyBorder="1" applyAlignment="1">
      <alignment vertical="center"/>
    </xf>
    <xf numFmtId="0" fontId="7" fillId="0" borderId="15" xfId="0" applyFont="1" applyBorder="1" applyAlignment="1">
      <alignment vertical="center"/>
    </xf>
    <xf numFmtId="38" fontId="2" fillId="0" borderId="17" xfId="1" applyFont="1" applyBorder="1" applyAlignment="1">
      <alignment vertical="center"/>
    </xf>
    <xf numFmtId="0" fontId="7" fillId="0" borderId="18" xfId="0" applyFont="1" applyBorder="1" applyAlignment="1">
      <alignment vertical="center"/>
    </xf>
    <xf numFmtId="177" fontId="2" fillId="0" borderId="15" xfId="0" applyNumberFormat="1" applyFont="1" applyBorder="1" applyAlignment="1">
      <alignment horizontal="right" vertical="center"/>
    </xf>
    <xf numFmtId="177" fontId="2" fillId="0" borderId="18" xfId="0" applyNumberFormat="1" applyFont="1" applyBorder="1" applyAlignment="1">
      <alignment horizontal="right" vertical="center"/>
    </xf>
    <xf numFmtId="0" fontId="7" fillId="0" borderId="7" xfId="0" applyFont="1" applyBorder="1" applyAlignment="1">
      <alignment horizontal="distributed" vertical="center"/>
    </xf>
    <xf numFmtId="177" fontId="7" fillId="0" borderId="7" xfId="0" applyNumberFormat="1" applyFont="1" applyBorder="1" applyAlignment="1">
      <alignment horizontal="right" vertical="center"/>
    </xf>
    <xf numFmtId="177" fontId="7" fillId="0" borderId="7" xfId="0" applyNumberFormat="1" applyFont="1" applyBorder="1" applyAlignment="1">
      <alignment horizontal="right" vertical="center"/>
    </xf>
    <xf numFmtId="177" fontId="7" fillId="0" borderId="7" xfId="0" applyNumberFormat="1" applyFont="1" applyBorder="1" applyAlignment="1">
      <alignment vertical="center"/>
    </xf>
    <xf numFmtId="177" fontId="2" fillId="0" borderId="9" xfId="1" applyNumberFormat="1" applyFont="1" applyBorder="1" applyAlignment="1">
      <alignment horizontal="right" vertical="center"/>
    </xf>
    <xf numFmtId="0" fontId="7" fillId="0" borderId="9" xfId="0" applyFont="1" applyBorder="1" applyAlignment="1">
      <alignment vertical="center"/>
    </xf>
    <xf numFmtId="177" fontId="0" fillId="0" borderId="13" xfId="0" applyNumberFormat="1" applyBorder="1" applyAlignment="1">
      <alignment horizontal="right" vertical="center"/>
    </xf>
    <xf numFmtId="0" fontId="2" fillId="0" borderId="14" xfId="0" applyFont="1" applyBorder="1" applyAlignment="1">
      <alignment vertical="center" shrinkToFit="1"/>
    </xf>
    <xf numFmtId="177" fontId="0" fillId="0" borderId="16" xfId="0" applyNumberFormat="1" applyBorder="1" applyAlignment="1">
      <alignment horizontal="right" vertical="center"/>
    </xf>
    <xf numFmtId="177" fontId="7" fillId="0" borderId="12" xfId="1" applyNumberFormat="1" applyFont="1" applyBorder="1" applyAlignment="1">
      <alignment vertical="center"/>
    </xf>
    <xf numFmtId="177" fontId="7" fillId="0" borderId="18" xfId="1" applyNumberFormat="1" applyFont="1" applyBorder="1" applyAlignment="1">
      <alignment vertical="center"/>
    </xf>
    <xf numFmtId="0" fontId="7" fillId="0" borderId="7" xfId="0" applyFont="1" applyBorder="1" applyAlignment="1">
      <alignment horizontal="distributed" vertical="center" shrinkToFit="1"/>
    </xf>
    <xf numFmtId="177" fontId="7" fillId="0" borderId="9" xfId="1" applyNumberFormat="1" applyFont="1" applyBorder="1" applyAlignment="1">
      <alignment vertical="center"/>
    </xf>
    <xf numFmtId="0" fontId="7" fillId="0" borderId="7" xfId="0" applyFont="1" applyBorder="1" applyAlignment="1">
      <alignment horizontal="distributed" vertical="center" justifyLastLine="1"/>
    </xf>
    <xf numFmtId="0" fontId="7" fillId="0" borderId="0" xfId="0" applyFont="1" applyAlignment="1">
      <alignment horizontal="left" vertical="center"/>
    </xf>
    <xf numFmtId="179" fontId="7" fillId="0" borderId="0" xfId="0" applyNumberFormat="1" applyFont="1" applyBorder="1" applyAlignment="1">
      <alignment vertical="center" shrinkToFit="1"/>
    </xf>
    <xf numFmtId="176" fontId="7" fillId="0" borderId="0" xfId="0" quotePrefix="1" applyNumberFormat="1" applyFont="1" applyBorder="1" applyAlignment="1">
      <alignment vertical="center"/>
    </xf>
    <xf numFmtId="176" fontId="7" fillId="0" borderId="0" xfId="0" applyNumberFormat="1" applyFont="1" applyAlignment="1">
      <alignment horizontal="left" vertical="center"/>
    </xf>
    <xf numFmtId="0" fontId="2" fillId="0" borderId="0" xfId="0" applyFont="1" applyAlignment="1">
      <alignment vertical="center"/>
    </xf>
    <xf numFmtId="176" fontId="11" fillId="0" borderId="0" xfId="0" applyNumberFormat="1" applyFont="1" applyAlignment="1">
      <alignment horizontal="right" vertical="center"/>
    </xf>
    <xf numFmtId="176" fontId="12" fillId="0" borderId="0" xfId="0" applyNumberFormat="1" applyFont="1" applyAlignment="1">
      <alignment vertical="center"/>
    </xf>
    <xf numFmtId="0" fontId="11" fillId="0" borderId="0" xfId="0" applyFont="1" applyBorder="1" applyAlignment="1">
      <alignment vertical="center"/>
    </xf>
    <xf numFmtId="176" fontId="7" fillId="0" borderId="0" xfId="0" applyNumberFormat="1" applyFont="1" applyAlignment="1">
      <alignment horizontal="right" vertical="center"/>
    </xf>
    <xf numFmtId="38" fontId="7" fillId="0" borderId="0" xfId="1" applyFont="1" applyAlignment="1">
      <alignment horizontal="center" vertical="center"/>
    </xf>
    <xf numFmtId="38" fontId="7" fillId="0" borderId="0" xfId="1" applyFont="1" applyBorder="1" applyAlignme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2" xfId="0" applyFont="1" applyBorder="1" applyAlignment="1">
      <alignment horizontal="center" vertical="center"/>
    </xf>
    <xf numFmtId="38" fontId="2" fillId="0" borderId="3" xfId="1" applyFont="1" applyBorder="1" applyAlignment="1">
      <alignment horizontal="center" vertical="center"/>
    </xf>
    <xf numFmtId="0" fontId="7" fillId="0" borderId="20" xfId="0" applyFont="1" applyBorder="1" applyAlignment="1">
      <alignment horizontal="distributed" vertical="center"/>
    </xf>
    <xf numFmtId="38" fontId="7" fillId="0" borderId="20" xfId="1" applyFont="1" applyBorder="1" applyAlignment="1">
      <alignment horizontal="center" vertical="center"/>
    </xf>
    <xf numFmtId="0" fontId="2" fillId="0" borderId="21" xfId="0" applyFont="1" applyBorder="1" applyAlignment="1">
      <alignment vertical="center"/>
    </xf>
    <xf numFmtId="38" fontId="2" fillId="0" borderId="22" xfId="1" applyFont="1" applyBorder="1" applyAlignment="1">
      <alignment horizontal="center" vertical="center"/>
    </xf>
    <xf numFmtId="0" fontId="11" fillId="0" borderId="23" xfId="0" applyFont="1" applyBorder="1" applyAlignment="1">
      <alignment horizontal="distributed" vertical="center"/>
    </xf>
    <xf numFmtId="38" fontId="7" fillId="0" borderId="23" xfId="1" applyFont="1" applyBorder="1" applyAlignment="1">
      <alignment horizontal="right" vertical="center"/>
    </xf>
    <xf numFmtId="0" fontId="2" fillId="0" borderId="24" xfId="0" applyFont="1" applyBorder="1" applyAlignment="1">
      <alignment vertical="center"/>
    </xf>
    <xf numFmtId="177" fontId="2" fillId="0" borderId="25" xfId="1" applyNumberFormat="1" applyFont="1" applyBorder="1" applyAlignment="1">
      <alignment horizontal="right" vertical="center"/>
    </xf>
    <xf numFmtId="0" fontId="7" fillId="0" borderId="4" xfId="0" applyFont="1" applyBorder="1" applyAlignment="1">
      <alignment horizontal="distributed" vertical="center"/>
    </xf>
    <xf numFmtId="38" fontId="7" fillId="0" borderId="4" xfId="1" applyFont="1" applyBorder="1" applyAlignment="1">
      <alignment vertical="center"/>
    </xf>
    <xf numFmtId="0" fontId="2" fillId="0" borderId="5" xfId="0" applyFont="1" applyBorder="1" applyAlignment="1">
      <alignment vertical="center"/>
    </xf>
    <xf numFmtId="177" fontId="2" fillId="0" borderId="6" xfId="1" applyNumberFormat="1" applyFont="1" applyBorder="1" applyAlignment="1">
      <alignment horizontal="right" vertical="center"/>
    </xf>
    <xf numFmtId="38" fontId="7" fillId="0" borderId="20" xfId="1" applyFont="1" applyBorder="1" applyAlignment="1">
      <alignment horizontal="right" vertical="center"/>
    </xf>
    <xf numFmtId="177" fontId="2" fillId="0" borderId="22" xfId="1" applyNumberFormat="1" applyFont="1" applyBorder="1" applyAlignment="1">
      <alignment horizontal="right" vertical="center"/>
    </xf>
    <xf numFmtId="0" fontId="7" fillId="0" borderId="23" xfId="0" applyFont="1" applyBorder="1" applyAlignment="1">
      <alignment horizontal="distributed" vertical="center"/>
    </xf>
    <xf numFmtId="38" fontId="7" fillId="0" borderId="23" xfId="1" applyFont="1" applyBorder="1" applyAlignment="1">
      <alignment horizontal="right" vertical="center"/>
    </xf>
    <xf numFmtId="0" fontId="0" fillId="0" borderId="23" xfId="0" applyBorder="1" applyAlignment="1">
      <alignment horizontal="distributed" vertical="center"/>
    </xf>
    <xf numFmtId="0" fontId="7" fillId="0" borderId="1" xfId="0" applyFont="1" applyBorder="1" applyAlignment="1">
      <alignment horizontal="distributed" vertical="center"/>
    </xf>
    <xf numFmtId="38" fontId="7" fillId="0" borderId="1" xfId="1" applyFont="1" applyBorder="1" applyAlignment="1">
      <alignment vertical="center"/>
    </xf>
    <xf numFmtId="0" fontId="2" fillId="0" borderId="2" xfId="0" applyFont="1" applyBorder="1" applyAlignment="1">
      <alignment vertical="center"/>
    </xf>
    <xf numFmtId="38" fontId="2" fillId="0" borderId="3" xfId="1"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distributed" vertical="center"/>
    </xf>
    <xf numFmtId="177" fontId="7" fillId="0" borderId="1" xfId="0" applyNumberFormat="1" applyFont="1" applyBorder="1" applyAlignment="1">
      <alignment horizontal="right" vertical="center"/>
    </xf>
    <xf numFmtId="177" fontId="7" fillId="0" borderId="1" xfId="0" applyNumberFormat="1" applyFont="1" applyBorder="1" applyAlignment="1">
      <alignment vertical="center"/>
    </xf>
    <xf numFmtId="0" fontId="0" fillId="0" borderId="1" xfId="0" applyBorder="1" applyAlignment="1">
      <alignment horizontal="distributed" vertical="center"/>
    </xf>
    <xf numFmtId="0" fontId="0" fillId="0" borderId="1" xfId="0" applyBorder="1" applyAlignment="1">
      <alignment vertical="center"/>
    </xf>
    <xf numFmtId="177" fontId="7" fillId="0" borderId="20" xfId="0" applyNumberFormat="1" applyFont="1" applyBorder="1" applyAlignment="1">
      <alignment horizontal="right" vertical="center"/>
    </xf>
    <xf numFmtId="177" fontId="7" fillId="0" borderId="20" xfId="0" applyNumberFormat="1" applyFont="1" applyBorder="1" applyAlignment="1">
      <alignment vertical="center"/>
    </xf>
    <xf numFmtId="177" fontId="7" fillId="0" borderId="23" xfId="0" applyNumberFormat="1" applyFont="1" applyBorder="1" applyAlignment="1">
      <alignment horizontal="right" vertical="center"/>
    </xf>
    <xf numFmtId="177" fontId="7" fillId="0" borderId="23" xfId="0" applyNumberFormat="1" applyFont="1" applyBorder="1" applyAlignment="1">
      <alignment vertical="center"/>
    </xf>
    <xf numFmtId="177" fontId="7" fillId="0" borderId="4" xfId="0" applyNumberFormat="1" applyFont="1" applyBorder="1" applyAlignment="1">
      <alignment horizontal="right" vertical="center"/>
    </xf>
    <xf numFmtId="177" fontId="7" fillId="0" borderId="4" xfId="0" applyNumberFormat="1" applyFont="1" applyBorder="1" applyAlignment="1">
      <alignment vertical="center"/>
    </xf>
    <xf numFmtId="178" fontId="7" fillId="0" borderId="20" xfId="0" applyNumberFormat="1" applyFont="1" applyBorder="1" applyAlignment="1">
      <alignment horizontal="right" vertical="center"/>
    </xf>
    <xf numFmtId="0" fontId="2" fillId="0" borderId="20" xfId="0" applyFont="1" applyBorder="1" applyAlignment="1">
      <alignment vertical="center"/>
    </xf>
    <xf numFmtId="38" fontId="2" fillId="0" borderId="21" xfId="1" applyFont="1" applyBorder="1" applyAlignment="1">
      <alignment vertical="center"/>
    </xf>
    <xf numFmtId="0" fontId="7" fillId="0" borderId="22" xfId="0" applyFont="1" applyBorder="1" applyAlignment="1">
      <alignment vertical="center"/>
    </xf>
    <xf numFmtId="0" fontId="7" fillId="0" borderId="23" xfId="0" applyFont="1" applyBorder="1" applyAlignment="1">
      <alignment horizontal="distributed" vertical="center"/>
    </xf>
    <xf numFmtId="0" fontId="7" fillId="0" borderId="25" xfId="0" applyFont="1" applyBorder="1" applyAlignment="1">
      <alignment vertical="center"/>
    </xf>
    <xf numFmtId="178" fontId="7" fillId="0" borderId="4" xfId="0" applyNumberFormat="1" applyFont="1" applyBorder="1" applyAlignment="1">
      <alignment horizontal="right" vertical="center"/>
    </xf>
    <xf numFmtId="0" fontId="2" fillId="0" borderId="4" xfId="0" applyFont="1" applyBorder="1" applyAlignment="1">
      <alignment vertical="center"/>
    </xf>
    <xf numFmtId="38" fontId="2" fillId="0" borderId="5" xfId="1" applyFont="1" applyBorder="1" applyAlignment="1">
      <alignment vertical="center"/>
    </xf>
    <xf numFmtId="0" fontId="7" fillId="0" borderId="6" xfId="0" applyFont="1" applyBorder="1" applyAlignment="1">
      <alignment vertical="center"/>
    </xf>
    <xf numFmtId="177" fontId="2" fillId="0" borderId="22" xfId="0" applyNumberFormat="1" applyFont="1" applyBorder="1" applyAlignment="1">
      <alignment horizontal="right" vertical="center"/>
    </xf>
    <xf numFmtId="177" fontId="2" fillId="0" borderId="25" xfId="0" applyNumberFormat="1" applyFont="1" applyBorder="1" applyAlignment="1">
      <alignment horizontal="right" vertical="center"/>
    </xf>
    <xf numFmtId="177" fontId="2"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1" xfId="0" applyNumberFormat="1" applyFont="1" applyBorder="1" applyAlignment="1">
      <alignment vertical="center"/>
    </xf>
    <xf numFmtId="177" fontId="2" fillId="0" borderId="3" xfId="1" applyNumberFormat="1" applyFont="1" applyBorder="1" applyAlignment="1">
      <alignment horizontal="right" vertical="center"/>
    </xf>
    <xf numFmtId="0" fontId="7" fillId="0" borderId="3" xfId="0" applyFont="1" applyBorder="1" applyAlignment="1">
      <alignment vertical="center"/>
    </xf>
    <xf numFmtId="177" fontId="0" fillId="0" borderId="1" xfId="0" applyNumberFormat="1" applyBorder="1" applyAlignment="1">
      <alignment horizontal="right" vertical="center"/>
    </xf>
    <xf numFmtId="0" fontId="2" fillId="0" borderId="24" xfId="0" applyFont="1" applyBorder="1" applyAlignment="1">
      <alignment vertical="center" shrinkToFit="1"/>
    </xf>
    <xf numFmtId="177" fontId="7" fillId="0" borderId="22" xfId="1" applyNumberFormat="1" applyFont="1" applyBorder="1" applyAlignment="1">
      <alignment vertical="center"/>
    </xf>
    <xf numFmtId="177" fontId="7" fillId="0" borderId="6" xfId="1" applyNumberFormat="1" applyFont="1" applyBorder="1" applyAlignment="1">
      <alignment vertical="center"/>
    </xf>
    <xf numFmtId="0" fontId="7" fillId="0" borderId="1" xfId="0" applyFont="1" applyBorder="1" applyAlignment="1">
      <alignment vertical="center" shrinkToFit="1"/>
    </xf>
    <xf numFmtId="177" fontId="7" fillId="0" borderId="3" xfId="1" applyNumberFormat="1" applyFont="1" applyBorder="1" applyAlignment="1">
      <alignment vertical="center"/>
    </xf>
    <xf numFmtId="0" fontId="7" fillId="0" borderId="1" xfId="0" applyFont="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590550</xdr:colOff>
      <xdr:row>46</xdr:row>
      <xdr:rowOff>161925</xdr:rowOff>
    </xdr:from>
    <xdr:to>
      <xdr:col>7</xdr:col>
      <xdr:colOff>247650</xdr:colOff>
      <xdr:row>47</xdr:row>
      <xdr:rowOff>0</xdr:rowOff>
    </xdr:to>
    <xdr:sp macro="" textlink="">
      <xdr:nvSpPr>
        <xdr:cNvPr id="2" name="WordArt 2"/>
        <xdr:cNvSpPr>
          <a:spLocks noChangeArrowheads="1" noChangeShapeType="1" noTextEdit="1"/>
        </xdr:cNvSpPr>
      </xdr:nvSpPr>
      <xdr:spPr bwMode="auto">
        <a:xfrm>
          <a:off x="6800850" y="9925050"/>
          <a:ext cx="1028700" cy="9525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endParaRPr lang="ja-JP" altLang="en-US" sz="10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3</xdr:col>
      <xdr:colOff>1323975</xdr:colOff>
      <xdr:row>30</xdr:row>
      <xdr:rowOff>76200</xdr:rowOff>
    </xdr:from>
    <xdr:to>
      <xdr:col>4</xdr:col>
      <xdr:colOff>714375</xdr:colOff>
      <xdr:row>31</xdr:row>
      <xdr:rowOff>47625</xdr:rowOff>
    </xdr:to>
    <xdr:sp macro="" textlink="">
      <xdr:nvSpPr>
        <xdr:cNvPr id="3" name="AutoShape 7"/>
        <xdr:cNvSpPr>
          <a:spLocks noChangeArrowheads="1"/>
        </xdr:cNvSpPr>
      </xdr:nvSpPr>
      <xdr:spPr bwMode="auto">
        <a:xfrm>
          <a:off x="4552950" y="6381750"/>
          <a:ext cx="1552575" cy="219075"/>
        </a:xfrm>
        <a:prstGeom prst="wedgeRoundRectCallout">
          <a:avLst>
            <a:gd name="adj1" fmla="val -45704"/>
            <a:gd name="adj2" fmla="val 891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安全保険振込み手数料等</a:t>
          </a:r>
          <a:endParaRPr lang="ja-JP" altLang="en-US" sz="900" b="1" i="0" u="none" strike="noStrike" baseline="0">
            <a:solidFill>
              <a:srgbClr val="000000"/>
            </a:solidFill>
            <a:latin typeface="ＭＳ Ｐゴシック"/>
            <a:ea typeface="ＭＳ Ｐゴシック"/>
          </a:endParaRPr>
        </a:p>
        <a:p>
          <a:pPr algn="l" rtl="0">
            <a:defRPr sz="1000"/>
          </a:pPr>
          <a:endParaRPr lang="ja-JP" altLang="en-US" sz="900" b="1" i="0" u="none" strike="noStrike" baseline="0">
            <a:solidFill>
              <a:srgbClr val="000000"/>
            </a:solidFill>
            <a:latin typeface="ＭＳ Ｐゴシック"/>
            <a:ea typeface="ＭＳ Ｐゴシック"/>
          </a:endParaRPr>
        </a:p>
        <a:p>
          <a:pPr algn="l" rtl="0">
            <a:defRPr sz="1000"/>
          </a:pPr>
          <a:endParaRPr lang="ja-JP" altLang="en-US" sz="900" b="1" i="0" u="none" strike="noStrike" baseline="0">
            <a:solidFill>
              <a:srgbClr val="000000"/>
            </a:solidFill>
            <a:latin typeface="ＭＳ Ｐゴシック"/>
            <a:ea typeface="ＭＳ Ｐゴシック"/>
          </a:endParaRPr>
        </a:p>
        <a:p>
          <a:pPr algn="l" rtl="0">
            <a:defRPr sz="1000"/>
          </a:pP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3</xdr:col>
      <xdr:colOff>1714500</xdr:colOff>
      <xdr:row>45</xdr:row>
      <xdr:rowOff>9525</xdr:rowOff>
    </xdr:from>
    <xdr:to>
      <xdr:col>4</xdr:col>
      <xdr:colOff>790575</xdr:colOff>
      <xdr:row>46</xdr:row>
      <xdr:rowOff>28575</xdr:rowOff>
    </xdr:to>
    <xdr:sp macro="" textlink="">
      <xdr:nvSpPr>
        <xdr:cNvPr id="4" name="AutoShape 9"/>
        <xdr:cNvSpPr>
          <a:spLocks noChangeArrowheads="1"/>
        </xdr:cNvSpPr>
      </xdr:nvSpPr>
      <xdr:spPr bwMode="auto">
        <a:xfrm>
          <a:off x="4943475" y="9515475"/>
          <a:ext cx="1238250" cy="276225"/>
        </a:xfrm>
        <a:prstGeom prst="wedgeRoundRectCallout">
          <a:avLst>
            <a:gd name="adj1" fmla="val -67065"/>
            <a:gd name="adj2" fmla="val 4481"/>
            <a:gd name="adj3" fmla="val 16667"/>
          </a:avLst>
        </a:prstGeom>
        <a:solidFill>
          <a:srgbClr val="FFFFFF"/>
        </a:solidFill>
        <a:ln w="9525">
          <a:solidFill>
            <a:srgbClr val="000000"/>
          </a:solidFill>
          <a:miter lim="800000"/>
          <a:headEnd/>
          <a:tailEnd/>
        </a:ln>
      </xdr:spPr>
    </xdr:sp>
    <xdr:clientData/>
  </xdr:twoCellAnchor>
  <xdr:twoCellAnchor>
    <xdr:from>
      <xdr:col>3</xdr:col>
      <xdr:colOff>1752600</xdr:colOff>
      <xdr:row>45</xdr:row>
      <xdr:rowOff>76200</xdr:rowOff>
    </xdr:from>
    <xdr:to>
      <xdr:col>4</xdr:col>
      <xdr:colOff>619125</xdr:colOff>
      <xdr:row>45</xdr:row>
      <xdr:rowOff>209550</xdr:rowOff>
    </xdr:to>
    <xdr:sp macro="" textlink="">
      <xdr:nvSpPr>
        <xdr:cNvPr id="5" name="WordArt 10"/>
        <xdr:cNvSpPr>
          <a:spLocks noChangeArrowheads="1" noChangeShapeType="1" noTextEdit="1"/>
        </xdr:cNvSpPr>
      </xdr:nvSpPr>
      <xdr:spPr bwMode="auto">
        <a:xfrm>
          <a:off x="4981575" y="9582150"/>
          <a:ext cx="1028700" cy="133350"/>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000000"/>
              </a:solidFill>
              <a:effectLst/>
              <a:latin typeface="ＭＳ Ｐゴシック"/>
              <a:ea typeface="ＭＳ Ｐゴシック"/>
            </a:rPr>
            <a:t>＝預金通帳の残額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590550</xdr:colOff>
      <xdr:row>46</xdr:row>
      <xdr:rowOff>161925</xdr:rowOff>
    </xdr:from>
    <xdr:to>
      <xdr:col>7</xdr:col>
      <xdr:colOff>247650</xdr:colOff>
      <xdr:row>47</xdr:row>
      <xdr:rowOff>0</xdr:rowOff>
    </xdr:to>
    <xdr:sp macro="" textlink="">
      <xdr:nvSpPr>
        <xdr:cNvPr id="2" name="WordArt 2"/>
        <xdr:cNvSpPr>
          <a:spLocks noChangeArrowheads="1" noChangeShapeType="1" noTextEdit="1"/>
        </xdr:cNvSpPr>
      </xdr:nvSpPr>
      <xdr:spPr bwMode="auto">
        <a:xfrm>
          <a:off x="6800850" y="9925050"/>
          <a:ext cx="1028700" cy="9525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endParaRPr lang="ja-JP" altLang="en-US" sz="10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3</xdr:col>
      <xdr:colOff>1676400</xdr:colOff>
      <xdr:row>45</xdr:row>
      <xdr:rowOff>247650</xdr:rowOff>
    </xdr:from>
    <xdr:to>
      <xdr:col>4</xdr:col>
      <xdr:colOff>752475</xdr:colOff>
      <xdr:row>47</xdr:row>
      <xdr:rowOff>9525</xdr:rowOff>
    </xdr:to>
    <xdr:sp macro="" textlink="">
      <xdr:nvSpPr>
        <xdr:cNvPr id="3" name="AutoShape 9"/>
        <xdr:cNvSpPr>
          <a:spLocks noChangeArrowheads="1"/>
        </xdr:cNvSpPr>
      </xdr:nvSpPr>
      <xdr:spPr bwMode="auto">
        <a:xfrm>
          <a:off x="4905375" y="9753600"/>
          <a:ext cx="1238250" cy="276225"/>
        </a:xfrm>
        <a:prstGeom prst="wedgeRoundRectCallout">
          <a:avLst>
            <a:gd name="adj1" fmla="val -66296"/>
            <a:gd name="adj2" fmla="val -40347"/>
            <a:gd name="adj3" fmla="val 16667"/>
          </a:avLst>
        </a:prstGeom>
        <a:solidFill>
          <a:srgbClr val="FFFFFF"/>
        </a:solidFill>
        <a:ln w="9525">
          <a:solidFill>
            <a:srgbClr val="000000"/>
          </a:solidFill>
          <a:miter lim="800000"/>
          <a:headEnd/>
          <a:tailEnd/>
        </a:ln>
      </xdr:spPr>
    </xdr:sp>
    <xdr:clientData/>
  </xdr:twoCellAnchor>
  <xdr:twoCellAnchor>
    <xdr:from>
      <xdr:col>3</xdr:col>
      <xdr:colOff>1771650</xdr:colOff>
      <xdr:row>46</xdr:row>
      <xdr:rowOff>57150</xdr:rowOff>
    </xdr:from>
    <xdr:to>
      <xdr:col>4</xdr:col>
      <xdr:colOff>638175</xdr:colOff>
      <xdr:row>46</xdr:row>
      <xdr:rowOff>190500</xdr:rowOff>
    </xdr:to>
    <xdr:sp macro="" textlink="">
      <xdr:nvSpPr>
        <xdr:cNvPr id="4" name="WordArt 10"/>
        <xdr:cNvSpPr>
          <a:spLocks noChangeArrowheads="1" noChangeShapeType="1" noTextEdit="1"/>
        </xdr:cNvSpPr>
      </xdr:nvSpPr>
      <xdr:spPr bwMode="auto">
        <a:xfrm>
          <a:off x="5000625" y="9820275"/>
          <a:ext cx="1028700" cy="133350"/>
        </a:xfrm>
        <a:prstGeom prst="rect">
          <a:avLst/>
        </a:prstGeom>
      </xdr:spPr>
      <xdr:txBody>
        <a:bodyPr wrap="none" fromWordArt="1">
          <a:prstTxWarp prst="textPlain">
            <a:avLst>
              <a:gd name="adj" fmla="val 50000"/>
            </a:avLst>
          </a:prstTxWarp>
        </a:bodyPr>
        <a:lstStyle/>
        <a:p>
          <a:pPr algn="ctr" rtl="0"/>
          <a:r>
            <a:rPr lang="ja-JP" altLang="en-US" sz="1000" kern="10" spc="0">
              <a:ln w="9525">
                <a:solidFill>
                  <a:srgbClr val="000000"/>
                </a:solidFill>
                <a:round/>
                <a:headEnd/>
                <a:tailEnd/>
              </a:ln>
              <a:solidFill>
                <a:srgbClr val="000000"/>
              </a:solidFill>
              <a:effectLst/>
              <a:latin typeface="ＭＳ Ｐゴシック"/>
              <a:ea typeface="ＭＳ Ｐゴシック"/>
            </a:rPr>
            <a:t>＝預金通帳の残額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SheetLayoutView="110" workbookViewId="0">
      <selection activeCell="I14" sqref="I14"/>
    </sheetView>
  </sheetViews>
  <sheetFormatPr defaultRowHeight="18.75" x14ac:dyDescent="0.4"/>
  <cols>
    <col min="1" max="2" width="9" style="2"/>
    <col min="3" max="3" width="9" style="2" customWidth="1"/>
    <col min="4" max="4" width="8.125" style="2" customWidth="1"/>
    <col min="5" max="5" width="2.25" style="2" customWidth="1"/>
    <col min="6" max="6" width="9" style="2" customWidth="1"/>
    <col min="7" max="7" width="2.875" style="2" customWidth="1"/>
    <col min="8" max="8" width="5.75" style="2" customWidth="1"/>
    <col min="9" max="9" width="15.375" style="2" customWidth="1"/>
    <col min="10" max="10" width="4.5" style="2" customWidth="1"/>
    <col min="11" max="11" width="2.75" style="2" customWidth="1"/>
    <col min="12" max="12" width="1.75" customWidth="1"/>
  </cols>
  <sheetData>
    <row r="1" spans="1:11" x14ac:dyDescent="0.4">
      <c r="A1" s="1"/>
    </row>
    <row r="2" spans="1:11" x14ac:dyDescent="0.4">
      <c r="H2" s="3" t="s">
        <v>22</v>
      </c>
    </row>
    <row r="3" spans="1:11" x14ac:dyDescent="0.4">
      <c r="A3" s="2" t="s">
        <v>0</v>
      </c>
    </row>
    <row r="4" spans="1:11" x14ac:dyDescent="0.4">
      <c r="A4" s="2" t="s">
        <v>1</v>
      </c>
      <c r="H4" s="4"/>
    </row>
    <row r="5" spans="1:11" x14ac:dyDescent="0.4">
      <c r="F5" s="2" t="s">
        <v>2</v>
      </c>
      <c r="H5" s="2" t="str">
        <f>IF(L1=0,"",LOOKUP(L1,住所))</f>
        <v/>
      </c>
    </row>
    <row r="6" spans="1:11" x14ac:dyDescent="0.4">
      <c r="I6" s="2" t="str">
        <f>IF(L1=0,"",LOOKUP(L1,学校))</f>
        <v/>
      </c>
    </row>
    <row r="7" spans="1:11" ht="30" customHeight="1" x14ac:dyDescent="0.4">
      <c r="F7" s="2" t="s">
        <v>3</v>
      </c>
      <c r="H7" s="2" t="str">
        <f>IF(L1=0,"",LOOKUP(L1,クラブ名))</f>
        <v/>
      </c>
    </row>
    <row r="8" spans="1:11" ht="30" customHeight="1" x14ac:dyDescent="0.4">
      <c r="A8" s="2" t="s">
        <v>4</v>
      </c>
      <c r="F8" s="2" t="s">
        <v>5</v>
      </c>
      <c r="J8" s="5"/>
      <c r="K8" s="6"/>
    </row>
    <row r="9" spans="1:11" ht="27.75" customHeight="1" x14ac:dyDescent="0.4">
      <c r="H9" s="7" t="s">
        <v>24</v>
      </c>
      <c r="I9" s="7"/>
    </row>
    <row r="10" spans="1:11" x14ac:dyDescent="0.4">
      <c r="C10" s="10" t="s">
        <v>6</v>
      </c>
      <c r="D10" s="10"/>
      <c r="E10" s="10"/>
      <c r="F10" s="10"/>
      <c r="G10" s="10"/>
      <c r="H10" s="10"/>
    </row>
    <row r="11" spans="1:11" x14ac:dyDescent="0.4">
      <c r="C11" s="10"/>
      <c r="D11" s="10"/>
      <c r="E11" s="10"/>
      <c r="F11" s="10"/>
      <c r="G11" s="10"/>
      <c r="H11" s="10"/>
    </row>
    <row r="13" spans="1:11" x14ac:dyDescent="0.4">
      <c r="A13" s="2" t="s">
        <v>7</v>
      </c>
    </row>
    <row r="14" spans="1:11" x14ac:dyDescent="0.4">
      <c r="A14" s="2" t="s">
        <v>8</v>
      </c>
    </row>
    <row r="16" spans="1:11" x14ac:dyDescent="0.4">
      <c r="E16" s="6" t="s">
        <v>9</v>
      </c>
    </row>
    <row r="18" spans="1:11" ht="24.95" customHeight="1" x14ac:dyDescent="0.4">
      <c r="A18" s="2" t="s">
        <v>10</v>
      </c>
      <c r="D18" s="8" t="s">
        <v>23</v>
      </c>
      <c r="E18" s="8"/>
      <c r="F18" s="8"/>
      <c r="G18" s="8"/>
      <c r="H18" s="9"/>
    </row>
    <row r="19" spans="1:11" ht="24.95" customHeight="1" x14ac:dyDescent="0.4">
      <c r="D19" s="3"/>
    </row>
    <row r="20" spans="1:11" ht="24.95" customHeight="1" x14ac:dyDescent="0.4">
      <c r="A20" s="2" t="s">
        <v>11</v>
      </c>
      <c r="D20" s="8" t="s">
        <v>22</v>
      </c>
      <c r="E20" s="8"/>
      <c r="F20" s="8"/>
      <c r="G20" s="8"/>
      <c r="H20" s="9"/>
    </row>
    <row r="21" spans="1:11" x14ac:dyDescent="0.4">
      <c r="D21" s="3"/>
    </row>
    <row r="22" spans="1:11" x14ac:dyDescent="0.4">
      <c r="A22" s="2" t="s">
        <v>12</v>
      </c>
    </row>
    <row r="23" spans="1:11" ht="30" customHeight="1" x14ac:dyDescent="0.4">
      <c r="B23" s="5" t="s">
        <v>13</v>
      </c>
    </row>
    <row r="24" spans="1:11" ht="30" customHeight="1" x14ac:dyDescent="0.4">
      <c r="B24" s="5" t="s">
        <v>14</v>
      </c>
    </row>
    <row r="25" spans="1:11" ht="30" customHeight="1" x14ac:dyDescent="0.4">
      <c r="B25" s="5" t="s">
        <v>15</v>
      </c>
    </row>
    <row r="27" spans="1:11" ht="35.1" customHeight="1" x14ac:dyDescent="0.4">
      <c r="A27" s="2" t="s">
        <v>16</v>
      </c>
      <c r="C27" s="2" t="s">
        <v>17</v>
      </c>
      <c r="E27" s="2" t="s">
        <v>18</v>
      </c>
      <c r="K27" s="2" t="s">
        <v>19</v>
      </c>
    </row>
    <row r="28" spans="1:11" ht="35.1" customHeight="1" x14ac:dyDescent="0.4">
      <c r="C28" s="2" t="s">
        <v>20</v>
      </c>
      <c r="E28" s="2" t="s">
        <v>18</v>
      </c>
      <c r="K28" s="2" t="s">
        <v>19</v>
      </c>
    </row>
    <row r="29" spans="1:11" x14ac:dyDescent="0.4">
      <c r="A29" s="2" t="s">
        <v>21</v>
      </c>
    </row>
  </sheetData>
  <mergeCells count="4">
    <mergeCell ref="H9:I9"/>
    <mergeCell ref="C10:H11"/>
    <mergeCell ref="D18:H18"/>
    <mergeCell ref="D20:H20"/>
  </mergeCells>
  <phoneticPr fontId="3"/>
  <pageMargins left="1.1811023622047245" right="0.74803149606299213" top="1.1811023622047245" bottom="0.98425196850393704" header="3.36" footer="0.51181102362204722"/>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workbookViewId="0">
      <selection activeCell="H51" sqref="H51"/>
    </sheetView>
  </sheetViews>
  <sheetFormatPr defaultRowHeight="27" customHeight="1" x14ac:dyDescent="0.4"/>
  <cols>
    <col min="1" max="1" width="15.625" style="13" customWidth="1"/>
    <col min="2" max="2" width="12.625" style="12" customWidth="1"/>
    <col min="3" max="3" width="14.125" style="12" customWidth="1"/>
    <col min="4" max="4" width="28.375" style="13" customWidth="1"/>
    <col min="5" max="5" width="10.75" style="101" customWidth="1"/>
    <col min="6" max="256" width="9" style="13"/>
    <col min="257" max="257" width="15.625" style="13" customWidth="1"/>
    <col min="258" max="258" width="12.625" style="13" customWidth="1"/>
    <col min="259" max="259" width="14.125" style="13" customWidth="1"/>
    <col min="260" max="260" width="28.375" style="13" customWidth="1"/>
    <col min="261" max="261" width="10.75" style="13" customWidth="1"/>
    <col min="262" max="512" width="9" style="13"/>
    <col min="513" max="513" width="15.625" style="13" customWidth="1"/>
    <col min="514" max="514" width="12.625" style="13" customWidth="1"/>
    <col min="515" max="515" width="14.125" style="13" customWidth="1"/>
    <col min="516" max="516" width="28.375" style="13" customWidth="1"/>
    <col min="517" max="517" width="10.75" style="13" customWidth="1"/>
    <col min="518" max="768" width="9" style="13"/>
    <col min="769" max="769" width="15.625" style="13" customWidth="1"/>
    <col min="770" max="770" width="12.625" style="13" customWidth="1"/>
    <col min="771" max="771" width="14.125" style="13" customWidth="1"/>
    <col min="772" max="772" width="28.375" style="13" customWidth="1"/>
    <col min="773" max="773" width="10.75" style="13" customWidth="1"/>
    <col min="774" max="1024" width="9" style="13"/>
    <col min="1025" max="1025" width="15.625" style="13" customWidth="1"/>
    <col min="1026" max="1026" width="12.625" style="13" customWidth="1"/>
    <col min="1027" max="1027" width="14.125" style="13" customWidth="1"/>
    <col min="1028" max="1028" width="28.375" style="13" customWidth="1"/>
    <col min="1029" max="1029" width="10.75" style="13" customWidth="1"/>
    <col min="1030" max="1280" width="9" style="13"/>
    <col min="1281" max="1281" width="15.625" style="13" customWidth="1"/>
    <col min="1282" max="1282" width="12.625" style="13" customWidth="1"/>
    <col min="1283" max="1283" width="14.125" style="13" customWidth="1"/>
    <col min="1284" max="1284" width="28.375" style="13" customWidth="1"/>
    <col min="1285" max="1285" width="10.75" style="13" customWidth="1"/>
    <col min="1286" max="1536" width="9" style="13"/>
    <col min="1537" max="1537" width="15.625" style="13" customWidth="1"/>
    <col min="1538" max="1538" width="12.625" style="13" customWidth="1"/>
    <col min="1539" max="1539" width="14.125" style="13" customWidth="1"/>
    <col min="1540" max="1540" width="28.375" style="13" customWidth="1"/>
    <col min="1541" max="1541" width="10.75" style="13" customWidth="1"/>
    <col min="1542" max="1792" width="9" style="13"/>
    <col min="1793" max="1793" width="15.625" style="13" customWidth="1"/>
    <col min="1794" max="1794" width="12.625" style="13" customWidth="1"/>
    <col min="1795" max="1795" width="14.125" style="13" customWidth="1"/>
    <col min="1796" max="1796" width="28.375" style="13" customWidth="1"/>
    <col min="1797" max="1797" width="10.75" style="13" customWidth="1"/>
    <col min="1798" max="2048" width="9" style="13"/>
    <col min="2049" max="2049" width="15.625" style="13" customWidth="1"/>
    <col min="2050" max="2050" width="12.625" style="13" customWidth="1"/>
    <col min="2051" max="2051" width="14.125" style="13" customWidth="1"/>
    <col min="2052" max="2052" width="28.375" style="13" customWidth="1"/>
    <col min="2053" max="2053" width="10.75" style="13" customWidth="1"/>
    <col min="2054" max="2304" width="9" style="13"/>
    <col min="2305" max="2305" width="15.625" style="13" customWidth="1"/>
    <col min="2306" max="2306" width="12.625" style="13" customWidth="1"/>
    <col min="2307" max="2307" width="14.125" style="13" customWidth="1"/>
    <col min="2308" max="2308" width="28.375" style="13" customWidth="1"/>
    <col min="2309" max="2309" width="10.75" style="13" customWidth="1"/>
    <col min="2310" max="2560" width="9" style="13"/>
    <col min="2561" max="2561" width="15.625" style="13" customWidth="1"/>
    <col min="2562" max="2562" width="12.625" style="13" customWidth="1"/>
    <col min="2563" max="2563" width="14.125" style="13" customWidth="1"/>
    <col min="2564" max="2564" width="28.375" style="13" customWidth="1"/>
    <col min="2565" max="2565" width="10.75" style="13" customWidth="1"/>
    <col min="2566" max="2816" width="9" style="13"/>
    <col min="2817" max="2817" width="15.625" style="13" customWidth="1"/>
    <col min="2818" max="2818" width="12.625" style="13" customWidth="1"/>
    <col min="2819" max="2819" width="14.125" style="13" customWidth="1"/>
    <col min="2820" max="2820" width="28.375" style="13" customWidth="1"/>
    <col min="2821" max="2821" width="10.75" style="13" customWidth="1"/>
    <col min="2822" max="3072" width="9" style="13"/>
    <col min="3073" max="3073" width="15.625" style="13" customWidth="1"/>
    <col min="3074" max="3074" width="12.625" style="13" customWidth="1"/>
    <col min="3075" max="3075" width="14.125" style="13" customWidth="1"/>
    <col min="3076" max="3076" width="28.375" style="13" customWidth="1"/>
    <col min="3077" max="3077" width="10.75" style="13" customWidth="1"/>
    <col min="3078" max="3328" width="9" style="13"/>
    <col min="3329" max="3329" width="15.625" style="13" customWidth="1"/>
    <col min="3330" max="3330" width="12.625" style="13" customWidth="1"/>
    <col min="3331" max="3331" width="14.125" style="13" customWidth="1"/>
    <col min="3332" max="3332" width="28.375" style="13" customWidth="1"/>
    <col min="3333" max="3333" width="10.75" style="13" customWidth="1"/>
    <col min="3334" max="3584" width="9" style="13"/>
    <col min="3585" max="3585" width="15.625" style="13" customWidth="1"/>
    <col min="3586" max="3586" width="12.625" style="13" customWidth="1"/>
    <col min="3587" max="3587" width="14.125" style="13" customWidth="1"/>
    <col min="3588" max="3588" width="28.375" style="13" customWidth="1"/>
    <col min="3589" max="3589" width="10.75" style="13" customWidth="1"/>
    <col min="3590" max="3840" width="9" style="13"/>
    <col min="3841" max="3841" width="15.625" style="13" customWidth="1"/>
    <col min="3842" max="3842" width="12.625" style="13" customWidth="1"/>
    <col min="3843" max="3843" width="14.125" style="13" customWidth="1"/>
    <col min="3844" max="3844" width="28.375" style="13" customWidth="1"/>
    <col min="3845" max="3845" width="10.75" style="13" customWidth="1"/>
    <col min="3846" max="4096" width="9" style="13"/>
    <col min="4097" max="4097" width="15.625" style="13" customWidth="1"/>
    <col min="4098" max="4098" width="12.625" style="13" customWidth="1"/>
    <col min="4099" max="4099" width="14.125" style="13" customWidth="1"/>
    <col min="4100" max="4100" width="28.375" style="13" customWidth="1"/>
    <col min="4101" max="4101" width="10.75" style="13" customWidth="1"/>
    <col min="4102" max="4352" width="9" style="13"/>
    <col min="4353" max="4353" width="15.625" style="13" customWidth="1"/>
    <col min="4354" max="4354" width="12.625" style="13" customWidth="1"/>
    <col min="4355" max="4355" width="14.125" style="13" customWidth="1"/>
    <col min="4356" max="4356" width="28.375" style="13" customWidth="1"/>
    <col min="4357" max="4357" width="10.75" style="13" customWidth="1"/>
    <col min="4358" max="4608" width="9" style="13"/>
    <col min="4609" max="4609" width="15.625" style="13" customWidth="1"/>
    <col min="4610" max="4610" width="12.625" style="13" customWidth="1"/>
    <col min="4611" max="4611" width="14.125" style="13" customWidth="1"/>
    <col min="4612" max="4612" width="28.375" style="13" customWidth="1"/>
    <col min="4613" max="4613" width="10.75" style="13" customWidth="1"/>
    <col min="4614" max="4864" width="9" style="13"/>
    <col min="4865" max="4865" width="15.625" style="13" customWidth="1"/>
    <col min="4866" max="4866" width="12.625" style="13" customWidth="1"/>
    <col min="4867" max="4867" width="14.125" style="13" customWidth="1"/>
    <col min="4868" max="4868" width="28.375" style="13" customWidth="1"/>
    <col min="4869" max="4869" width="10.75" style="13" customWidth="1"/>
    <col min="4870" max="5120" width="9" style="13"/>
    <col min="5121" max="5121" width="15.625" style="13" customWidth="1"/>
    <col min="5122" max="5122" width="12.625" style="13" customWidth="1"/>
    <col min="5123" max="5123" width="14.125" style="13" customWidth="1"/>
    <col min="5124" max="5124" width="28.375" style="13" customWidth="1"/>
    <col min="5125" max="5125" width="10.75" style="13" customWidth="1"/>
    <col min="5126" max="5376" width="9" style="13"/>
    <col min="5377" max="5377" width="15.625" style="13" customWidth="1"/>
    <col min="5378" max="5378" width="12.625" style="13" customWidth="1"/>
    <col min="5379" max="5379" width="14.125" style="13" customWidth="1"/>
    <col min="5380" max="5380" width="28.375" style="13" customWidth="1"/>
    <col min="5381" max="5381" width="10.75" style="13" customWidth="1"/>
    <col min="5382" max="5632" width="9" style="13"/>
    <col min="5633" max="5633" width="15.625" style="13" customWidth="1"/>
    <col min="5634" max="5634" width="12.625" style="13" customWidth="1"/>
    <col min="5635" max="5635" width="14.125" style="13" customWidth="1"/>
    <col min="5636" max="5636" width="28.375" style="13" customWidth="1"/>
    <col min="5637" max="5637" width="10.75" style="13" customWidth="1"/>
    <col min="5638" max="5888" width="9" style="13"/>
    <col min="5889" max="5889" width="15.625" style="13" customWidth="1"/>
    <col min="5890" max="5890" width="12.625" style="13" customWidth="1"/>
    <col min="5891" max="5891" width="14.125" style="13" customWidth="1"/>
    <col min="5892" max="5892" width="28.375" style="13" customWidth="1"/>
    <col min="5893" max="5893" width="10.75" style="13" customWidth="1"/>
    <col min="5894" max="6144" width="9" style="13"/>
    <col min="6145" max="6145" width="15.625" style="13" customWidth="1"/>
    <col min="6146" max="6146" width="12.625" style="13" customWidth="1"/>
    <col min="6147" max="6147" width="14.125" style="13" customWidth="1"/>
    <col min="6148" max="6148" width="28.375" style="13" customWidth="1"/>
    <col min="6149" max="6149" width="10.75" style="13" customWidth="1"/>
    <col min="6150" max="6400" width="9" style="13"/>
    <col min="6401" max="6401" width="15.625" style="13" customWidth="1"/>
    <col min="6402" max="6402" width="12.625" style="13" customWidth="1"/>
    <col min="6403" max="6403" width="14.125" style="13" customWidth="1"/>
    <col min="6404" max="6404" width="28.375" style="13" customWidth="1"/>
    <col min="6405" max="6405" width="10.75" style="13" customWidth="1"/>
    <col min="6406" max="6656" width="9" style="13"/>
    <col min="6657" max="6657" width="15.625" style="13" customWidth="1"/>
    <col min="6658" max="6658" width="12.625" style="13" customWidth="1"/>
    <col min="6659" max="6659" width="14.125" style="13" customWidth="1"/>
    <col min="6660" max="6660" width="28.375" style="13" customWidth="1"/>
    <col min="6661" max="6661" width="10.75" style="13" customWidth="1"/>
    <col min="6662" max="6912" width="9" style="13"/>
    <col min="6913" max="6913" width="15.625" style="13" customWidth="1"/>
    <col min="6914" max="6914" width="12.625" style="13" customWidth="1"/>
    <col min="6915" max="6915" width="14.125" style="13" customWidth="1"/>
    <col min="6916" max="6916" width="28.375" style="13" customWidth="1"/>
    <col min="6917" max="6917" width="10.75" style="13" customWidth="1"/>
    <col min="6918" max="7168" width="9" style="13"/>
    <col min="7169" max="7169" width="15.625" style="13" customWidth="1"/>
    <col min="7170" max="7170" width="12.625" style="13" customWidth="1"/>
    <col min="7171" max="7171" width="14.125" style="13" customWidth="1"/>
    <col min="7172" max="7172" width="28.375" style="13" customWidth="1"/>
    <col min="7173" max="7173" width="10.75" style="13" customWidth="1"/>
    <col min="7174" max="7424" width="9" style="13"/>
    <col min="7425" max="7425" width="15.625" style="13" customWidth="1"/>
    <col min="7426" max="7426" width="12.625" style="13" customWidth="1"/>
    <col min="7427" max="7427" width="14.125" style="13" customWidth="1"/>
    <col min="7428" max="7428" width="28.375" style="13" customWidth="1"/>
    <col min="7429" max="7429" width="10.75" style="13" customWidth="1"/>
    <col min="7430" max="7680" width="9" style="13"/>
    <col min="7681" max="7681" width="15.625" style="13" customWidth="1"/>
    <col min="7682" max="7682" width="12.625" style="13" customWidth="1"/>
    <col min="7683" max="7683" width="14.125" style="13" customWidth="1"/>
    <col min="7684" max="7684" width="28.375" style="13" customWidth="1"/>
    <col min="7685" max="7685" width="10.75" style="13" customWidth="1"/>
    <col min="7686" max="7936" width="9" style="13"/>
    <col min="7937" max="7937" width="15.625" style="13" customWidth="1"/>
    <col min="7938" max="7938" width="12.625" style="13" customWidth="1"/>
    <col min="7939" max="7939" width="14.125" style="13" customWidth="1"/>
    <col min="7940" max="7940" width="28.375" style="13" customWidth="1"/>
    <col min="7941" max="7941" width="10.75" style="13" customWidth="1"/>
    <col min="7942" max="8192" width="9" style="13"/>
    <col min="8193" max="8193" width="15.625" style="13" customWidth="1"/>
    <col min="8194" max="8194" width="12.625" style="13" customWidth="1"/>
    <col min="8195" max="8195" width="14.125" style="13" customWidth="1"/>
    <col min="8196" max="8196" width="28.375" style="13" customWidth="1"/>
    <col min="8197" max="8197" width="10.75" style="13" customWidth="1"/>
    <col min="8198" max="8448" width="9" style="13"/>
    <col min="8449" max="8449" width="15.625" style="13" customWidth="1"/>
    <col min="8450" max="8450" width="12.625" style="13" customWidth="1"/>
    <col min="8451" max="8451" width="14.125" style="13" customWidth="1"/>
    <col min="8452" max="8452" width="28.375" style="13" customWidth="1"/>
    <col min="8453" max="8453" width="10.75" style="13" customWidth="1"/>
    <col min="8454" max="8704" width="9" style="13"/>
    <col min="8705" max="8705" width="15.625" style="13" customWidth="1"/>
    <col min="8706" max="8706" width="12.625" style="13" customWidth="1"/>
    <col min="8707" max="8707" width="14.125" style="13" customWidth="1"/>
    <col min="8708" max="8708" width="28.375" style="13" customWidth="1"/>
    <col min="8709" max="8709" width="10.75" style="13" customWidth="1"/>
    <col min="8710" max="8960" width="9" style="13"/>
    <col min="8961" max="8961" width="15.625" style="13" customWidth="1"/>
    <col min="8962" max="8962" width="12.625" style="13" customWidth="1"/>
    <col min="8963" max="8963" width="14.125" style="13" customWidth="1"/>
    <col min="8964" max="8964" width="28.375" style="13" customWidth="1"/>
    <col min="8965" max="8965" width="10.75" style="13" customWidth="1"/>
    <col min="8966" max="9216" width="9" style="13"/>
    <col min="9217" max="9217" width="15.625" style="13" customWidth="1"/>
    <col min="9218" max="9218" width="12.625" style="13" customWidth="1"/>
    <col min="9219" max="9219" width="14.125" style="13" customWidth="1"/>
    <col min="9220" max="9220" width="28.375" style="13" customWidth="1"/>
    <col min="9221" max="9221" width="10.75" style="13" customWidth="1"/>
    <col min="9222" max="9472" width="9" style="13"/>
    <col min="9473" max="9473" width="15.625" style="13" customWidth="1"/>
    <col min="9474" max="9474" width="12.625" style="13" customWidth="1"/>
    <col min="9475" max="9475" width="14.125" style="13" customWidth="1"/>
    <col min="9476" max="9476" width="28.375" style="13" customWidth="1"/>
    <col min="9477" max="9477" width="10.75" style="13" customWidth="1"/>
    <col min="9478" max="9728" width="9" style="13"/>
    <col min="9729" max="9729" width="15.625" style="13" customWidth="1"/>
    <col min="9730" max="9730" width="12.625" style="13" customWidth="1"/>
    <col min="9731" max="9731" width="14.125" style="13" customWidth="1"/>
    <col min="9732" max="9732" width="28.375" style="13" customWidth="1"/>
    <col min="9733" max="9733" width="10.75" style="13" customWidth="1"/>
    <col min="9734" max="9984" width="9" style="13"/>
    <col min="9985" max="9985" width="15.625" style="13" customWidth="1"/>
    <col min="9986" max="9986" width="12.625" style="13" customWidth="1"/>
    <col min="9987" max="9987" width="14.125" style="13" customWidth="1"/>
    <col min="9988" max="9988" width="28.375" style="13" customWidth="1"/>
    <col min="9989" max="9989" width="10.75" style="13" customWidth="1"/>
    <col min="9990" max="10240" width="9" style="13"/>
    <col min="10241" max="10241" width="15.625" style="13" customWidth="1"/>
    <col min="10242" max="10242" width="12.625" style="13" customWidth="1"/>
    <col min="10243" max="10243" width="14.125" style="13" customWidth="1"/>
    <col min="10244" max="10244" width="28.375" style="13" customWidth="1"/>
    <col min="10245" max="10245" width="10.75" style="13" customWidth="1"/>
    <col min="10246" max="10496" width="9" style="13"/>
    <col min="10497" max="10497" width="15.625" style="13" customWidth="1"/>
    <col min="10498" max="10498" width="12.625" style="13" customWidth="1"/>
    <col min="10499" max="10499" width="14.125" style="13" customWidth="1"/>
    <col min="10500" max="10500" width="28.375" style="13" customWidth="1"/>
    <col min="10501" max="10501" width="10.75" style="13" customWidth="1"/>
    <col min="10502" max="10752" width="9" style="13"/>
    <col min="10753" max="10753" width="15.625" style="13" customWidth="1"/>
    <col min="10754" max="10754" width="12.625" style="13" customWidth="1"/>
    <col min="10755" max="10755" width="14.125" style="13" customWidth="1"/>
    <col min="10756" max="10756" width="28.375" style="13" customWidth="1"/>
    <col min="10757" max="10757" width="10.75" style="13" customWidth="1"/>
    <col min="10758" max="11008" width="9" style="13"/>
    <col min="11009" max="11009" width="15.625" style="13" customWidth="1"/>
    <col min="11010" max="11010" width="12.625" style="13" customWidth="1"/>
    <col min="11011" max="11011" width="14.125" style="13" customWidth="1"/>
    <col min="11012" max="11012" width="28.375" style="13" customWidth="1"/>
    <col min="11013" max="11013" width="10.75" style="13" customWidth="1"/>
    <col min="11014" max="11264" width="9" style="13"/>
    <col min="11265" max="11265" width="15.625" style="13" customWidth="1"/>
    <col min="11266" max="11266" width="12.625" style="13" customWidth="1"/>
    <col min="11267" max="11267" width="14.125" style="13" customWidth="1"/>
    <col min="11268" max="11268" width="28.375" style="13" customWidth="1"/>
    <col min="11269" max="11269" width="10.75" style="13" customWidth="1"/>
    <col min="11270" max="11520" width="9" style="13"/>
    <col min="11521" max="11521" width="15.625" style="13" customWidth="1"/>
    <col min="11522" max="11522" width="12.625" style="13" customWidth="1"/>
    <col min="11523" max="11523" width="14.125" style="13" customWidth="1"/>
    <col min="11524" max="11524" width="28.375" style="13" customWidth="1"/>
    <col min="11525" max="11525" width="10.75" style="13" customWidth="1"/>
    <col min="11526" max="11776" width="9" style="13"/>
    <col min="11777" max="11777" width="15.625" style="13" customWidth="1"/>
    <col min="11778" max="11778" width="12.625" style="13" customWidth="1"/>
    <col min="11779" max="11779" width="14.125" style="13" customWidth="1"/>
    <col min="11780" max="11780" width="28.375" style="13" customWidth="1"/>
    <col min="11781" max="11781" width="10.75" style="13" customWidth="1"/>
    <col min="11782" max="12032" width="9" style="13"/>
    <col min="12033" max="12033" width="15.625" style="13" customWidth="1"/>
    <col min="12034" max="12034" width="12.625" style="13" customWidth="1"/>
    <col min="12035" max="12035" width="14.125" style="13" customWidth="1"/>
    <col min="12036" max="12036" width="28.375" style="13" customWidth="1"/>
    <col min="12037" max="12037" width="10.75" style="13" customWidth="1"/>
    <col min="12038" max="12288" width="9" style="13"/>
    <col min="12289" max="12289" width="15.625" style="13" customWidth="1"/>
    <col min="12290" max="12290" width="12.625" style="13" customWidth="1"/>
    <col min="12291" max="12291" width="14.125" style="13" customWidth="1"/>
    <col min="12292" max="12292" width="28.375" style="13" customWidth="1"/>
    <col min="12293" max="12293" width="10.75" style="13" customWidth="1"/>
    <col min="12294" max="12544" width="9" style="13"/>
    <col min="12545" max="12545" width="15.625" style="13" customWidth="1"/>
    <col min="12546" max="12546" width="12.625" style="13" customWidth="1"/>
    <col min="12547" max="12547" width="14.125" style="13" customWidth="1"/>
    <col min="12548" max="12548" width="28.375" style="13" customWidth="1"/>
    <col min="12549" max="12549" width="10.75" style="13" customWidth="1"/>
    <col min="12550" max="12800" width="9" style="13"/>
    <col min="12801" max="12801" width="15.625" style="13" customWidth="1"/>
    <col min="12802" max="12802" width="12.625" style="13" customWidth="1"/>
    <col min="12803" max="12803" width="14.125" style="13" customWidth="1"/>
    <col min="12804" max="12804" width="28.375" style="13" customWidth="1"/>
    <col min="12805" max="12805" width="10.75" style="13" customWidth="1"/>
    <col min="12806" max="13056" width="9" style="13"/>
    <col min="13057" max="13057" width="15.625" style="13" customWidth="1"/>
    <col min="13058" max="13058" width="12.625" style="13" customWidth="1"/>
    <col min="13059" max="13059" width="14.125" style="13" customWidth="1"/>
    <col min="13060" max="13060" width="28.375" style="13" customWidth="1"/>
    <col min="13061" max="13061" width="10.75" style="13" customWidth="1"/>
    <col min="13062" max="13312" width="9" style="13"/>
    <col min="13313" max="13313" width="15.625" style="13" customWidth="1"/>
    <col min="13314" max="13314" width="12.625" style="13" customWidth="1"/>
    <col min="13315" max="13315" width="14.125" style="13" customWidth="1"/>
    <col min="13316" max="13316" width="28.375" style="13" customWidth="1"/>
    <col min="13317" max="13317" width="10.75" style="13" customWidth="1"/>
    <col min="13318" max="13568" width="9" style="13"/>
    <col min="13569" max="13569" width="15.625" style="13" customWidth="1"/>
    <col min="13570" max="13570" width="12.625" style="13" customWidth="1"/>
    <col min="13571" max="13571" width="14.125" style="13" customWidth="1"/>
    <col min="13572" max="13572" width="28.375" style="13" customWidth="1"/>
    <col min="13573" max="13573" width="10.75" style="13" customWidth="1"/>
    <col min="13574" max="13824" width="9" style="13"/>
    <col min="13825" max="13825" width="15.625" style="13" customWidth="1"/>
    <col min="13826" max="13826" width="12.625" style="13" customWidth="1"/>
    <col min="13827" max="13827" width="14.125" style="13" customWidth="1"/>
    <col min="13828" max="13828" width="28.375" style="13" customWidth="1"/>
    <col min="13829" max="13829" width="10.75" style="13" customWidth="1"/>
    <col min="13830" max="14080" width="9" style="13"/>
    <col min="14081" max="14081" width="15.625" style="13" customWidth="1"/>
    <col min="14082" max="14082" width="12.625" style="13" customWidth="1"/>
    <col min="14083" max="14083" width="14.125" style="13" customWidth="1"/>
    <col min="14084" max="14084" width="28.375" style="13" customWidth="1"/>
    <col min="14085" max="14085" width="10.75" style="13" customWidth="1"/>
    <col min="14086" max="14336" width="9" style="13"/>
    <col min="14337" max="14337" width="15.625" style="13" customWidth="1"/>
    <col min="14338" max="14338" width="12.625" style="13" customWidth="1"/>
    <col min="14339" max="14339" width="14.125" style="13" customWidth="1"/>
    <col min="14340" max="14340" width="28.375" style="13" customWidth="1"/>
    <col min="14341" max="14341" width="10.75" style="13" customWidth="1"/>
    <col min="14342" max="14592" width="9" style="13"/>
    <col min="14593" max="14593" width="15.625" style="13" customWidth="1"/>
    <col min="14594" max="14594" width="12.625" style="13" customWidth="1"/>
    <col min="14595" max="14595" width="14.125" style="13" customWidth="1"/>
    <col min="14596" max="14596" width="28.375" style="13" customWidth="1"/>
    <col min="14597" max="14597" width="10.75" style="13" customWidth="1"/>
    <col min="14598" max="14848" width="9" style="13"/>
    <col min="14849" max="14849" width="15.625" style="13" customWidth="1"/>
    <col min="14850" max="14850" width="12.625" style="13" customWidth="1"/>
    <col min="14851" max="14851" width="14.125" style="13" customWidth="1"/>
    <col min="14852" max="14852" width="28.375" style="13" customWidth="1"/>
    <col min="14853" max="14853" width="10.75" style="13" customWidth="1"/>
    <col min="14854" max="15104" width="9" style="13"/>
    <col min="15105" max="15105" width="15.625" style="13" customWidth="1"/>
    <col min="15106" max="15106" width="12.625" style="13" customWidth="1"/>
    <col min="15107" max="15107" width="14.125" style="13" customWidth="1"/>
    <col min="15108" max="15108" width="28.375" style="13" customWidth="1"/>
    <col min="15109" max="15109" width="10.75" style="13" customWidth="1"/>
    <col min="15110" max="15360" width="9" style="13"/>
    <col min="15361" max="15361" width="15.625" style="13" customWidth="1"/>
    <col min="15362" max="15362" width="12.625" style="13" customWidth="1"/>
    <col min="15363" max="15363" width="14.125" style="13" customWidth="1"/>
    <col min="15364" max="15364" width="28.375" style="13" customWidth="1"/>
    <col min="15365" max="15365" width="10.75" style="13" customWidth="1"/>
    <col min="15366" max="15616" width="9" style="13"/>
    <col min="15617" max="15617" width="15.625" style="13" customWidth="1"/>
    <col min="15618" max="15618" width="12.625" style="13" customWidth="1"/>
    <col min="15619" max="15619" width="14.125" style="13" customWidth="1"/>
    <col min="15620" max="15620" width="28.375" style="13" customWidth="1"/>
    <col min="15621" max="15621" width="10.75" style="13" customWidth="1"/>
    <col min="15622" max="15872" width="9" style="13"/>
    <col min="15873" max="15873" width="15.625" style="13" customWidth="1"/>
    <col min="15874" max="15874" width="12.625" style="13" customWidth="1"/>
    <col min="15875" max="15875" width="14.125" style="13" customWidth="1"/>
    <col min="15876" max="15876" width="28.375" style="13" customWidth="1"/>
    <col min="15877" max="15877" width="10.75" style="13" customWidth="1"/>
    <col min="15878" max="16128" width="9" style="13"/>
    <col min="16129" max="16129" width="15.625" style="13" customWidth="1"/>
    <col min="16130" max="16130" width="12.625" style="13" customWidth="1"/>
    <col min="16131" max="16131" width="14.125" style="13" customWidth="1"/>
    <col min="16132" max="16132" width="28.375" style="13" customWidth="1"/>
    <col min="16133" max="16133" width="10.75" style="13" customWidth="1"/>
    <col min="16134" max="16384" width="9" style="13"/>
  </cols>
  <sheetData>
    <row r="1" spans="1:5" ht="27" customHeight="1" x14ac:dyDescent="0.4">
      <c r="A1" s="11"/>
      <c r="E1" s="14"/>
    </row>
    <row r="2" spans="1:5" ht="27" customHeight="1" x14ac:dyDescent="0.4">
      <c r="A2" s="15" t="s">
        <v>25</v>
      </c>
      <c r="B2" s="15"/>
      <c r="C2" s="15"/>
      <c r="D2" s="15"/>
      <c r="E2" s="16"/>
    </row>
    <row r="3" spans="1:5" ht="20.100000000000001" customHeight="1" x14ac:dyDescent="0.4">
      <c r="A3" s="13" t="s">
        <v>26</v>
      </c>
      <c r="D3" s="17"/>
      <c r="E3" s="18" t="s">
        <v>27</v>
      </c>
    </row>
    <row r="4" spans="1:5" ht="15" customHeight="1" x14ac:dyDescent="0.4">
      <c r="A4" s="19" t="s">
        <v>28</v>
      </c>
      <c r="B4" s="20" t="s">
        <v>29</v>
      </c>
      <c r="C4" s="20" t="s">
        <v>30</v>
      </c>
      <c r="D4" s="21" t="s">
        <v>31</v>
      </c>
      <c r="E4" s="22"/>
    </row>
    <row r="5" spans="1:5" ht="15" customHeight="1" x14ac:dyDescent="0.4">
      <c r="A5" s="23"/>
      <c r="B5" s="24"/>
      <c r="C5" s="25"/>
      <c r="D5" s="26" t="s">
        <v>32</v>
      </c>
      <c r="E5" s="27"/>
    </row>
    <row r="6" spans="1:5" ht="15" customHeight="1" x14ac:dyDescent="0.4">
      <c r="A6" s="28" t="s">
        <v>33</v>
      </c>
      <c r="B6" s="29">
        <v>619010</v>
      </c>
      <c r="C6" s="30">
        <f>SUM(E5:E7)</f>
        <v>619010</v>
      </c>
      <c r="D6" s="31" t="s">
        <v>34</v>
      </c>
      <c r="E6" s="32">
        <v>319010</v>
      </c>
    </row>
    <row r="7" spans="1:5" ht="15" customHeight="1" x14ac:dyDescent="0.4">
      <c r="A7" s="33"/>
      <c r="B7" s="34"/>
      <c r="C7" s="35"/>
      <c r="D7" s="36" t="s">
        <v>35</v>
      </c>
      <c r="E7" s="37">
        <v>300000</v>
      </c>
    </row>
    <row r="8" spans="1:5" ht="15" customHeight="1" x14ac:dyDescent="0.4">
      <c r="A8" s="23"/>
      <c r="B8" s="38"/>
      <c r="C8" s="38"/>
      <c r="D8" s="31" t="s">
        <v>36</v>
      </c>
      <c r="E8" s="39">
        <f>2350*100</f>
        <v>235000</v>
      </c>
    </row>
    <row r="9" spans="1:5" ht="15" customHeight="1" x14ac:dyDescent="0.4">
      <c r="A9" s="40" t="s">
        <v>37</v>
      </c>
      <c r="B9" s="41">
        <v>530000</v>
      </c>
      <c r="C9" s="41">
        <f>SUM(E8:E11)</f>
        <v>540000</v>
      </c>
      <c r="D9" s="31" t="s">
        <v>38</v>
      </c>
      <c r="E9" s="32">
        <f>1300*150</f>
        <v>195000</v>
      </c>
    </row>
    <row r="10" spans="1:5" ht="15" customHeight="1" x14ac:dyDescent="0.4">
      <c r="A10" s="42"/>
      <c r="B10" s="41"/>
      <c r="C10" s="41"/>
      <c r="D10" s="31" t="s">
        <v>39</v>
      </c>
      <c r="E10" s="32">
        <f>1700*50</f>
        <v>85000</v>
      </c>
    </row>
    <row r="11" spans="1:5" ht="15" customHeight="1" x14ac:dyDescent="0.4">
      <c r="A11" s="33"/>
      <c r="B11" s="43"/>
      <c r="C11" s="43"/>
      <c r="D11" s="31" t="s">
        <v>40</v>
      </c>
      <c r="E11" s="32">
        <v>25000</v>
      </c>
    </row>
    <row r="12" spans="1:5" ht="20.100000000000001" customHeight="1" x14ac:dyDescent="0.4">
      <c r="A12" s="44" t="s">
        <v>41</v>
      </c>
      <c r="B12" s="45">
        <v>1000</v>
      </c>
      <c r="C12" s="45">
        <v>200</v>
      </c>
      <c r="D12" s="46" t="s">
        <v>42</v>
      </c>
      <c r="E12" s="47"/>
    </row>
    <row r="13" spans="1:5" ht="20.100000000000001" customHeight="1" x14ac:dyDescent="0.4">
      <c r="A13" s="44" t="s">
        <v>43</v>
      </c>
      <c r="B13" s="45">
        <f>SUM(B5:B12)</f>
        <v>1150010</v>
      </c>
      <c r="C13" s="45">
        <f>SUM(C5:C12)</f>
        <v>1159210</v>
      </c>
      <c r="D13" s="48"/>
      <c r="E13" s="47"/>
    </row>
    <row r="14" spans="1:5" ht="20.100000000000001" customHeight="1" x14ac:dyDescent="0.4">
      <c r="A14" s="49"/>
      <c r="B14" s="50"/>
      <c r="C14" s="50"/>
      <c r="D14" s="51"/>
      <c r="E14" s="14"/>
    </row>
    <row r="15" spans="1:5" ht="20.100000000000001" customHeight="1" x14ac:dyDescent="0.4">
      <c r="A15" s="52" t="s">
        <v>44</v>
      </c>
      <c r="B15" s="53"/>
      <c r="C15" s="53"/>
      <c r="D15" s="52"/>
      <c r="E15" s="18" t="s">
        <v>27</v>
      </c>
    </row>
    <row r="16" spans="1:5" ht="15" customHeight="1" x14ac:dyDescent="0.4">
      <c r="A16" s="44" t="s">
        <v>45</v>
      </c>
      <c r="B16" s="20" t="s">
        <v>29</v>
      </c>
      <c r="C16" s="20" t="s">
        <v>30</v>
      </c>
      <c r="D16" s="21" t="s">
        <v>31</v>
      </c>
      <c r="E16" s="22"/>
    </row>
    <row r="17" spans="1:5" ht="15" customHeight="1" x14ac:dyDescent="0.4">
      <c r="A17" s="54" t="s">
        <v>46</v>
      </c>
      <c r="B17" s="55">
        <v>100000</v>
      </c>
      <c r="C17" s="56">
        <v>50000</v>
      </c>
      <c r="D17" s="26" t="s">
        <v>47</v>
      </c>
      <c r="E17" s="57">
        <v>50000</v>
      </c>
    </row>
    <row r="18" spans="1:5" ht="15" customHeight="1" x14ac:dyDescent="0.4">
      <c r="A18" s="58"/>
      <c r="B18" s="59"/>
      <c r="C18" s="59"/>
      <c r="D18" s="60"/>
      <c r="E18" s="37"/>
    </row>
    <row r="19" spans="1:5" ht="15" customHeight="1" x14ac:dyDescent="0.4">
      <c r="A19" s="54" t="s">
        <v>48</v>
      </c>
      <c r="B19" s="61"/>
      <c r="C19" s="62"/>
      <c r="D19" s="26" t="s">
        <v>49</v>
      </c>
      <c r="E19" s="39">
        <f>1850*100</f>
        <v>185000</v>
      </c>
    </row>
    <row r="20" spans="1:5" ht="15" customHeight="1" x14ac:dyDescent="0.4">
      <c r="A20" s="42"/>
      <c r="B20" s="63"/>
      <c r="C20" s="64"/>
      <c r="D20" s="31" t="s">
        <v>50</v>
      </c>
      <c r="E20" s="32">
        <f>800*150</f>
        <v>120000</v>
      </c>
    </row>
    <row r="21" spans="1:5" ht="15" customHeight="1" x14ac:dyDescent="0.4">
      <c r="A21" s="42"/>
      <c r="B21" s="63">
        <v>375000</v>
      </c>
      <c r="C21" s="64">
        <f>SUM(E19:E22)</f>
        <v>385000</v>
      </c>
      <c r="D21" s="31" t="s">
        <v>51</v>
      </c>
      <c r="E21" s="32">
        <f>1200*50</f>
        <v>60000</v>
      </c>
    </row>
    <row r="22" spans="1:5" ht="15" customHeight="1" x14ac:dyDescent="0.4">
      <c r="A22" s="58"/>
      <c r="B22" s="65"/>
      <c r="C22" s="66"/>
      <c r="D22" s="36" t="s">
        <v>52</v>
      </c>
      <c r="E22" s="37">
        <v>20000</v>
      </c>
    </row>
    <row r="23" spans="1:5" ht="15" customHeight="1" x14ac:dyDescent="0.4">
      <c r="A23" s="67"/>
      <c r="B23" s="68"/>
      <c r="C23" s="31"/>
      <c r="D23" s="69"/>
      <c r="E23" s="70"/>
    </row>
    <row r="24" spans="1:5" ht="15" customHeight="1" x14ac:dyDescent="0.4">
      <c r="A24" s="67" t="s">
        <v>53</v>
      </c>
      <c r="B24" s="63">
        <v>50000</v>
      </c>
      <c r="C24" s="71">
        <v>10000</v>
      </c>
      <c r="D24" s="31" t="s">
        <v>54</v>
      </c>
      <c r="E24" s="72"/>
    </row>
    <row r="25" spans="1:5" ht="15" customHeight="1" x14ac:dyDescent="0.4">
      <c r="A25" s="67"/>
      <c r="B25" s="68"/>
      <c r="C25" s="31"/>
      <c r="D25" s="73"/>
      <c r="E25" s="74"/>
    </row>
    <row r="26" spans="1:5" ht="15" customHeight="1" x14ac:dyDescent="0.4">
      <c r="A26" s="23"/>
      <c r="B26" s="61"/>
      <c r="C26" s="62"/>
      <c r="D26" s="26" t="s">
        <v>55</v>
      </c>
      <c r="E26" s="57">
        <v>1000</v>
      </c>
    </row>
    <row r="27" spans="1:5" ht="15" customHeight="1" x14ac:dyDescent="0.4">
      <c r="A27" s="67" t="s">
        <v>56</v>
      </c>
      <c r="B27" s="63">
        <v>85000</v>
      </c>
      <c r="C27" s="64">
        <f>SUM(E26:E28)</f>
        <v>71000</v>
      </c>
      <c r="D27" s="31" t="s">
        <v>57</v>
      </c>
      <c r="E27" s="75">
        <v>20000</v>
      </c>
    </row>
    <row r="28" spans="1:5" ht="15" customHeight="1" x14ac:dyDescent="0.4">
      <c r="A28" s="33"/>
      <c r="B28" s="65"/>
      <c r="C28" s="66"/>
      <c r="D28" s="36" t="s">
        <v>58</v>
      </c>
      <c r="E28" s="76">
        <v>50000</v>
      </c>
    </row>
    <row r="29" spans="1:5" ht="15" customHeight="1" x14ac:dyDescent="0.4">
      <c r="A29" s="77" t="s">
        <v>59</v>
      </c>
      <c r="B29" s="78">
        <v>117000</v>
      </c>
      <c r="C29" s="78">
        <f>SUM(E29:E30)</f>
        <v>68000</v>
      </c>
      <c r="D29" s="26" t="s">
        <v>60</v>
      </c>
      <c r="E29" s="39">
        <v>20000</v>
      </c>
    </row>
    <row r="30" spans="1:5" ht="15" customHeight="1" x14ac:dyDescent="0.4">
      <c r="A30" s="77"/>
      <c r="B30" s="78"/>
      <c r="C30" s="78"/>
      <c r="D30" s="36" t="s">
        <v>61</v>
      </c>
      <c r="E30" s="37">
        <v>48000</v>
      </c>
    </row>
    <row r="31" spans="1:5" ht="20.100000000000001" customHeight="1" x14ac:dyDescent="0.4">
      <c r="A31" s="44" t="s">
        <v>62</v>
      </c>
      <c r="B31" s="79">
        <v>30000</v>
      </c>
      <c r="C31" s="80">
        <v>30000</v>
      </c>
      <c r="D31" s="46" t="s">
        <v>63</v>
      </c>
      <c r="E31" s="81"/>
    </row>
    <row r="32" spans="1:5" ht="20.100000000000001" customHeight="1" x14ac:dyDescent="0.4">
      <c r="A32" s="44" t="s">
        <v>64</v>
      </c>
      <c r="B32" s="79">
        <v>20000</v>
      </c>
      <c r="C32" s="64">
        <v>15000</v>
      </c>
      <c r="D32" s="46" t="s">
        <v>65</v>
      </c>
      <c r="E32" s="82"/>
    </row>
    <row r="33" spans="1:6" ht="15" customHeight="1" x14ac:dyDescent="0.4">
      <c r="A33" s="77" t="s">
        <v>66</v>
      </c>
      <c r="B33" s="78">
        <v>40000</v>
      </c>
      <c r="C33" s="78">
        <f>SUM(E33:E34)</f>
        <v>36400</v>
      </c>
      <c r="D33" s="26" t="s">
        <v>67</v>
      </c>
      <c r="E33" s="57">
        <f>82*200</f>
        <v>16400</v>
      </c>
    </row>
    <row r="34" spans="1:6" ht="15" customHeight="1" x14ac:dyDescent="0.4">
      <c r="A34" s="77"/>
      <c r="B34" s="78"/>
      <c r="C34" s="78"/>
      <c r="D34" s="36" t="s">
        <v>68</v>
      </c>
      <c r="E34" s="76">
        <v>20000</v>
      </c>
    </row>
    <row r="35" spans="1:6" ht="15" customHeight="1" x14ac:dyDescent="0.4">
      <c r="A35" s="54" t="s">
        <v>69</v>
      </c>
      <c r="B35" s="55">
        <v>50000</v>
      </c>
      <c r="C35" s="62"/>
      <c r="D35" s="26" t="s">
        <v>70</v>
      </c>
      <c r="E35" s="39">
        <v>15000</v>
      </c>
    </row>
    <row r="36" spans="1:6" ht="15" customHeight="1" x14ac:dyDescent="0.4">
      <c r="A36" s="42"/>
      <c r="B36" s="83"/>
      <c r="C36" s="64">
        <f>SUM(E35:E37)</f>
        <v>50000</v>
      </c>
      <c r="D36" s="84" t="s">
        <v>71</v>
      </c>
      <c r="E36" s="32">
        <v>30000</v>
      </c>
    </row>
    <row r="37" spans="1:6" ht="15" customHeight="1" x14ac:dyDescent="0.4">
      <c r="A37" s="58"/>
      <c r="B37" s="85"/>
      <c r="C37" s="66"/>
      <c r="D37" s="36" t="s">
        <v>72</v>
      </c>
      <c r="E37" s="37">
        <v>5000</v>
      </c>
    </row>
    <row r="38" spans="1:6" ht="15" customHeight="1" x14ac:dyDescent="0.4">
      <c r="A38" s="77" t="s">
        <v>73</v>
      </c>
      <c r="B38" s="78">
        <v>100000</v>
      </c>
      <c r="C38" s="78">
        <f>SUM(E38:E39)</f>
        <v>50000</v>
      </c>
      <c r="D38" s="26" t="s">
        <v>74</v>
      </c>
      <c r="E38" s="39">
        <v>50000</v>
      </c>
    </row>
    <row r="39" spans="1:6" ht="15" customHeight="1" x14ac:dyDescent="0.4">
      <c r="A39" s="77"/>
      <c r="B39" s="78"/>
      <c r="C39" s="78"/>
      <c r="D39" s="36"/>
      <c r="E39" s="37"/>
    </row>
    <row r="40" spans="1:6" ht="15" customHeight="1" x14ac:dyDescent="0.4">
      <c r="A40" s="77" t="s">
        <v>75</v>
      </c>
      <c r="B40" s="78">
        <v>50000</v>
      </c>
      <c r="C40" s="78">
        <v>20000</v>
      </c>
      <c r="D40" s="26" t="s">
        <v>76</v>
      </c>
      <c r="E40" s="86"/>
    </row>
    <row r="41" spans="1:6" ht="15" customHeight="1" x14ac:dyDescent="0.4">
      <c r="A41" s="77"/>
      <c r="B41" s="78"/>
      <c r="C41" s="78"/>
      <c r="D41" s="36" t="s">
        <v>77</v>
      </c>
      <c r="E41" s="87"/>
    </row>
    <row r="42" spans="1:6" ht="20.100000000000001" customHeight="1" x14ac:dyDescent="0.4">
      <c r="A42" s="88" t="s">
        <v>78</v>
      </c>
      <c r="B42" s="79">
        <v>30000</v>
      </c>
      <c r="C42" s="80">
        <v>20000</v>
      </c>
      <c r="D42" s="46" t="s">
        <v>79</v>
      </c>
      <c r="E42" s="89"/>
    </row>
    <row r="43" spans="1:6" ht="20.100000000000001" customHeight="1" x14ac:dyDescent="0.4">
      <c r="A43" s="44" t="s">
        <v>80</v>
      </c>
      <c r="B43" s="79">
        <v>1000</v>
      </c>
      <c r="C43" s="80">
        <v>1000</v>
      </c>
      <c r="D43" s="46" t="s">
        <v>81</v>
      </c>
      <c r="E43" s="89"/>
    </row>
    <row r="44" spans="1:6" ht="20.100000000000001" customHeight="1" x14ac:dyDescent="0.4">
      <c r="A44" s="44" t="s">
        <v>82</v>
      </c>
      <c r="B44" s="79">
        <v>102010</v>
      </c>
      <c r="C44" s="80">
        <v>0</v>
      </c>
      <c r="D44" s="46"/>
      <c r="E44" s="89"/>
    </row>
    <row r="45" spans="1:6" ht="20.100000000000001" customHeight="1" x14ac:dyDescent="0.4">
      <c r="A45" s="90" t="s">
        <v>43</v>
      </c>
      <c r="B45" s="79">
        <f>SUM(B17:B44)</f>
        <v>1150010</v>
      </c>
      <c r="C45" s="80">
        <f>SUM(C17:C43)</f>
        <v>806400</v>
      </c>
      <c r="D45" s="48"/>
      <c r="E45" s="89"/>
      <c r="F45" s="51"/>
    </row>
    <row r="46" spans="1:6" s="95" customFormat="1" ht="20.25" customHeight="1" x14ac:dyDescent="0.4">
      <c r="A46" s="91" t="s">
        <v>83</v>
      </c>
      <c r="B46" s="92"/>
      <c r="C46" s="93"/>
      <c r="D46" s="94"/>
      <c r="E46" s="13"/>
      <c r="F46" s="14"/>
    </row>
    <row r="47" spans="1:6" s="95" customFormat="1" ht="20.25" customHeight="1" x14ac:dyDescent="0.4">
      <c r="A47" s="91" t="s">
        <v>84</v>
      </c>
      <c r="B47" s="96"/>
      <c r="C47" s="97"/>
      <c r="D47" s="98"/>
      <c r="E47" s="13"/>
      <c r="F47" s="14"/>
    </row>
    <row r="48" spans="1:6" s="95" customFormat="1" ht="20.25" customHeight="1" x14ac:dyDescent="0.4">
      <c r="A48" s="12" t="s">
        <v>85</v>
      </c>
      <c r="B48" s="13"/>
      <c r="C48" s="99"/>
      <c r="D48" s="100"/>
      <c r="E48" s="101"/>
    </row>
    <row r="49" ht="20.25" customHeight="1" x14ac:dyDescent="0.4"/>
    <row r="50" ht="20.25" customHeight="1" x14ac:dyDescent="0.4"/>
  </sheetData>
  <mergeCells count="22">
    <mergeCell ref="A35:A37"/>
    <mergeCell ref="B35:B37"/>
    <mergeCell ref="A38:A39"/>
    <mergeCell ref="B38:B39"/>
    <mergeCell ref="C38:C39"/>
    <mergeCell ref="A40:A41"/>
    <mergeCell ref="B40:B41"/>
    <mergeCell ref="C40:C41"/>
    <mergeCell ref="A19:A22"/>
    <mergeCell ref="A29:A30"/>
    <mergeCell ref="B29:B30"/>
    <mergeCell ref="C29:C30"/>
    <mergeCell ref="A33:A34"/>
    <mergeCell ref="B33:B34"/>
    <mergeCell ref="C33:C34"/>
    <mergeCell ref="A2:D2"/>
    <mergeCell ref="A9:A10"/>
    <mergeCell ref="B9:B10"/>
    <mergeCell ref="C9:C10"/>
    <mergeCell ref="A17:A18"/>
    <mergeCell ref="B17:B18"/>
    <mergeCell ref="C17:C18"/>
  </mergeCells>
  <phoneticPr fontId="3"/>
  <pageMargins left="1.05"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Normal="100" workbookViewId="0">
      <selection activeCell="E50" sqref="E50"/>
    </sheetView>
  </sheetViews>
  <sheetFormatPr defaultRowHeight="27" customHeight="1" x14ac:dyDescent="0.4"/>
  <cols>
    <col min="1" max="1" width="15.625" style="13" customWidth="1"/>
    <col min="2" max="2" width="12.625" style="12" customWidth="1"/>
    <col min="3" max="3" width="14.125" style="12" customWidth="1"/>
    <col min="4" max="4" width="28.375" style="13" customWidth="1"/>
    <col min="5" max="5" width="10.75" style="101" customWidth="1"/>
    <col min="6" max="256" width="9" style="13"/>
    <col min="257" max="257" width="15.625" style="13" customWidth="1"/>
    <col min="258" max="258" width="12.625" style="13" customWidth="1"/>
    <col min="259" max="259" width="14.125" style="13" customWidth="1"/>
    <col min="260" max="260" width="28.375" style="13" customWidth="1"/>
    <col min="261" max="261" width="10.75" style="13" customWidth="1"/>
    <col min="262" max="512" width="9" style="13"/>
    <col min="513" max="513" width="15.625" style="13" customWidth="1"/>
    <col min="514" max="514" width="12.625" style="13" customWidth="1"/>
    <col min="515" max="515" width="14.125" style="13" customWidth="1"/>
    <col min="516" max="516" width="28.375" style="13" customWidth="1"/>
    <col min="517" max="517" width="10.75" style="13" customWidth="1"/>
    <col min="518" max="768" width="9" style="13"/>
    <col min="769" max="769" width="15.625" style="13" customWidth="1"/>
    <col min="770" max="770" width="12.625" style="13" customWidth="1"/>
    <col min="771" max="771" width="14.125" style="13" customWidth="1"/>
    <col min="772" max="772" width="28.375" style="13" customWidth="1"/>
    <col min="773" max="773" width="10.75" style="13" customWidth="1"/>
    <col min="774" max="1024" width="9" style="13"/>
    <col min="1025" max="1025" width="15.625" style="13" customWidth="1"/>
    <col min="1026" max="1026" width="12.625" style="13" customWidth="1"/>
    <col min="1027" max="1027" width="14.125" style="13" customWidth="1"/>
    <col min="1028" max="1028" width="28.375" style="13" customWidth="1"/>
    <col min="1029" max="1029" width="10.75" style="13" customWidth="1"/>
    <col min="1030" max="1280" width="9" style="13"/>
    <col min="1281" max="1281" width="15.625" style="13" customWidth="1"/>
    <col min="1282" max="1282" width="12.625" style="13" customWidth="1"/>
    <col min="1283" max="1283" width="14.125" style="13" customWidth="1"/>
    <col min="1284" max="1284" width="28.375" style="13" customWidth="1"/>
    <col min="1285" max="1285" width="10.75" style="13" customWidth="1"/>
    <col min="1286" max="1536" width="9" style="13"/>
    <col min="1537" max="1537" width="15.625" style="13" customWidth="1"/>
    <col min="1538" max="1538" width="12.625" style="13" customWidth="1"/>
    <col min="1539" max="1539" width="14.125" style="13" customWidth="1"/>
    <col min="1540" max="1540" width="28.375" style="13" customWidth="1"/>
    <col min="1541" max="1541" width="10.75" style="13" customWidth="1"/>
    <col min="1542" max="1792" width="9" style="13"/>
    <col min="1793" max="1793" width="15.625" style="13" customWidth="1"/>
    <col min="1794" max="1794" width="12.625" style="13" customWidth="1"/>
    <col min="1795" max="1795" width="14.125" style="13" customWidth="1"/>
    <col min="1796" max="1796" width="28.375" style="13" customWidth="1"/>
    <col min="1797" max="1797" width="10.75" style="13" customWidth="1"/>
    <col min="1798" max="2048" width="9" style="13"/>
    <col min="2049" max="2049" width="15.625" style="13" customWidth="1"/>
    <col min="2050" max="2050" width="12.625" style="13" customWidth="1"/>
    <col min="2051" max="2051" width="14.125" style="13" customWidth="1"/>
    <col min="2052" max="2052" width="28.375" style="13" customWidth="1"/>
    <col min="2053" max="2053" width="10.75" style="13" customWidth="1"/>
    <col min="2054" max="2304" width="9" style="13"/>
    <col min="2305" max="2305" width="15.625" style="13" customWidth="1"/>
    <col min="2306" max="2306" width="12.625" style="13" customWidth="1"/>
    <col min="2307" max="2307" width="14.125" style="13" customWidth="1"/>
    <col min="2308" max="2308" width="28.375" style="13" customWidth="1"/>
    <col min="2309" max="2309" width="10.75" style="13" customWidth="1"/>
    <col min="2310" max="2560" width="9" style="13"/>
    <col min="2561" max="2561" width="15.625" style="13" customWidth="1"/>
    <col min="2562" max="2562" width="12.625" style="13" customWidth="1"/>
    <col min="2563" max="2563" width="14.125" style="13" customWidth="1"/>
    <col min="2564" max="2564" width="28.375" style="13" customWidth="1"/>
    <col min="2565" max="2565" width="10.75" style="13" customWidth="1"/>
    <col min="2566" max="2816" width="9" style="13"/>
    <col min="2817" max="2817" width="15.625" style="13" customWidth="1"/>
    <col min="2818" max="2818" width="12.625" style="13" customWidth="1"/>
    <col min="2819" max="2819" width="14.125" style="13" customWidth="1"/>
    <col min="2820" max="2820" width="28.375" style="13" customWidth="1"/>
    <col min="2821" max="2821" width="10.75" style="13" customWidth="1"/>
    <col min="2822" max="3072" width="9" style="13"/>
    <col min="3073" max="3073" width="15.625" style="13" customWidth="1"/>
    <col min="3074" max="3074" width="12.625" style="13" customWidth="1"/>
    <col min="3075" max="3075" width="14.125" style="13" customWidth="1"/>
    <col min="3076" max="3076" width="28.375" style="13" customWidth="1"/>
    <col min="3077" max="3077" width="10.75" style="13" customWidth="1"/>
    <col min="3078" max="3328" width="9" style="13"/>
    <col min="3329" max="3329" width="15.625" style="13" customWidth="1"/>
    <col min="3330" max="3330" width="12.625" style="13" customWidth="1"/>
    <col min="3331" max="3331" width="14.125" style="13" customWidth="1"/>
    <col min="3332" max="3332" width="28.375" style="13" customWidth="1"/>
    <col min="3333" max="3333" width="10.75" style="13" customWidth="1"/>
    <col min="3334" max="3584" width="9" style="13"/>
    <col min="3585" max="3585" width="15.625" style="13" customWidth="1"/>
    <col min="3586" max="3586" width="12.625" style="13" customWidth="1"/>
    <col min="3587" max="3587" width="14.125" style="13" customWidth="1"/>
    <col min="3588" max="3588" width="28.375" style="13" customWidth="1"/>
    <col min="3589" max="3589" width="10.75" style="13" customWidth="1"/>
    <col min="3590" max="3840" width="9" style="13"/>
    <col min="3841" max="3841" width="15.625" style="13" customWidth="1"/>
    <col min="3842" max="3842" width="12.625" style="13" customWidth="1"/>
    <col min="3843" max="3843" width="14.125" style="13" customWidth="1"/>
    <col min="3844" max="3844" width="28.375" style="13" customWidth="1"/>
    <col min="3845" max="3845" width="10.75" style="13" customWidth="1"/>
    <col min="3846" max="4096" width="9" style="13"/>
    <col min="4097" max="4097" width="15.625" style="13" customWidth="1"/>
    <col min="4098" max="4098" width="12.625" style="13" customWidth="1"/>
    <col min="4099" max="4099" width="14.125" style="13" customWidth="1"/>
    <col min="4100" max="4100" width="28.375" style="13" customWidth="1"/>
    <col min="4101" max="4101" width="10.75" style="13" customWidth="1"/>
    <col min="4102" max="4352" width="9" style="13"/>
    <col min="4353" max="4353" width="15.625" style="13" customWidth="1"/>
    <col min="4354" max="4354" width="12.625" style="13" customWidth="1"/>
    <col min="4355" max="4355" width="14.125" style="13" customWidth="1"/>
    <col min="4356" max="4356" width="28.375" style="13" customWidth="1"/>
    <col min="4357" max="4357" width="10.75" style="13" customWidth="1"/>
    <col min="4358" max="4608" width="9" style="13"/>
    <col min="4609" max="4609" width="15.625" style="13" customWidth="1"/>
    <col min="4610" max="4610" width="12.625" style="13" customWidth="1"/>
    <col min="4611" max="4611" width="14.125" style="13" customWidth="1"/>
    <col min="4612" max="4612" width="28.375" style="13" customWidth="1"/>
    <col min="4613" max="4613" width="10.75" style="13" customWidth="1"/>
    <col min="4614" max="4864" width="9" style="13"/>
    <col min="4865" max="4865" width="15.625" style="13" customWidth="1"/>
    <col min="4866" max="4866" width="12.625" style="13" customWidth="1"/>
    <col min="4867" max="4867" width="14.125" style="13" customWidth="1"/>
    <col min="4868" max="4868" width="28.375" style="13" customWidth="1"/>
    <col min="4869" max="4869" width="10.75" style="13" customWidth="1"/>
    <col min="4870" max="5120" width="9" style="13"/>
    <col min="5121" max="5121" width="15.625" style="13" customWidth="1"/>
    <col min="5122" max="5122" width="12.625" style="13" customWidth="1"/>
    <col min="5123" max="5123" width="14.125" style="13" customWidth="1"/>
    <col min="5124" max="5124" width="28.375" style="13" customWidth="1"/>
    <col min="5125" max="5125" width="10.75" style="13" customWidth="1"/>
    <col min="5126" max="5376" width="9" style="13"/>
    <col min="5377" max="5377" width="15.625" style="13" customWidth="1"/>
    <col min="5378" max="5378" width="12.625" style="13" customWidth="1"/>
    <col min="5379" max="5379" width="14.125" style="13" customWidth="1"/>
    <col min="5380" max="5380" width="28.375" style="13" customWidth="1"/>
    <col min="5381" max="5381" width="10.75" style="13" customWidth="1"/>
    <col min="5382" max="5632" width="9" style="13"/>
    <col min="5633" max="5633" width="15.625" style="13" customWidth="1"/>
    <col min="5634" max="5634" width="12.625" style="13" customWidth="1"/>
    <col min="5635" max="5635" width="14.125" style="13" customWidth="1"/>
    <col min="5636" max="5636" width="28.375" style="13" customWidth="1"/>
    <col min="5637" max="5637" width="10.75" style="13" customWidth="1"/>
    <col min="5638" max="5888" width="9" style="13"/>
    <col min="5889" max="5889" width="15.625" style="13" customWidth="1"/>
    <col min="5890" max="5890" width="12.625" style="13" customWidth="1"/>
    <col min="5891" max="5891" width="14.125" style="13" customWidth="1"/>
    <col min="5892" max="5892" width="28.375" style="13" customWidth="1"/>
    <col min="5893" max="5893" width="10.75" style="13" customWidth="1"/>
    <col min="5894" max="6144" width="9" style="13"/>
    <col min="6145" max="6145" width="15.625" style="13" customWidth="1"/>
    <col min="6146" max="6146" width="12.625" style="13" customWidth="1"/>
    <col min="6147" max="6147" width="14.125" style="13" customWidth="1"/>
    <col min="6148" max="6148" width="28.375" style="13" customWidth="1"/>
    <col min="6149" max="6149" width="10.75" style="13" customWidth="1"/>
    <col min="6150" max="6400" width="9" style="13"/>
    <col min="6401" max="6401" width="15.625" style="13" customWidth="1"/>
    <col min="6402" max="6402" width="12.625" style="13" customWidth="1"/>
    <col min="6403" max="6403" width="14.125" style="13" customWidth="1"/>
    <col min="6404" max="6404" width="28.375" style="13" customWidth="1"/>
    <col min="6405" max="6405" width="10.75" style="13" customWidth="1"/>
    <col min="6406" max="6656" width="9" style="13"/>
    <col min="6657" max="6657" width="15.625" style="13" customWidth="1"/>
    <col min="6658" max="6658" width="12.625" style="13" customWidth="1"/>
    <col min="6659" max="6659" width="14.125" style="13" customWidth="1"/>
    <col min="6660" max="6660" width="28.375" style="13" customWidth="1"/>
    <col min="6661" max="6661" width="10.75" style="13" customWidth="1"/>
    <col min="6662" max="6912" width="9" style="13"/>
    <col min="6913" max="6913" width="15.625" style="13" customWidth="1"/>
    <col min="6914" max="6914" width="12.625" style="13" customWidth="1"/>
    <col min="6915" max="6915" width="14.125" style="13" customWidth="1"/>
    <col min="6916" max="6916" width="28.375" style="13" customWidth="1"/>
    <col min="6917" max="6917" width="10.75" style="13" customWidth="1"/>
    <col min="6918" max="7168" width="9" style="13"/>
    <col min="7169" max="7169" width="15.625" style="13" customWidth="1"/>
    <col min="7170" max="7170" width="12.625" style="13" customWidth="1"/>
    <col min="7171" max="7171" width="14.125" style="13" customWidth="1"/>
    <col min="7172" max="7172" width="28.375" style="13" customWidth="1"/>
    <col min="7173" max="7173" width="10.75" style="13" customWidth="1"/>
    <col min="7174" max="7424" width="9" style="13"/>
    <col min="7425" max="7425" width="15.625" style="13" customWidth="1"/>
    <col min="7426" max="7426" width="12.625" style="13" customWidth="1"/>
    <col min="7427" max="7427" width="14.125" style="13" customWidth="1"/>
    <col min="7428" max="7428" width="28.375" style="13" customWidth="1"/>
    <col min="7429" max="7429" width="10.75" style="13" customWidth="1"/>
    <col min="7430" max="7680" width="9" style="13"/>
    <col min="7681" max="7681" width="15.625" style="13" customWidth="1"/>
    <col min="7682" max="7682" width="12.625" style="13" customWidth="1"/>
    <col min="7683" max="7683" width="14.125" style="13" customWidth="1"/>
    <col min="7684" max="7684" width="28.375" style="13" customWidth="1"/>
    <col min="7685" max="7685" width="10.75" style="13" customWidth="1"/>
    <col min="7686" max="7936" width="9" style="13"/>
    <col min="7937" max="7937" width="15.625" style="13" customWidth="1"/>
    <col min="7938" max="7938" width="12.625" style="13" customWidth="1"/>
    <col min="7939" max="7939" width="14.125" style="13" customWidth="1"/>
    <col min="7940" max="7940" width="28.375" style="13" customWidth="1"/>
    <col min="7941" max="7941" width="10.75" style="13" customWidth="1"/>
    <col min="7942" max="8192" width="9" style="13"/>
    <col min="8193" max="8193" width="15.625" style="13" customWidth="1"/>
    <col min="8194" max="8194" width="12.625" style="13" customWidth="1"/>
    <col min="8195" max="8195" width="14.125" style="13" customWidth="1"/>
    <col min="8196" max="8196" width="28.375" style="13" customWidth="1"/>
    <col min="8197" max="8197" width="10.75" style="13" customWidth="1"/>
    <col min="8198" max="8448" width="9" style="13"/>
    <col min="8449" max="8449" width="15.625" style="13" customWidth="1"/>
    <col min="8450" max="8450" width="12.625" style="13" customWidth="1"/>
    <col min="8451" max="8451" width="14.125" style="13" customWidth="1"/>
    <col min="8452" max="8452" width="28.375" style="13" customWidth="1"/>
    <col min="8453" max="8453" width="10.75" style="13" customWidth="1"/>
    <col min="8454" max="8704" width="9" style="13"/>
    <col min="8705" max="8705" width="15.625" style="13" customWidth="1"/>
    <col min="8706" max="8706" width="12.625" style="13" customWidth="1"/>
    <col min="8707" max="8707" width="14.125" style="13" customWidth="1"/>
    <col min="8708" max="8708" width="28.375" style="13" customWidth="1"/>
    <col min="8709" max="8709" width="10.75" style="13" customWidth="1"/>
    <col min="8710" max="8960" width="9" style="13"/>
    <col min="8961" max="8961" width="15.625" style="13" customWidth="1"/>
    <col min="8962" max="8962" width="12.625" style="13" customWidth="1"/>
    <col min="8963" max="8963" width="14.125" style="13" customWidth="1"/>
    <col min="8964" max="8964" width="28.375" style="13" customWidth="1"/>
    <col min="8965" max="8965" width="10.75" style="13" customWidth="1"/>
    <col min="8966" max="9216" width="9" style="13"/>
    <col min="9217" max="9217" width="15.625" style="13" customWidth="1"/>
    <col min="9218" max="9218" width="12.625" style="13" customWidth="1"/>
    <col min="9219" max="9219" width="14.125" style="13" customWidth="1"/>
    <col min="9220" max="9220" width="28.375" style="13" customWidth="1"/>
    <col min="9221" max="9221" width="10.75" style="13" customWidth="1"/>
    <col min="9222" max="9472" width="9" style="13"/>
    <col min="9473" max="9473" width="15.625" style="13" customWidth="1"/>
    <col min="9474" max="9474" width="12.625" style="13" customWidth="1"/>
    <col min="9475" max="9475" width="14.125" style="13" customWidth="1"/>
    <col min="9476" max="9476" width="28.375" style="13" customWidth="1"/>
    <col min="9477" max="9477" width="10.75" style="13" customWidth="1"/>
    <col min="9478" max="9728" width="9" style="13"/>
    <col min="9729" max="9729" width="15.625" style="13" customWidth="1"/>
    <col min="9730" max="9730" width="12.625" style="13" customWidth="1"/>
    <col min="9731" max="9731" width="14.125" style="13" customWidth="1"/>
    <col min="9732" max="9732" width="28.375" style="13" customWidth="1"/>
    <col min="9733" max="9733" width="10.75" style="13" customWidth="1"/>
    <col min="9734" max="9984" width="9" style="13"/>
    <col min="9985" max="9985" width="15.625" style="13" customWidth="1"/>
    <col min="9986" max="9986" width="12.625" style="13" customWidth="1"/>
    <col min="9987" max="9987" width="14.125" style="13" customWidth="1"/>
    <col min="9988" max="9988" width="28.375" style="13" customWidth="1"/>
    <col min="9989" max="9989" width="10.75" style="13" customWidth="1"/>
    <col min="9990" max="10240" width="9" style="13"/>
    <col min="10241" max="10241" width="15.625" style="13" customWidth="1"/>
    <col min="10242" max="10242" width="12.625" style="13" customWidth="1"/>
    <col min="10243" max="10243" width="14.125" style="13" customWidth="1"/>
    <col min="10244" max="10244" width="28.375" style="13" customWidth="1"/>
    <col min="10245" max="10245" width="10.75" style="13" customWidth="1"/>
    <col min="10246" max="10496" width="9" style="13"/>
    <col min="10497" max="10497" width="15.625" style="13" customWidth="1"/>
    <col min="10498" max="10498" width="12.625" style="13" customWidth="1"/>
    <col min="10499" max="10499" width="14.125" style="13" customWidth="1"/>
    <col min="10500" max="10500" width="28.375" style="13" customWidth="1"/>
    <col min="10501" max="10501" width="10.75" style="13" customWidth="1"/>
    <col min="10502" max="10752" width="9" style="13"/>
    <col min="10753" max="10753" width="15.625" style="13" customWidth="1"/>
    <col min="10754" max="10754" width="12.625" style="13" customWidth="1"/>
    <col min="10755" max="10755" width="14.125" style="13" customWidth="1"/>
    <col min="10756" max="10756" width="28.375" style="13" customWidth="1"/>
    <col min="10757" max="10757" width="10.75" style="13" customWidth="1"/>
    <col min="10758" max="11008" width="9" style="13"/>
    <col min="11009" max="11009" width="15.625" style="13" customWidth="1"/>
    <col min="11010" max="11010" width="12.625" style="13" customWidth="1"/>
    <col min="11011" max="11011" width="14.125" style="13" customWidth="1"/>
    <col min="11012" max="11012" width="28.375" style="13" customWidth="1"/>
    <col min="11013" max="11013" width="10.75" style="13" customWidth="1"/>
    <col min="11014" max="11264" width="9" style="13"/>
    <col min="11265" max="11265" width="15.625" style="13" customWidth="1"/>
    <col min="11266" max="11266" width="12.625" style="13" customWidth="1"/>
    <col min="11267" max="11267" width="14.125" style="13" customWidth="1"/>
    <col min="11268" max="11268" width="28.375" style="13" customWidth="1"/>
    <col min="11269" max="11269" width="10.75" style="13" customWidth="1"/>
    <col min="11270" max="11520" width="9" style="13"/>
    <col min="11521" max="11521" width="15.625" style="13" customWidth="1"/>
    <col min="11522" max="11522" width="12.625" style="13" customWidth="1"/>
    <col min="11523" max="11523" width="14.125" style="13" customWidth="1"/>
    <col min="11524" max="11524" width="28.375" style="13" customWidth="1"/>
    <col min="11525" max="11525" width="10.75" style="13" customWidth="1"/>
    <col min="11526" max="11776" width="9" style="13"/>
    <col min="11777" max="11777" width="15.625" style="13" customWidth="1"/>
    <col min="11778" max="11778" width="12.625" style="13" customWidth="1"/>
    <col min="11779" max="11779" width="14.125" style="13" customWidth="1"/>
    <col min="11780" max="11780" width="28.375" style="13" customWidth="1"/>
    <col min="11781" max="11781" width="10.75" style="13" customWidth="1"/>
    <col min="11782" max="12032" width="9" style="13"/>
    <col min="12033" max="12033" width="15.625" style="13" customWidth="1"/>
    <col min="12034" max="12034" width="12.625" style="13" customWidth="1"/>
    <col min="12035" max="12035" width="14.125" style="13" customWidth="1"/>
    <col min="12036" max="12036" width="28.375" style="13" customWidth="1"/>
    <col min="12037" max="12037" width="10.75" style="13" customWidth="1"/>
    <col min="12038" max="12288" width="9" style="13"/>
    <col min="12289" max="12289" width="15.625" style="13" customWidth="1"/>
    <col min="12290" max="12290" width="12.625" style="13" customWidth="1"/>
    <col min="12291" max="12291" width="14.125" style="13" customWidth="1"/>
    <col min="12292" max="12292" width="28.375" style="13" customWidth="1"/>
    <col min="12293" max="12293" width="10.75" style="13" customWidth="1"/>
    <col min="12294" max="12544" width="9" style="13"/>
    <col min="12545" max="12545" width="15.625" style="13" customWidth="1"/>
    <col min="12546" max="12546" width="12.625" style="13" customWidth="1"/>
    <col min="12547" max="12547" width="14.125" style="13" customWidth="1"/>
    <col min="12548" max="12548" width="28.375" style="13" customWidth="1"/>
    <col min="12549" max="12549" width="10.75" style="13" customWidth="1"/>
    <col min="12550" max="12800" width="9" style="13"/>
    <col min="12801" max="12801" width="15.625" style="13" customWidth="1"/>
    <col min="12802" max="12802" width="12.625" style="13" customWidth="1"/>
    <col min="12803" max="12803" width="14.125" style="13" customWidth="1"/>
    <col min="12804" max="12804" width="28.375" style="13" customWidth="1"/>
    <col min="12805" max="12805" width="10.75" style="13" customWidth="1"/>
    <col min="12806" max="13056" width="9" style="13"/>
    <col min="13057" max="13057" width="15.625" style="13" customWidth="1"/>
    <col min="13058" max="13058" width="12.625" style="13" customWidth="1"/>
    <col min="13059" max="13059" width="14.125" style="13" customWidth="1"/>
    <col min="13060" max="13060" width="28.375" style="13" customWidth="1"/>
    <col min="13061" max="13061" width="10.75" style="13" customWidth="1"/>
    <col min="13062" max="13312" width="9" style="13"/>
    <col min="13313" max="13313" width="15.625" style="13" customWidth="1"/>
    <col min="13314" max="13314" width="12.625" style="13" customWidth="1"/>
    <col min="13315" max="13315" width="14.125" style="13" customWidth="1"/>
    <col min="13316" max="13316" width="28.375" style="13" customWidth="1"/>
    <col min="13317" max="13317" width="10.75" style="13" customWidth="1"/>
    <col min="13318" max="13568" width="9" style="13"/>
    <col min="13569" max="13569" width="15.625" style="13" customWidth="1"/>
    <col min="13570" max="13570" width="12.625" style="13" customWidth="1"/>
    <col min="13571" max="13571" width="14.125" style="13" customWidth="1"/>
    <col min="13572" max="13572" width="28.375" style="13" customWidth="1"/>
    <col min="13573" max="13573" width="10.75" style="13" customWidth="1"/>
    <col min="13574" max="13824" width="9" style="13"/>
    <col min="13825" max="13825" width="15.625" style="13" customWidth="1"/>
    <col min="13826" max="13826" width="12.625" style="13" customWidth="1"/>
    <col min="13827" max="13827" width="14.125" style="13" customWidth="1"/>
    <col min="13828" max="13828" width="28.375" style="13" customWidth="1"/>
    <col min="13829" max="13829" width="10.75" style="13" customWidth="1"/>
    <col min="13830" max="14080" width="9" style="13"/>
    <col min="14081" max="14081" width="15.625" style="13" customWidth="1"/>
    <col min="14082" max="14082" width="12.625" style="13" customWidth="1"/>
    <col min="14083" max="14083" width="14.125" style="13" customWidth="1"/>
    <col min="14084" max="14084" width="28.375" style="13" customWidth="1"/>
    <col min="14085" max="14085" width="10.75" style="13" customWidth="1"/>
    <col min="14086" max="14336" width="9" style="13"/>
    <col min="14337" max="14337" width="15.625" style="13" customWidth="1"/>
    <col min="14338" max="14338" width="12.625" style="13" customWidth="1"/>
    <col min="14339" max="14339" width="14.125" style="13" customWidth="1"/>
    <col min="14340" max="14340" width="28.375" style="13" customWidth="1"/>
    <col min="14341" max="14341" width="10.75" style="13" customWidth="1"/>
    <col min="14342" max="14592" width="9" style="13"/>
    <col min="14593" max="14593" width="15.625" style="13" customWidth="1"/>
    <col min="14594" max="14594" width="12.625" style="13" customWidth="1"/>
    <col min="14595" max="14595" width="14.125" style="13" customWidth="1"/>
    <col min="14596" max="14596" width="28.375" style="13" customWidth="1"/>
    <col min="14597" max="14597" width="10.75" style="13" customWidth="1"/>
    <col min="14598" max="14848" width="9" style="13"/>
    <col min="14849" max="14849" width="15.625" style="13" customWidth="1"/>
    <col min="14850" max="14850" width="12.625" style="13" customWidth="1"/>
    <col min="14851" max="14851" width="14.125" style="13" customWidth="1"/>
    <col min="14852" max="14852" width="28.375" style="13" customWidth="1"/>
    <col min="14853" max="14853" width="10.75" style="13" customWidth="1"/>
    <col min="14854" max="15104" width="9" style="13"/>
    <col min="15105" max="15105" width="15.625" style="13" customWidth="1"/>
    <col min="15106" max="15106" width="12.625" style="13" customWidth="1"/>
    <col min="15107" max="15107" width="14.125" style="13" customWidth="1"/>
    <col min="15108" max="15108" width="28.375" style="13" customWidth="1"/>
    <col min="15109" max="15109" width="10.75" style="13" customWidth="1"/>
    <col min="15110" max="15360" width="9" style="13"/>
    <col min="15361" max="15361" width="15.625" style="13" customWidth="1"/>
    <col min="15362" max="15362" width="12.625" style="13" customWidth="1"/>
    <col min="15363" max="15363" width="14.125" style="13" customWidth="1"/>
    <col min="15364" max="15364" width="28.375" style="13" customWidth="1"/>
    <col min="15365" max="15365" width="10.75" style="13" customWidth="1"/>
    <col min="15366" max="15616" width="9" style="13"/>
    <col min="15617" max="15617" width="15.625" style="13" customWidth="1"/>
    <col min="15618" max="15618" width="12.625" style="13" customWidth="1"/>
    <col min="15619" max="15619" width="14.125" style="13" customWidth="1"/>
    <col min="15620" max="15620" width="28.375" style="13" customWidth="1"/>
    <col min="15621" max="15621" width="10.75" style="13" customWidth="1"/>
    <col min="15622" max="15872" width="9" style="13"/>
    <col min="15873" max="15873" width="15.625" style="13" customWidth="1"/>
    <col min="15874" max="15874" width="12.625" style="13" customWidth="1"/>
    <col min="15875" max="15875" width="14.125" style="13" customWidth="1"/>
    <col min="15876" max="15876" width="28.375" style="13" customWidth="1"/>
    <col min="15877" max="15877" width="10.75" style="13" customWidth="1"/>
    <col min="15878" max="16128" width="9" style="13"/>
    <col min="16129" max="16129" width="15.625" style="13" customWidth="1"/>
    <col min="16130" max="16130" width="12.625" style="13" customWidth="1"/>
    <col min="16131" max="16131" width="14.125" style="13" customWidth="1"/>
    <col min="16132" max="16132" width="28.375" style="13" customWidth="1"/>
    <col min="16133" max="16133" width="10.75" style="13" customWidth="1"/>
    <col min="16134" max="16384" width="9" style="13"/>
  </cols>
  <sheetData>
    <row r="1" spans="1:5" ht="27" customHeight="1" x14ac:dyDescent="0.4">
      <c r="A1" s="11"/>
      <c r="E1" s="14"/>
    </row>
    <row r="2" spans="1:5" ht="27" customHeight="1" x14ac:dyDescent="0.4">
      <c r="A2" s="15" t="s">
        <v>86</v>
      </c>
      <c r="B2" s="15"/>
      <c r="C2" s="15"/>
      <c r="D2" s="15"/>
      <c r="E2" s="16"/>
    </row>
    <row r="3" spans="1:5" ht="20.100000000000001" customHeight="1" x14ac:dyDescent="0.4">
      <c r="A3" s="13" t="s">
        <v>26</v>
      </c>
      <c r="D3" s="17"/>
      <c r="E3" s="18" t="s">
        <v>27</v>
      </c>
    </row>
    <row r="4" spans="1:5" ht="15" customHeight="1" x14ac:dyDescent="0.4">
      <c r="A4" s="102" t="s">
        <v>28</v>
      </c>
      <c r="B4" s="103" t="s">
        <v>29</v>
      </c>
      <c r="C4" s="103" t="s">
        <v>30</v>
      </c>
      <c r="D4" s="104" t="s">
        <v>31</v>
      </c>
      <c r="E4" s="105"/>
    </row>
    <row r="5" spans="1:5" ht="15" customHeight="1" x14ac:dyDescent="0.4">
      <c r="A5" s="106"/>
      <c r="B5" s="107"/>
      <c r="C5" s="107"/>
      <c r="D5" s="108" t="s">
        <v>32</v>
      </c>
      <c r="E5" s="109"/>
    </row>
    <row r="6" spans="1:5" ht="15" customHeight="1" x14ac:dyDescent="0.4">
      <c r="A6" s="110" t="s">
        <v>33</v>
      </c>
      <c r="B6" s="111"/>
      <c r="C6" s="111"/>
      <c r="D6" s="112" t="s">
        <v>34</v>
      </c>
      <c r="E6" s="113"/>
    </row>
    <row r="7" spans="1:5" ht="15" customHeight="1" x14ac:dyDescent="0.4">
      <c r="A7" s="114"/>
      <c r="B7" s="115"/>
      <c r="C7" s="115"/>
      <c r="D7" s="116" t="s">
        <v>35</v>
      </c>
      <c r="E7" s="117"/>
    </row>
    <row r="8" spans="1:5" ht="15" customHeight="1" x14ac:dyDescent="0.4">
      <c r="A8" s="106"/>
      <c r="B8" s="118"/>
      <c r="C8" s="118"/>
      <c r="D8" s="108"/>
      <c r="E8" s="119"/>
    </row>
    <row r="9" spans="1:5" ht="15" customHeight="1" x14ac:dyDescent="0.4">
      <c r="A9" s="120" t="s">
        <v>37</v>
      </c>
      <c r="B9" s="121"/>
      <c r="C9" s="121"/>
      <c r="D9" s="112"/>
      <c r="E9" s="113"/>
    </row>
    <row r="10" spans="1:5" ht="15" customHeight="1" x14ac:dyDescent="0.4">
      <c r="A10" s="122"/>
      <c r="B10" s="121"/>
      <c r="C10" s="121"/>
      <c r="D10" s="112"/>
      <c r="E10" s="113"/>
    </row>
    <row r="11" spans="1:5" ht="15" customHeight="1" x14ac:dyDescent="0.4">
      <c r="A11" s="114"/>
      <c r="B11" s="115"/>
      <c r="C11" s="115"/>
      <c r="D11" s="116"/>
      <c r="E11" s="117"/>
    </row>
    <row r="12" spans="1:5" ht="20.100000000000001" customHeight="1" x14ac:dyDescent="0.4">
      <c r="A12" s="123" t="s">
        <v>41</v>
      </c>
      <c r="B12" s="124"/>
      <c r="C12" s="124"/>
      <c r="D12" s="125" t="s">
        <v>42</v>
      </c>
      <c r="E12" s="126"/>
    </row>
    <row r="13" spans="1:5" ht="20.100000000000001" customHeight="1" x14ac:dyDescent="0.4">
      <c r="A13" s="123" t="s">
        <v>43</v>
      </c>
      <c r="B13" s="124"/>
      <c r="C13" s="124"/>
      <c r="D13" s="127"/>
      <c r="E13" s="126"/>
    </row>
    <row r="14" spans="1:5" ht="20.100000000000001" customHeight="1" x14ac:dyDescent="0.4">
      <c r="A14" s="49"/>
      <c r="B14" s="50"/>
      <c r="C14" s="50"/>
      <c r="D14" s="51"/>
      <c r="E14" s="14"/>
    </row>
    <row r="15" spans="1:5" ht="20.100000000000001" customHeight="1" x14ac:dyDescent="0.4">
      <c r="A15" s="51" t="s">
        <v>44</v>
      </c>
      <c r="B15" s="50"/>
      <c r="C15" s="50"/>
      <c r="D15" s="51"/>
      <c r="E15" s="18" t="s">
        <v>27</v>
      </c>
    </row>
    <row r="16" spans="1:5" ht="15" customHeight="1" x14ac:dyDescent="0.4">
      <c r="A16" s="123" t="s">
        <v>45</v>
      </c>
      <c r="B16" s="103" t="s">
        <v>29</v>
      </c>
      <c r="C16" s="103" t="s">
        <v>30</v>
      </c>
      <c r="D16" s="104" t="s">
        <v>31</v>
      </c>
      <c r="E16" s="105"/>
    </row>
    <row r="17" spans="1:5" ht="15" customHeight="1" x14ac:dyDescent="0.4">
      <c r="A17" s="128" t="s">
        <v>46</v>
      </c>
      <c r="B17" s="129"/>
      <c r="C17" s="130"/>
      <c r="D17" s="108"/>
      <c r="E17" s="109"/>
    </row>
    <row r="18" spans="1:5" ht="15" customHeight="1" x14ac:dyDescent="0.4">
      <c r="A18" s="131"/>
      <c r="B18" s="132"/>
      <c r="C18" s="132"/>
      <c r="D18" s="116"/>
      <c r="E18" s="117"/>
    </row>
    <row r="19" spans="1:5" ht="15" customHeight="1" x14ac:dyDescent="0.4">
      <c r="A19" s="128" t="s">
        <v>48</v>
      </c>
      <c r="B19" s="133"/>
      <c r="C19" s="134"/>
      <c r="D19" s="108"/>
      <c r="E19" s="119"/>
    </row>
    <row r="20" spans="1:5" ht="15" customHeight="1" x14ac:dyDescent="0.4">
      <c r="A20" s="131"/>
      <c r="B20" s="135"/>
      <c r="C20" s="136"/>
      <c r="D20" s="112"/>
      <c r="E20" s="113"/>
    </row>
    <row r="21" spans="1:5" ht="15" customHeight="1" x14ac:dyDescent="0.4">
      <c r="A21" s="131"/>
      <c r="B21" s="135"/>
      <c r="C21" s="136"/>
      <c r="D21" s="112"/>
      <c r="E21" s="113"/>
    </row>
    <row r="22" spans="1:5" ht="15" customHeight="1" x14ac:dyDescent="0.4">
      <c r="A22" s="131"/>
      <c r="B22" s="137"/>
      <c r="C22" s="138"/>
      <c r="D22" s="116"/>
      <c r="E22" s="117"/>
    </row>
    <row r="23" spans="1:5" ht="15" customHeight="1" x14ac:dyDescent="0.4">
      <c r="A23" s="106"/>
      <c r="B23" s="139"/>
      <c r="C23" s="140"/>
      <c r="D23" s="141"/>
      <c r="E23" s="142"/>
    </row>
    <row r="24" spans="1:5" ht="15" customHeight="1" x14ac:dyDescent="0.4">
      <c r="A24" s="143" t="s">
        <v>53</v>
      </c>
      <c r="B24" s="135"/>
      <c r="C24" s="136"/>
      <c r="D24" s="112"/>
      <c r="E24" s="144"/>
    </row>
    <row r="25" spans="1:5" ht="15" customHeight="1" x14ac:dyDescent="0.4">
      <c r="A25" s="114"/>
      <c r="B25" s="145"/>
      <c r="C25" s="146"/>
      <c r="D25" s="147"/>
      <c r="E25" s="148"/>
    </row>
    <row r="26" spans="1:5" ht="15" customHeight="1" x14ac:dyDescent="0.4">
      <c r="A26" s="106"/>
      <c r="B26" s="133"/>
      <c r="C26" s="134"/>
      <c r="D26" s="108"/>
      <c r="E26" s="149"/>
    </row>
    <row r="27" spans="1:5" ht="15" customHeight="1" x14ac:dyDescent="0.4">
      <c r="A27" s="143" t="s">
        <v>56</v>
      </c>
      <c r="B27" s="135"/>
      <c r="C27" s="136"/>
      <c r="D27" s="112"/>
      <c r="E27" s="150"/>
    </row>
    <row r="28" spans="1:5" ht="15" customHeight="1" x14ac:dyDescent="0.4">
      <c r="A28" s="114"/>
      <c r="B28" s="137"/>
      <c r="C28" s="138"/>
      <c r="D28" s="116"/>
      <c r="E28" s="151"/>
    </row>
    <row r="29" spans="1:5" ht="15" customHeight="1" x14ac:dyDescent="0.4">
      <c r="A29" s="128" t="s">
        <v>59</v>
      </c>
      <c r="B29" s="129"/>
      <c r="C29" s="129"/>
      <c r="D29" s="108"/>
      <c r="E29" s="119"/>
    </row>
    <row r="30" spans="1:5" ht="15" customHeight="1" x14ac:dyDescent="0.4">
      <c r="A30" s="128"/>
      <c r="B30" s="129"/>
      <c r="C30" s="129"/>
      <c r="D30" s="116"/>
      <c r="E30" s="117"/>
    </row>
    <row r="31" spans="1:5" ht="20.100000000000001" customHeight="1" x14ac:dyDescent="0.4">
      <c r="A31" s="123" t="s">
        <v>62</v>
      </c>
      <c r="B31" s="152"/>
      <c r="C31" s="153"/>
      <c r="D31" s="125"/>
      <c r="E31" s="154"/>
    </row>
    <row r="32" spans="1:5" ht="20.100000000000001" customHeight="1" x14ac:dyDescent="0.4">
      <c r="A32" s="123" t="s">
        <v>64</v>
      </c>
      <c r="B32" s="152"/>
      <c r="C32" s="153"/>
      <c r="D32" s="125"/>
      <c r="E32" s="155"/>
    </row>
    <row r="33" spans="1:6" ht="15" customHeight="1" x14ac:dyDescent="0.4">
      <c r="A33" s="128" t="s">
        <v>66</v>
      </c>
      <c r="B33" s="129"/>
      <c r="C33" s="129"/>
      <c r="D33" s="108"/>
      <c r="E33" s="149"/>
    </row>
    <row r="34" spans="1:6" ht="15" customHeight="1" x14ac:dyDescent="0.4">
      <c r="A34" s="128"/>
      <c r="B34" s="129"/>
      <c r="C34" s="129"/>
      <c r="D34" s="116"/>
      <c r="E34" s="151"/>
    </row>
    <row r="35" spans="1:6" ht="15" customHeight="1" x14ac:dyDescent="0.4">
      <c r="A35" s="128" t="s">
        <v>69</v>
      </c>
      <c r="B35" s="129"/>
      <c r="C35" s="134"/>
      <c r="D35" s="108"/>
      <c r="E35" s="119"/>
    </row>
    <row r="36" spans="1:6" ht="15" customHeight="1" x14ac:dyDescent="0.4">
      <c r="A36" s="131"/>
      <c r="B36" s="156"/>
      <c r="C36" s="136"/>
      <c r="D36" s="157"/>
      <c r="E36" s="113"/>
    </row>
    <row r="37" spans="1:6" ht="15" customHeight="1" x14ac:dyDescent="0.4">
      <c r="A37" s="131"/>
      <c r="B37" s="156"/>
      <c r="C37" s="138"/>
      <c r="D37" s="116"/>
      <c r="E37" s="117"/>
    </row>
    <row r="38" spans="1:6" ht="15" customHeight="1" x14ac:dyDescent="0.4">
      <c r="A38" s="128" t="s">
        <v>73</v>
      </c>
      <c r="B38" s="129"/>
      <c r="C38" s="129"/>
      <c r="D38" s="108"/>
      <c r="E38" s="119"/>
    </row>
    <row r="39" spans="1:6" ht="15" customHeight="1" x14ac:dyDescent="0.4">
      <c r="A39" s="128"/>
      <c r="B39" s="129"/>
      <c r="C39" s="129"/>
      <c r="D39" s="116"/>
      <c r="E39" s="117"/>
    </row>
    <row r="40" spans="1:6" ht="15" customHeight="1" x14ac:dyDescent="0.4">
      <c r="A40" s="128" t="s">
        <v>75</v>
      </c>
      <c r="B40" s="129"/>
      <c r="C40" s="129"/>
      <c r="D40" s="108"/>
      <c r="E40" s="158"/>
    </row>
    <row r="41" spans="1:6" ht="15" customHeight="1" x14ac:dyDescent="0.4">
      <c r="A41" s="128"/>
      <c r="B41" s="129"/>
      <c r="C41" s="129"/>
      <c r="D41" s="116"/>
      <c r="E41" s="159"/>
    </row>
    <row r="42" spans="1:6" ht="20.100000000000001" customHeight="1" x14ac:dyDescent="0.4">
      <c r="A42" s="160" t="s">
        <v>87</v>
      </c>
      <c r="B42" s="152"/>
      <c r="C42" s="153"/>
      <c r="D42" s="125"/>
      <c r="E42" s="161"/>
    </row>
    <row r="43" spans="1:6" ht="20.100000000000001" customHeight="1" x14ac:dyDescent="0.4">
      <c r="A43" s="123" t="s">
        <v>80</v>
      </c>
      <c r="B43" s="152"/>
      <c r="C43" s="153"/>
      <c r="D43" s="125"/>
      <c r="E43" s="161"/>
    </row>
    <row r="44" spans="1:6" ht="20.100000000000001" customHeight="1" x14ac:dyDescent="0.4">
      <c r="A44" s="123" t="s">
        <v>82</v>
      </c>
      <c r="B44" s="152"/>
      <c r="C44" s="153"/>
      <c r="D44" s="125"/>
      <c r="E44" s="161"/>
    </row>
    <row r="45" spans="1:6" ht="20.100000000000001" customHeight="1" x14ac:dyDescent="0.4">
      <c r="A45" s="162" t="s">
        <v>43</v>
      </c>
      <c r="B45" s="152"/>
      <c r="C45" s="153"/>
      <c r="D45" s="127"/>
      <c r="E45" s="161"/>
      <c r="F45" s="51"/>
    </row>
    <row r="46" spans="1:6" s="95" customFormat="1" ht="20.25" customHeight="1" x14ac:dyDescent="0.4">
      <c r="A46" s="91" t="s">
        <v>88</v>
      </c>
      <c r="B46" s="92"/>
      <c r="C46" s="93"/>
      <c r="D46" s="94"/>
      <c r="E46" s="13"/>
      <c r="F46" s="14"/>
    </row>
    <row r="47" spans="1:6" s="95" customFormat="1" ht="20.25" customHeight="1" x14ac:dyDescent="0.4">
      <c r="A47" s="91" t="s">
        <v>89</v>
      </c>
      <c r="B47" s="96"/>
      <c r="C47" s="97"/>
      <c r="D47" s="98"/>
      <c r="E47" s="13"/>
      <c r="F47" s="14"/>
    </row>
    <row r="48" spans="1:6" s="95" customFormat="1" ht="20.25" customHeight="1" x14ac:dyDescent="0.4">
      <c r="A48" s="12" t="s">
        <v>90</v>
      </c>
      <c r="B48" s="13"/>
      <c r="C48" s="99"/>
      <c r="D48" s="100"/>
      <c r="E48" s="101"/>
    </row>
    <row r="49" ht="20.25" customHeight="1" x14ac:dyDescent="0.4"/>
  </sheetData>
  <mergeCells count="22">
    <mergeCell ref="A35:A37"/>
    <mergeCell ref="B35:B37"/>
    <mergeCell ref="A38:A39"/>
    <mergeCell ref="B38:B39"/>
    <mergeCell ref="C38:C39"/>
    <mergeCell ref="A40:A41"/>
    <mergeCell ref="B40:B41"/>
    <mergeCell ref="C40:C41"/>
    <mergeCell ref="A19:A22"/>
    <mergeCell ref="A29:A30"/>
    <mergeCell ref="B29:B30"/>
    <mergeCell ref="C29:C30"/>
    <mergeCell ref="A33:A34"/>
    <mergeCell ref="B33:B34"/>
    <mergeCell ref="C33:C34"/>
    <mergeCell ref="A2:D2"/>
    <mergeCell ref="A9:A10"/>
    <mergeCell ref="B9:B10"/>
    <mergeCell ref="C9:C10"/>
    <mergeCell ref="A17:A18"/>
    <mergeCell ref="B17:B18"/>
    <mergeCell ref="C17:C18"/>
  </mergeCells>
  <phoneticPr fontId="3"/>
  <pageMargins left="1"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事業完了報告書</vt:lpstr>
      <vt:lpstr>収支決算書記入例</vt:lpstr>
      <vt:lpstr>収支決算書</vt:lpstr>
      <vt:lpstr>事業完了報告書!Print_Area</vt:lpstr>
      <vt:lpstr>収支決算書!Print_Area</vt:lpstr>
      <vt:lpstr>収支決算書記入例!Print_Area</vt:lpstr>
      <vt:lpstr>クラブ名</vt:lpstr>
      <vt:lpstr>学校</vt:lpstr>
      <vt:lpstr>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2022-03-17T01:34:36Z</dcterms:modified>
</cp:coreProperties>
</file>