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T22選管\05_選挙運動・政治団体等の活動\07選挙運動の収支報告\b_選挙運動収支報告書\選挙運動収支報告書（HP公開）\"/>
    </mc:Choice>
  </mc:AlternateContent>
  <bookViews>
    <workbookView xWindow="-15" yWindow="75" windowWidth="20520" windowHeight="3705" tabRatio="945" firstSheet="9" activeTab="17"/>
  </bookViews>
  <sheets>
    <sheet name="表紙(印刷シート）" sheetId="2" r:id="rId1"/>
    <sheet name="表紙（入力シート）" sheetId="180" r:id="rId2"/>
    <sheet name="収入（印刷シート）" sheetId="3" r:id="rId3"/>
    <sheet name="収入 (入力シート)" sheetId="181" r:id="rId4"/>
    <sheet name="収入の内訳（印刷シート）" sheetId="34" r:id="rId5"/>
    <sheet name="収入の内訳 (入力シート)" sheetId="182" r:id="rId6"/>
    <sheet name="支出（印刷シート）" sheetId="167" r:id="rId7"/>
    <sheet name="支出 (入力シート)" sheetId="183" r:id="rId8"/>
    <sheet name="支出内訳（一覧）（ 印刷シート)" sheetId="184" r:id="rId9"/>
    <sheet name="支出内訳（一覧）（入力シート）" sheetId="10" r:id="rId10"/>
    <sheet name="支出の内訳 (汎用明細) (印刷シート)" sheetId="185" r:id="rId11"/>
    <sheet name="支出の内訳 (汎用明細)（入力シート）" sheetId="168" r:id="rId12"/>
    <sheet name="宣誓書（印刷シート）" sheetId="22" r:id="rId13"/>
    <sheet name="宣誓書 (入力シート)" sheetId="186" r:id="rId14"/>
    <sheet name="徴難明細（印刷シート）" sheetId="6" r:id="rId15"/>
    <sheet name="徴難明細 (入力シート)" sheetId="188" r:id="rId16"/>
    <sheet name="振込明細（印刷シート）" sheetId="7" r:id="rId17"/>
    <sheet name="振込明細 (入力シート)" sheetId="187" r:id="rId18"/>
  </sheets>
  <definedNames>
    <definedName name="_xlnm.Print_Area" localSheetId="7">'支出 (入力シート)'!$A$1:$K$17</definedName>
    <definedName name="_xlnm.Print_Area" localSheetId="6">'支出（印刷シート）'!$A$1:$L$17</definedName>
    <definedName name="_xlnm.Print_Area" localSheetId="10">'支出の内訳 (汎用明細) (印刷シート)'!$B$1:$U$62</definedName>
    <definedName name="_xlnm.Print_Area" localSheetId="11">'支出の内訳 (汎用明細)（入力シート）'!$B$1:$M$62</definedName>
    <definedName name="_xlnm.Print_Area" localSheetId="8">'支出内訳（一覧）（ 印刷シート)'!$A$1:$E$19</definedName>
    <definedName name="_xlnm.Print_Area" localSheetId="9">'支出内訳（一覧）（入力シート）'!$A$1:$E$18</definedName>
    <definedName name="_xlnm.Print_Area" localSheetId="3">'収入 (入力シート)'!$A$1:$E$17</definedName>
    <definedName name="_xlnm.Print_Area" localSheetId="2">'収入（印刷シート）'!$A$1:$K$19</definedName>
    <definedName name="_xlnm.Print_Area" localSheetId="5">'収入の内訳 (入力シート)'!$B$1:$L$61</definedName>
    <definedName name="_xlnm.Print_Area" localSheetId="4">'収入の内訳（印刷シート）'!$B$1:$S$61</definedName>
    <definedName name="_xlnm.Print_Area" localSheetId="17">'振込明細 (入力シート)'!$A$1:$AP$28</definedName>
    <definedName name="_xlnm.Print_Area" localSheetId="16">'振込明細（印刷シート）'!$A$1:$AP$28</definedName>
    <definedName name="_xlnm.Print_Area" localSheetId="13">'宣誓書 (入力シート)'!$A$1:$AR$35</definedName>
    <definedName name="_xlnm.Print_Area" localSheetId="12">'宣誓書（印刷シート）'!$A$1:$AR$42</definedName>
    <definedName name="_xlnm.Print_Area" localSheetId="15">'徴難明細 (入力シート)'!$A$1:$J$45</definedName>
    <definedName name="_xlnm.Print_Area" localSheetId="14">'徴難明細（印刷シート）'!$A$1:$O$45</definedName>
    <definedName name="_xlnm.Print_Area" localSheetId="0">'表紙(印刷シート）'!$A$1:$AU$32</definedName>
    <definedName name="_xlnm.Print_Titles" localSheetId="10">'支出の内訳 (汎用明細) (印刷シート)'!$4:$5</definedName>
    <definedName name="_xlnm.Print_Titles" localSheetId="11">'支出の内訳 (汎用明細)（入力シート）'!$4:$5</definedName>
    <definedName name="_xlnm.Print_Titles" localSheetId="5">'収入の内訳 (入力シート)'!$4:$5</definedName>
    <definedName name="_xlnm.Print_Titles" localSheetId="4">'収入の内訳（印刷シート）'!$4:$5</definedName>
  </definedNames>
  <calcPr calcId="162913"/>
</workbook>
</file>

<file path=xl/calcChain.xml><?xml version="1.0" encoding="utf-8"?>
<calcChain xmlns="http://schemas.openxmlformats.org/spreadsheetml/2006/main">
  <c r="U25" i="22" l="1"/>
  <c r="M35" i="6"/>
  <c r="M33" i="6"/>
  <c r="K25" i="6"/>
  <c r="K21" i="6"/>
  <c r="K17" i="6"/>
  <c r="K13" i="6"/>
  <c r="K9" i="6"/>
  <c r="K5" i="6"/>
  <c r="M6" i="185"/>
  <c r="J16" i="167"/>
  <c r="J15" i="167"/>
  <c r="J14" i="167"/>
  <c r="H15" i="167"/>
  <c r="H14" i="167"/>
  <c r="M21" i="6" l="1"/>
  <c r="V13" i="7"/>
  <c r="A25" i="6"/>
  <c r="A21" i="6"/>
  <c r="A17" i="6"/>
  <c r="A13" i="6"/>
  <c r="A9" i="6"/>
  <c r="A5" i="6"/>
  <c r="J25" i="6"/>
  <c r="J21" i="6"/>
  <c r="J17" i="6"/>
  <c r="J13" i="6"/>
  <c r="J9" i="6"/>
  <c r="J6" i="6"/>
  <c r="I25" i="6"/>
  <c r="I21" i="6"/>
  <c r="I17" i="6"/>
  <c r="I13" i="6"/>
  <c r="I9" i="6"/>
  <c r="I6" i="6"/>
  <c r="H25" i="6"/>
  <c r="H21" i="6"/>
  <c r="H17" i="6"/>
  <c r="H13" i="6"/>
  <c r="H9" i="6"/>
  <c r="H6" i="6"/>
  <c r="G25" i="6"/>
  <c r="G21" i="6"/>
  <c r="G17" i="6"/>
  <c r="G13" i="6"/>
  <c r="G9" i="6"/>
  <c r="G6" i="6"/>
  <c r="F25" i="6"/>
  <c r="F21" i="6"/>
  <c r="F17" i="6"/>
  <c r="F13" i="6"/>
  <c r="F9" i="6"/>
  <c r="E25" i="6"/>
  <c r="E21" i="6"/>
  <c r="E17" i="6"/>
  <c r="E13" i="6"/>
  <c r="E9" i="6"/>
  <c r="E6" i="6"/>
  <c r="F6" i="6"/>
  <c r="N25" i="6"/>
  <c r="N21" i="6"/>
  <c r="N17" i="6"/>
  <c r="N13" i="6"/>
  <c r="N9" i="6"/>
  <c r="N5" i="6"/>
  <c r="M25" i="6"/>
  <c r="M17" i="6"/>
  <c r="M13" i="6"/>
  <c r="M9" i="6"/>
  <c r="M5" i="6"/>
  <c r="V5" i="7"/>
  <c r="S17" i="7"/>
  <c r="S15" i="7"/>
  <c r="P13" i="7"/>
  <c r="M13" i="7"/>
  <c r="J13" i="7"/>
  <c r="H13" i="7"/>
  <c r="C5" i="7"/>
  <c r="H12" i="2"/>
  <c r="H11" i="2"/>
  <c r="E12" i="2"/>
  <c r="E11" i="2"/>
  <c r="T12" i="2"/>
  <c r="M5" i="2"/>
  <c r="J5" i="2"/>
  <c r="G5" i="2"/>
  <c r="E5" i="2"/>
  <c r="S9" i="2"/>
  <c r="S7" i="2"/>
  <c r="S5" i="2"/>
  <c r="AH30" i="22" l="1"/>
  <c r="AC30" i="22"/>
  <c r="Y30" i="22"/>
  <c r="U22" i="22"/>
  <c r="O18" i="22"/>
  <c r="K18" i="22"/>
  <c r="G18" i="22"/>
  <c r="D18" i="22"/>
  <c r="G18" i="10"/>
  <c r="R2" i="185"/>
  <c r="L58" i="185"/>
  <c r="K58" i="185"/>
  <c r="J58" i="185"/>
  <c r="I58" i="185"/>
  <c r="H58" i="185"/>
  <c r="G58" i="185"/>
  <c r="F58" i="185"/>
  <c r="E58" i="185"/>
  <c r="L54" i="185"/>
  <c r="K54" i="185"/>
  <c r="J54" i="185"/>
  <c r="I54" i="185"/>
  <c r="H54" i="185"/>
  <c r="G54" i="185"/>
  <c r="F54" i="185"/>
  <c r="E54" i="185"/>
  <c r="N18" i="183"/>
  <c r="N15" i="183"/>
  <c r="N12" i="183"/>
  <c r="N6" i="183"/>
  <c r="N9" i="183"/>
  <c r="H19" i="181"/>
  <c r="H16" i="181"/>
  <c r="H12" i="181"/>
  <c r="H9" i="181"/>
  <c r="H6" i="181"/>
  <c r="H66" i="182"/>
  <c r="O50" i="185"/>
  <c r="O46" i="185"/>
  <c r="O42" i="185"/>
  <c r="O38" i="185"/>
  <c r="O34" i="185"/>
  <c r="O30" i="185"/>
  <c r="O26" i="185"/>
  <c r="O22" i="185"/>
  <c r="O18" i="185"/>
  <c r="O14" i="185"/>
  <c r="O10" i="185"/>
  <c r="O6" i="185"/>
  <c r="U50" i="185"/>
  <c r="U46" i="185"/>
  <c r="U42" i="185"/>
  <c r="U38" i="185"/>
  <c r="U34" i="185"/>
  <c r="U30" i="185"/>
  <c r="U26" i="185"/>
  <c r="U22" i="185"/>
  <c r="U18" i="185"/>
  <c r="U14" i="185"/>
  <c r="U10" i="185"/>
  <c r="U6" i="185"/>
  <c r="T50" i="185"/>
  <c r="T46" i="185"/>
  <c r="T42" i="185"/>
  <c r="T38" i="185"/>
  <c r="T34" i="185"/>
  <c r="T30" i="185"/>
  <c r="T26" i="185"/>
  <c r="T22" i="185"/>
  <c r="T18" i="185"/>
  <c r="T14" i="185"/>
  <c r="T10" i="185"/>
  <c r="T6" i="185"/>
  <c r="S50" i="185"/>
  <c r="S46" i="185"/>
  <c r="S42" i="185"/>
  <c r="S38" i="185"/>
  <c r="S34" i="185"/>
  <c r="S30" i="185"/>
  <c r="S26" i="185"/>
  <c r="S22" i="185"/>
  <c r="S18" i="185"/>
  <c r="S14" i="185"/>
  <c r="S10" i="185"/>
  <c r="S6" i="185"/>
  <c r="R50" i="185"/>
  <c r="R46" i="185"/>
  <c r="R42" i="185"/>
  <c r="R38" i="185"/>
  <c r="R34" i="185"/>
  <c r="R30" i="185"/>
  <c r="R26" i="185"/>
  <c r="R22" i="185"/>
  <c r="R18" i="185"/>
  <c r="R14" i="185"/>
  <c r="R10" i="185"/>
  <c r="R6" i="185"/>
  <c r="Q50" i="185"/>
  <c r="Q46" i="185"/>
  <c r="Q42" i="185"/>
  <c r="Q38" i="185"/>
  <c r="Q34" i="185"/>
  <c r="Q30" i="185"/>
  <c r="Q26" i="185"/>
  <c r="Q22" i="185"/>
  <c r="Q18" i="185"/>
  <c r="Q14" i="185"/>
  <c r="Q10" i="185"/>
  <c r="Q6" i="185"/>
  <c r="H64" i="168"/>
  <c r="L66" i="185"/>
  <c r="C50" i="185"/>
  <c r="C46" i="185"/>
  <c r="C42" i="185"/>
  <c r="C38" i="185"/>
  <c r="C34" i="185"/>
  <c r="C30" i="185"/>
  <c r="C26" i="185"/>
  <c r="C22" i="185"/>
  <c r="C18" i="185"/>
  <c r="C14" i="185"/>
  <c r="C10" i="185"/>
  <c r="I50" i="185"/>
  <c r="L64" i="185"/>
  <c r="M50" i="185"/>
  <c r="M46" i="185"/>
  <c r="M42" i="185"/>
  <c r="M38" i="185"/>
  <c r="M34" i="185"/>
  <c r="M30" i="185"/>
  <c r="M26" i="185"/>
  <c r="M22" i="185"/>
  <c r="M18" i="185"/>
  <c r="M14" i="185"/>
  <c r="M10" i="185"/>
  <c r="C6" i="185"/>
  <c r="L7" i="185"/>
  <c r="K7" i="185"/>
  <c r="J7" i="185"/>
  <c r="I7" i="185"/>
  <c r="H7" i="185"/>
  <c r="G7" i="185"/>
  <c r="Q2" i="185"/>
  <c r="L50" i="185"/>
  <c r="K50" i="185"/>
  <c r="J50" i="185"/>
  <c r="H50" i="185"/>
  <c r="G50" i="185"/>
  <c r="F50" i="185"/>
  <c r="E50" i="185"/>
  <c r="L46" i="185"/>
  <c r="K46" i="185"/>
  <c r="J46" i="185"/>
  <c r="I46" i="185"/>
  <c r="H46" i="185"/>
  <c r="G46" i="185"/>
  <c r="F46" i="185"/>
  <c r="E46" i="185"/>
  <c r="L42" i="185"/>
  <c r="K42" i="185"/>
  <c r="J42" i="185"/>
  <c r="I42" i="185"/>
  <c r="H42" i="185"/>
  <c r="G42" i="185"/>
  <c r="F42" i="185"/>
  <c r="E42" i="185"/>
  <c r="L38" i="185"/>
  <c r="K38" i="185"/>
  <c r="J38" i="185"/>
  <c r="I38" i="185"/>
  <c r="H38" i="185"/>
  <c r="G38" i="185"/>
  <c r="F38" i="185"/>
  <c r="E38" i="185"/>
  <c r="L34" i="185"/>
  <c r="K34" i="185"/>
  <c r="J34" i="185"/>
  <c r="I34" i="185"/>
  <c r="H34" i="185"/>
  <c r="G34" i="185"/>
  <c r="F34" i="185"/>
  <c r="E34" i="185"/>
  <c r="L30" i="185"/>
  <c r="K30" i="185"/>
  <c r="J30" i="185"/>
  <c r="I30" i="185"/>
  <c r="H30" i="185"/>
  <c r="G30" i="185"/>
  <c r="F30" i="185"/>
  <c r="E30" i="185"/>
  <c r="L26" i="185"/>
  <c r="K26" i="185"/>
  <c r="J26" i="185"/>
  <c r="I26" i="185"/>
  <c r="H26" i="185"/>
  <c r="G26" i="185"/>
  <c r="F26" i="185"/>
  <c r="E26" i="185"/>
  <c r="L22" i="185"/>
  <c r="K22" i="185"/>
  <c r="J22" i="185"/>
  <c r="I22" i="185"/>
  <c r="H22" i="185"/>
  <c r="G22" i="185"/>
  <c r="F22" i="185"/>
  <c r="E22" i="185"/>
  <c r="L18" i="185"/>
  <c r="K18" i="185"/>
  <c r="J18" i="185"/>
  <c r="I18" i="185"/>
  <c r="H18" i="185"/>
  <c r="G18" i="185"/>
  <c r="F18" i="185"/>
  <c r="E18" i="185"/>
  <c r="L14" i="185"/>
  <c r="K14" i="185"/>
  <c r="J14" i="185"/>
  <c r="I14" i="185"/>
  <c r="H14" i="185"/>
  <c r="G14" i="185"/>
  <c r="F14" i="185"/>
  <c r="E14" i="185"/>
  <c r="L10" i="185"/>
  <c r="K10" i="185"/>
  <c r="J10" i="185"/>
  <c r="I10" i="185"/>
  <c r="H10" i="185"/>
  <c r="G10" i="185"/>
  <c r="F10" i="185"/>
  <c r="E10" i="185"/>
  <c r="F7" i="185"/>
  <c r="E7" i="185"/>
  <c r="E19" i="184"/>
  <c r="D19" i="184"/>
  <c r="C19" i="184"/>
  <c r="E18" i="184"/>
  <c r="D18" i="184"/>
  <c r="C18" i="184"/>
  <c r="E17" i="184"/>
  <c r="D17" i="184"/>
  <c r="C17" i="184"/>
  <c r="E16" i="184"/>
  <c r="D16" i="184"/>
  <c r="C16" i="184"/>
  <c r="E15" i="184"/>
  <c r="D15" i="184"/>
  <c r="C15" i="184"/>
  <c r="E14" i="184"/>
  <c r="D14" i="184"/>
  <c r="C14" i="184"/>
  <c r="E13" i="184"/>
  <c r="D13" i="184"/>
  <c r="C13" i="184"/>
  <c r="E12" i="184"/>
  <c r="D12" i="184"/>
  <c r="C12" i="184"/>
  <c r="E11" i="184"/>
  <c r="D11" i="184"/>
  <c r="C11" i="184"/>
  <c r="E10" i="184"/>
  <c r="D10" i="184"/>
  <c r="C10" i="184"/>
  <c r="E9" i="184"/>
  <c r="D9" i="184"/>
  <c r="C9" i="184"/>
  <c r="E8" i="184"/>
  <c r="D8" i="184"/>
  <c r="C8" i="184"/>
  <c r="E7" i="184"/>
  <c r="D7" i="184"/>
  <c r="G17" i="10"/>
  <c r="G16" i="10"/>
  <c r="G15" i="10"/>
  <c r="G14" i="10"/>
  <c r="G13" i="10"/>
  <c r="G12" i="10"/>
  <c r="G11" i="10"/>
  <c r="G10" i="10"/>
  <c r="G9" i="10"/>
  <c r="G8" i="10"/>
  <c r="G7" i="10"/>
  <c r="G6" i="10"/>
  <c r="C7" i="184"/>
  <c r="F14" i="167"/>
  <c r="F15" i="167"/>
  <c r="I64" i="34"/>
  <c r="C64" i="34"/>
  <c r="D64" i="182"/>
  <c r="L54" i="34"/>
  <c r="M50" i="34"/>
  <c r="M46" i="34"/>
  <c r="M42" i="34"/>
  <c r="M38" i="34"/>
  <c r="M34" i="34"/>
  <c r="M30" i="34"/>
  <c r="M26" i="34"/>
  <c r="M22" i="34"/>
  <c r="M18" i="34"/>
  <c r="M14" i="34"/>
  <c r="D67" i="182"/>
  <c r="M10" i="34"/>
  <c r="M6" i="34"/>
  <c r="C50" i="34"/>
  <c r="C46" i="34"/>
  <c r="C42" i="34"/>
  <c r="C38" i="34"/>
  <c r="C34" i="34"/>
  <c r="C30" i="34"/>
  <c r="C26" i="34"/>
  <c r="C22" i="34"/>
  <c r="C18" i="34"/>
  <c r="C14" i="34"/>
  <c r="C10" i="34"/>
  <c r="C6" i="34"/>
  <c r="L7" i="34"/>
  <c r="K7" i="34"/>
  <c r="J7" i="34"/>
  <c r="I7" i="34"/>
  <c r="H7" i="34"/>
  <c r="G7" i="34"/>
  <c r="S50" i="34"/>
  <c r="S46" i="34"/>
  <c r="S42" i="34"/>
  <c r="S38" i="34"/>
  <c r="S34" i="34"/>
  <c r="S30" i="34"/>
  <c r="S26" i="34"/>
  <c r="S22" i="34"/>
  <c r="S18" i="34"/>
  <c r="S14" i="34"/>
  <c r="S10" i="34"/>
  <c r="R50" i="34"/>
  <c r="R46" i="34"/>
  <c r="R42" i="34"/>
  <c r="R38" i="34"/>
  <c r="R34" i="34"/>
  <c r="R30" i="34"/>
  <c r="R26" i="34"/>
  <c r="R22" i="34"/>
  <c r="R18" i="34"/>
  <c r="R14" i="34"/>
  <c r="R10" i="34"/>
  <c r="Q30" i="34"/>
  <c r="Q50" i="34"/>
  <c r="Q46" i="34"/>
  <c r="Q42" i="34"/>
  <c r="Q38" i="34"/>
  <c r="Q34" i="34"/>
  <c r="Q26" i="34"/>
  <c r="Q22" i="34"/>
  <c r="Q18" i="34"/>
  <c r="Q14" i="34"/>
  <c r="Q10" i="34"/>
  <c r="P50" i="34"/>
  <c r="P46" i="34"/>
  <c r="P42" i="34"/>
  <c r="P38" i="34"/>
  <c r="P34" i="34"/>
  <c r="P30" i="34"/>
  <c r="P26" i="34"/>
  <c r="P22" i="34"/>
  <c r="P18" i="34"/>
  <c r="P14" i="34"/>
  <c r="P10" i="34"/>
  <c r="O50" i="34"/>
  <c r="O46" i="34"/>
  <c r="O42" i="34"/>
  <c r="O38" i="34"/>
  <c r="O34" i="34"/>
  <c r="O30" i="34"/>
  <c r="O26" i="34"/>
  <c r="O22" i="34"/>
  <c r="O18" i="34"/>
  <c r="O14" i="34"/>
  <c r="O10" i="34"/>
  <c r="S6" i="34"/>
  <c r="R6" i="34"/>
  <c r="Q6" i="34"/>
  <c r="P6" i="34"/>
  <c r="O6" i="34"/>
  <c r="D4" i="3"/>
  <c r="C16" i="3"/>
  <c r="C15" i="3"/>
  <c r="I9" i="167" l="1"/>
  <c r="K8" i="167"/>
  <c r="J8" i="167"/>
  <c r="I8" i="167"/>
  <c r="H8" i="167"/>
  <c r="G8" i="167"/>
  <c r="F8" i="167"/>
  <c r="E8" i="167"/>
  <c r="D8" i="167"/>
  <c r="C8" i="167"/>
  <c r="K7" i="167"/>
  <c r="J7" i="167"/>
  <c r="I7" i="167"/>
  <c r="H7" i="167"/>
  <c r="G7" i="167"/>
  <c r="F7" i="167"/>
  <c r="E7" i="167"/>
  <c r="D7" i="167"/>
  <c r="C7" i="167"/>
  <c r="K5" i="167"/>
  <c r="J5" i="167"/>
  <c r="I5" i="167"/>
  <c r="H5" i="167"/>
  <c r="G5" i="167"/>
  <c r="F5" i="167"/>
  <c r="E5" i="167"/>
  <c r="D5" i="167"/>
  <c r="C5" i="167"/>
  <c r="K4" i="167"/>
  <c r="J4" i="167"/>
  <c r="I4" i="167"/>
  <c r="H4" i="167"/>
  <c r="G4" i="167"/>
  <c r="F4" i="167"/>
  <c r="E4" i="167"/>
  <c r="D4" i="167"/>
  <c r="C4" i="167"/>
  <c r="J3" i="167"/>
  <c r="I3" i="167"/>
  <c r="G3" i="167"/>
  <c r="F3" i="167"/>
  <c r="C3" i="167"/>
  <c r="D9" i="167" l="1"/>
  <c r="I6" i="167"/>
  <c r="H9" i="167"/>
  <c r="F9" i="167"/>
  <c r="J9" i="167"/>
  <c r="D6" i="167"/>
  <c r="H6" i="167"/>
  <c r="F6" i="167"/>
  <c r="J6" i="167"/>
  <c r="C6" i="167"/>
  <c r="G6" i="167"/>
  <c r="K6" i="167"/>
  <c r="C9" i="167"/>
  <c r="G9" i="167"/>
  <c r="K9" i="167"/>
  <c r="E6" i="167"/>
  <c r="E9" i="167"/>
  <c r="K8" i="3"/>
  <c r="J8" i="3"/>
  <c r="I8" i="3"/>
  <c r="H8" i="3"/>
  <c r="G8" i="3"/>
  <c r="F8" i="3"/>
  <c r="E8" i="3"/>
  <c r="D8" i="3"/>
  <c r="C8" i="3"/>
  <c r="K7" i="3"/>
  <c r="J7" i="3"/>
  <c r="I7" i="3"/>
  <c r="H7" i="3"/>
  <c r="G7" i="3"/>
  <c r="F7" i="3"/>
  <c r="E7" i="3"/>
  <c r="D7" i="3"/>
  <c r="C7" i="3"/>
  <c r="H5" i="3"/>
  <c r="K6" i="3"/>
  <c r="C5" i="3"/>
  <c r="K5" i="3"/>
  <c r="J5" i="3"/>
  <c r="I5" i="3"/>
  <c r="G5" i="3"/>
  <c r="F5" i="3"/>
  <c r="E5" i="3"/>
  <c r="D5" i="3"/>
  <c r="K4" i="3"/>
  <c r="J4" i="3"/>
  <c r="I4" i="3"/>
  <c r="H4" i="3"/>
  <c r="G4" i="3"/>
  <c r="F4" i="3"/>
  <c r="E4" i="3"/>
  <c r="C4" i="3"/>
  <c r="I9" i="3"/>
  <c r="C3" i="3"/>
  <c r="J3" i="3"/>
  <c r="I3" i="3"/>
  <c r="G3" i="3"/>
  <c r="F3" i="3"/>
  <c r="E7" i="34"/>
  <c r="L50" i="34"/>
  <c r="L46" i="34"/>
  <c r="L42" i="34"/>
  <c r="L38" i="34"/>
  <c r="L30" i="34"/>
  <c r="L34" i="34"/>
  <c r="L26" i="34"/>
  <c r="L22" i="34"/>
  <c r="L18" i="34"/>
  <c r="L14" i="34"/>
  <c r="K50" i="34"/>
  <c r="K46" i="34"/>
  <c r="K42" i="34"/>
  <c r="K38" i="34"/>
  <c r="K34" i="34"/>
  <c r="K30" i="34"/>
  <c r="K26" i="34"/>
  <c r="K22" i="34"/>
  <c r="K18" i="34"/>
  <c r="K14" i="34"/>
  <c r="J50" i="34"/>
  <c r="J46" i="34"/>
  <c r="J42" i="34"/>
  <c r="J38" i="34"/>
  <c r="J34" i="34"/>
  <c r="J30" i="34"/>
  <c r="J26" i="34"/>
  <c r="J22" i="34"/>
  <c r="J18" i="34"/>
  <c r="H46" i="34"/>
  <c r="G46" i="34"/>
  <c r="I46" i="34"/>
  <c r="I42" i="34"/>
  <c r="I38" i="34"/>
  <c r="I34" i="34"/>
  <c r="I30" i="34"/>
  <c r="I26" i="34"/>
  <c r="I22" i="34"/>
  <c r="I18" i="34"/>
  <c r="I14" i="34"/>
  <c r="I50" i="34"/>
  <c r="H50" i="34"/>
  <c r="H42" i="34"/>
  <c r="H38" i="34"/>
  <c r="H34" i="34"/>
  <c r="H30" i="34"/>
  <c r="H26" i="34"/>
  <c r="H22" i="34"/>
  <c r="H18" i="34"/>
  <c r="H14" i="34"/>
  <c r="G50" i="34"/>
  <c r="G42" i="34"/>
  <c r="G38" i="34"/>
  <c r="G34" i="34"/>
  <c r="G30" i="34"/>
  <c r="G26" i="34"/>
  <c r="G22" i="34"/>
  <c r="G18" i="34"/>
  <c r="G14" i="34"/>
  <c r="F50" i="34"/>
  <c r="F46" i="34"/>
  <c r="F42" i="34"/>
  <c r="F38" i="34"/>
  <c r="F34" i="34"/>
  <c r="F30" i="34"/>
  <c r="F26" i="34"/>
  <c r="F22" i="34"/>
  <c r="F18" i="34"/>
  <c r="F14" i="34"/>
  <c r="E50" i="34"/>
  <c r="E46" i="34"/>
  <c r="E42" i="34"/>
  <c r="E38" i="34"/>
  <c r="E34" i="34"/>
  <c r="E30" i="34"/>
  <c r="E26" i="34"/>
  <c r="E22" i="34"/>
  <c r="E18" i="34"/>
  <c r="E14" i="34"/>
  <c r="L10" i="34"/>
  <c r="K10" i="34"/>
  <c r="J10" i="34"/>
  <c r="J14" i="34"/>
  <c r="I10" i="34"/>
  <c r="H10" i="34"/>
  <c r="G10" i="34"/>
  <c r="F10" i="34"/>
  <c r="E10" i="34"/>
  <c r="F7" i="34"/>
  <c r="H10" i="167" l="1"/>
  <c r="D9" i="3"/>
  <c r="H9" i="3"/>
  <c r="F9" i="3"/>
  <c r="J9" i="3"/>
  <c r="C9" i="3"/>
  <c r="G9" i="3"/>
  <c r="K9" i="3"/>
  <c r="E9" i="3"/>
  <c r="C6" i="3"/>
  <c r="I6" i="3"/>
  <c r="H6" i="3"/>
  <c r="E6" i="3"/>
  <c r="G6" i="3"/>
  <c r="D6" i="3"/>
  <c r="J6" i="3"/>
  <c r="F54" i="34"/>
  <c r="J54" i="34"/>
  <c r="G54" i="34"/>
  <c r="F6" i="3"/>
  <c r="K54" i="34"/>
  <c r="E54" i="34"/>
  <c r="H54" i="34"/>
  <c r="I54" i="34"/>
  <c r="I12" i="167" l="1"/>
  <c r="F10" i="167"/>
  <c r="J10" i="167"/>
  <c r="C10" i="167"/>
  <c r="D10" i="167"/>
  <c r="G10" i="167"/>
  <c r="K10" i="167"/>
  <c r="I10" i="167"/>
  <c r="E10" i="167"/>
  <c r="J11" i="3"/>
  <c r="H11" i="3"/>
  <c r="F11" i="3"/>
  <c r="D11" i="3"/>
  <c r="K11" i="3"/>
  <c r="I11" i="3"/>
  <c r="G11" i="3"/>
  <c r="E11" i="3"/>
  <c r="C11" i="3"/>
  <c r="I11" i="167"/>
  <c r="D11" i="167"/>
  <c r="J11" i="167"/>
  <c r="F11" i="167"/>
  <c r="C11" i="167"/>
  <c r="G11" i="167"/>
  <c r="K11" i="167"/>
  <c r="H11" i="167"/>
  <c r="E11" i="167"/>
  <c r="J10" i="3"/>
  <c r="F10" i="3"/>
  <c r="I10" i="3"/>
  <c r="E10" i="3"/>
  <c r="H10" i="3"/>
  <c r="D10" i="3"/>
  <c r="K10" i="3"/>
  <c r="G10" i="3"/>
  <c r="C10" i="3"/>
  <c r="F12" i="167" l="1"/>
  <c r="D12" i="167"/>
  <c r="H12" i="167"/>
  <c r="J12" i="167"/>
  <c r="C12" i="167"/>
  <c r="E12" i="167"/>
  <c r="K12" i="167"/>
  <c r="G12" i="167"/>
  <c r="J12" i="3"/>
  <c r="D12" i="3"/>
  <c r="K12" i="3"/>
  <c r="I12" i="3"/>
  <c r="G12" i="3"/>
  <c r="E12" i="3"/>
  <c r="C12" i="3"/>
  <c r="H12" i="3"/>
  <c r="F12" i="3"/>
</calcChain>
</file>

<file path=xl/comments1.xml><?xml version="1.0" encoding="utf-8"?>
<comments xmlns="http://schemas.openxmlformats.org/spreadsheetml/2006/main">
  <authors>
    <author>作成者</author>
  </authors>
  <commentList>
    <comment ref="A7" authorId="0" shape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2.xml><?xml version="1.0" encoding="utf-8"?>
<comments xmlns="http://schemas.openxmlformats.org/spreadsheetml/2006/main">
  <authors>
    <author>作成者</author>
  </authors>
  <commentList>
    <comment ref="A7" authorId="0" shape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3.xml><?xml version="1.0" encoding="utf-8"?>
<comments xmlns="http://schemas.openxmlformats.org/spreadsheetml/2006/main">
  <authors>
    <author>user01</author>
  </authors>
  <commentList>
    <comment ref="D4" authorId="0" shapeId="0">
      <text>
        <r>
          <rPr>
            <sz val="9"/>
            <color indexed="81"/>
            <rFont val="ＭＳ 明朝"/>
            <family val="1"/>
            <charset val="128"/>
          </rPr>
          <t xml:space="preserve">4月７日を入力する場合は、赤色のセル内に4/7と入力すれば、印刷シートへは、「4月7日」と表示されます。
</t>
        </r>
        <r>
          <rPr>
            <sz val="9"/>
            <color indexed="81"/>
            <rFont val="ＭＳ Ｐゴシック"/>
            <family val="3"/>
            <charset val="128"/>
          </rPr>
          <t xml:space="preserve">
</t>
        </r>
      </text>
    </comment>
    <comment ref="E4" authorId="0" shapeId="0">
      <text>
        <r>
          <rPr>
            <sz val="9"/>
            <color indexed="81"/>
            <rFont val="ＭＳ 明朝"/>
            <family val="1"/>
            <charset val="128"/>
          </rPr>
          <t xml:space="preserve">数字のみを赤色のセルに入力してください。
例）「10000」と入力すれば、印刷シートに反映されます。なお、カンマは不要です。
</t>
        </r>
      </text>
    </comment>
    <comment ref="F4" authorId="0" shapeId="0">
      <text>
        <r>
          <rPr>
            <sz val="9"/>
            <color indexed="81"/>
            <rFont val="ＭＳ 明朝"/>
            <family val="1"/>
            <charset val="128"/>
          </rPr>
          <t>種別の欄内にある赤色セルのチェックボックスで数字の「1」ｏｒ「2」を選択又は、直接「1」Or「2」を入力してください。印刷シートへは、指定した数字が囲まれたものが表示されます。
行自体を空白のままにする場合は「99」を選択又は直接入力してください。印刷シートへは、どの数字も囲まれていないものが表示されます</t>
        </r>
        <r>
          <rPr>
            <b/>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A7" authorId="0" shape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5.xml><?xml version="1.0" encoding="utf-8"?>
<comments xmlns="http://schemas.openxmlformats.org/spreadsheetml/2006/main">
  <authors>
    <author>作成者</author>
  </authors>
  <commentList>
    <comment ref="A7" authorId="0" shapeId="0">
      <text>
        <r>
          <rPr>
            <b/>
            <sz val="11"/>
            <color indexed="81"/>
            <rFont val="ＭＳ Ｐゴシック"/>
            <family val="3"/>
            <charset val="128"/>
          </rPr>
          <t>収支報告が複数回にわたる場合、前回提出した収支報告書を参照して記載してください。</t>
        </r>
      </text>
    </comment>
  </commentList>
</comments>
</file>

<file path=xl/comments6.xml><?xml version="1.0" encoding="utf-8"?>
<comments xmlns="http://schemas.openxmlformats.org/spreadsheetml/2006/main">
  <authors>
    <author>user01</author>
  </authors>
  <commentList>
    <comment ref="E4" authorId="0" shapeId="0">
      <text>
        <r>
          <rPr>
            <sz val="9"/>
            <color indexed="81"/>
            <rFont val="ＭＳ 明朝"/>
            <family val="1"/>
            <charset val="128"/>
          </rPr>
          <t>「計」の欄については、各費目ごとの各支出欄を直接入力した後、矢印先の合計数字を参考に入力してください。</t>
        </r>
      </text>
    </comment>
  </commentList>
</comments>
</file>

<file path=xl/comments7.xml><?xml version="1.0" encoding="utf-8"?>
<comments xmlns="http://schemas.openxmlformats.org/spreadsheetml/2006/main">
  <authors>
    <author>user01</author>
    <author>作成者</author>
  </authors>
  <commentList>
    <comment ref="I2" authorId="0" shapeId="0">
      <text>
        <r>
          <rPr>
            <sz val="9"/>
            <color indexed="81"/>
            <rFont val="ＭＳ 明朝"/>
            <family val="1"/>
            <charset val="128"/>
          </rPr>
          <t xml:space="preserve">赤色のセルのチェックボックスから①から⑩までの数字（費目）を選択してください。
</t>
        </r>
        <r>
          <rPr>
            <sz val="9"/>
            <color indexed="81"/>
            <rFont val="ＭＳ Ｐゴシック"/>
            <family val="3"/>
            <charset val="128"/>
          </rPr>
          <t xml:space="preserve">
</t>
        </r>
      </text>
    </comment>
    <comment ref="J2" authorId="0" shapeId="0">
      <text>
        <r>
          <rPr>
            <sz val="9"/>
            <color indexed="81"/>
            <rFont val="ＭＳ 明朝"/>
            <family val="1"/>
            <charset val="128"/>
          </rPr>
          <t xml:space="preserve">同一費目で複数枚の頁（ページ）があるときは、赤色のセルからチェックボックスで「-1、-2」等の頁番号を選択してください。複数にわたらない場合は空白でも構いません。
</t>
        </r>
      </text>
    </comment>
    <comment ref="D4" authorId="0" shapeId="0">
      <text>
        <r>
          <rPr>
            <sz val="9"/>
            <color indexed="81"/>
            <rFont val="ＭＳ 明朝"/>
            <family val="1"/>
            <charset val="128"/>
          </rPr>
          <t>4月７日を入力する場合は、赤色のセル内に4/7と入力すれば、印刷シートへは、「4月7日」と表示されます。</t>
        </r>
        <r>
          <rPr>
            <b/>
            <sz val="9"/>
            <color indexed="81"/>
            <rFont val="ＭＳ Ｐゴシック"/>
            <family val="3"/>
            <charset val="128"/>
          </rPr>
          <t xml:space="preserve">
</t>
        </r>
        <r>
          <rPr>
            <sz val="9"/>
            <color indexed="81"/>
            <rFont val="ＭＳ Ｐゴシック"/>
            <family val="3"/>
            <charset val="128"/>
          </rPr>
          <t xml:space="preserve">
</t>
        </r>
      </text>
    </comment>
    <comment ref="E4" authorId="1" shapeId="0">
      <text>
        <r>
          <rPr>
            <sz val="10"/>
            <color indexed="81"/>
            <rFont val="ＭＳ 明朝"/>
            <family val="1"/>
            <charset val="128"/>
          </rPr>
          <t xml:space="preserve">数字のみを赤色のセルに入力してください。
例）「10000」と入力すれば、印刷シートに反映されます。なお、カンマは不要です。
</t>
        </r>
      </text>
    </comment>
    <comment ref="F4" authorId="0" shapeId="0">
      <text>
        <r>
          <rPr>
            <sz val="9"/>
            <color indexed="81"/>
            <rFont val="ＭＳ 明朝"/>
            <family val="1"/>
            <charset val="128"/>
          </rPr>
          <t xml:space="preserve">区別の欄内にある赤色セルのチェックボックスで数字の「1」ｏｒ「2」を選択又は、直接「1」Or「2」を入力してください。印刷シートへは、指定した数字が囲まれたものが表示されます。
行自体を空白のままにする場合は「99」を選択又は直接入力してください。印刷シートへは、どの数字も囲まれていないものが表示されます。
</t>
        </r>
        <r>
          <rPr>
            <b/>
            <sz val="9"/>
            <color indexed="81"/>
            <rFont val="ＭＳ Ｐゴシック"/>
            <family val="3"/>
            <charset val="128"/>
          </rPr>
          <t xml:space="preserve">
</t>
        </r>
      </text>
    </comment>
  </commentList>
</comments>
</file>

<file path=xl/comments8.xml><?xml version="1.0" encoding="utf-8"?>
<comments xmlns="http://schemas.openxmlformats.org/spreadsheetml/2006/main">
  <authors>
    <author>user01</author>
  </authors>
  <commentList>
    <comment ref="D19" authorId="0" shapeId="0">
      <text>
        <r>
          <rPr>
            <b/>
            <sz val="9"/>
            <color indexed="81"/>
            <rFont val="ＭＳ Ｐゴシック"/>
            <family val="3"/>
            <charset val="128"/>
          </rPr>
          <t xml:space="preserve">元号表記（「平成」「○○」）でお願いします。
</t>
        </r>
        <r>
          <rPr>
            <sz val="9"/>
            <color indexed="81"/>
            <rFont val="ＭＳ Ｐゴシック"/>
            <family val="3"/>
            <charset val="128"/>
          </rPr>
          <t xml:space="preserve">
</t>
        </r>
      </text>
    </comment>
  </commentList>
</comments>
</file>

<file path=xl/sharedStrings.xml><?xml version="1.0" encoding="utf-8"?>
<sst xmlns="http://schemas.openxmlformats.org/spreadsheetml/2006/main" count="569" uniqueCount="201">
  <si>
    <t>公職の候補者</t>
    <phoneticPr fontId="1"/>
  </si>
  <si>
    <t>住　所</t>
    <phoneticPr fontId="1"/>
  </si>
  <si>
    <t>氏　名</t>
    <phoneticPr fontId="1"/>
  </si>
  <si>
    <t>計</t>
  </si>
  <si>
    <t>寄附</t>
  </si>
  <si>
    <t>その他の収入</t>
  </si>
  <si>
    <t>円</t>
    <rPh sb="0" eb="1">
      <t>エン</t>
    </rPh>
    <phoneticPr fontId="3"/>
  </si>
  <si>
    <t>領収書等を徴し難い事情があった支出の明細書</t>
    <phoneticPr fontId="3"/>
  </si>
  <si>
    <t>振込明細書に係る支出目的書</t>
    <phoneticPr fontId="3"/>
  </si>
  <si>
    <t>立候補準備のための支出</t>
  </si>
  <si>
    <t>選挙運動のための支出</t>
  </si>
  <si>
    <t>人件費</t>
  </si>
  <si>
    <t>家屋費</t>
  </si>
  <si>
    <t>イ．選挙事務所費</t>
  </si>
  <si>
    <t>通信費</t>
  </si>
  <si>
    <t>交通費</t>
  </si>
  <si>
    <t>印刷費</t>
  </si>
  <si>
    <t>広告費</t>
  </si>
  <si>
    <t>文具費</t>
  </si>
  <si>
    <t>食料費</t>
  </si>
  <si>
    <t>休泊費</t>
  </si>
  <si>
    <t>雑費</t>
  </si>
  <si>
    <t>　費　　目</t>
  </si>
  <si>
    <t>出納責任者</t>
    <rPh sb="0" eb="2">
      <t>スイトウ</t>
    </rPh>
    <rPh sb="2" eb="5">
      <t>セキニンシャ</t>
    </rPh>
    <phoneticPr fontId="1"/>
  </si>
  <si>
    <t>連絡先</t>
    <rPh sb="0" eb="3">
      <t>レンラクサキ</t>
    </rPh>
    <phoneticPr fontId="1"/>
  </si>
  <si>
    <t>－</t>
    <phoneticPr fontId="1"/>
  </si>
  <si>
    <t>（</t>
    <phoneticPr fontId="1"/>
  </si>
  <si>
    <t>）</t>
    <phoneticPr fontId="1"/>
  </si>
  <si>
    <t>１</t>
    <phoneticPr fontId="3"/>
  </si>
  <si>
    <t>２</t>
    <phoneticPr fontId="3"/>
  </si>
  <si>
    <t>３</t>
    <phoneticPr fontId="3"/>
  </si>
  <si>
    <t>公職の候補者</t>
    <rPh sb="0" eb="2">
      <t>コウショク</t>
    </rPh>
    <rPh sb="3" eb="6">
      <t>コウホシャ</t>
    </rPh>
    <phoneticPr fontId="1"/>
  </si>
  <si>
    <t>出納責任者</t>
    <rPh sb="0" eb="2">
      <t>スイトウ</t>
    </rPh>
    <rPh sb="2" eb="5">
      <t>セキニンシャ</t>
    </rPh>
    <phoneticPr fontId="1"/>
  </si>
  <si>
    <t>円</t>
    <rPh sb="0" eb="1">
      <t>エン</t>
    </rPh>
    <phoneticPr fontId="1"/>
  </si>
  <si>
    <t>相違ありません。</t>
    <phoneticPr fontId="1"/>
  </si>
  <si>
    <t>年</t>
    <rPh sb="0" eb="1">
      <t>ネン</t>
    </rPh>
    <phoneticPr fontId="1"/>
  </si>
  <si>
    <t>月</t>
    <rPh sb="0" eb="1">
      <t>ツキ</t>
    </rPh>
    <phoneticPr fontId="1"/>
  </si>
  <si>
    <t>日</t>
    <rPh sb="0" eb="1">
      <t>ニチ</t>
    </rPh>
    <phoneticPr fontId="1"/>
  </si>
  <si>
    <t>住所</t>
    <rPh sb="0" eb="1">
      <t>ジュウ</t>
    </rPh>
    <rPh sb="1" eb="2">
      <t>ショ</t>
    </rPh>
    <phoneticPr fontId="1"/>
  </si>
  <si>
    <t>氏名</t>
    <phoneticPr fontId="1"/>
  </si>
  <si>
    <t>氏名又は団体名</t>
    <rPh sb="0" eb="2">
      <t>シメイ</t>
    </rPh>
    <rPh sb="2" eb="3">
      <t>マタ</t>
    </rPh>
    <rPh sb="4" eb="6">
      <t>ダンタイ</t>
    </rPh>
    <rPh sb="6" eb="7">
      <t>メイ</t>
    </rPh>
    <phoneticPr fontId="1"/>
  </si>
  <si>
    <t>月</t>
    <rPh sb="0" eb="1">
      <t>ツキ</t>
    </rPh>
    <phoneticPr fontId="1"/>
  </si>
  <si>
    <t>日から</t>
    <rPh sb="0" eb="1">
      <t>ニチ</t>
    </rPh>
    <phoneticPr fontId="1"/>
  </si>
  <si>
    <t>日まで</t>
    <rPh sb="0" eb="1">
      <t>ニチ</t>
    </rPh>
    <phoneticPr fontId="1"/>
  </si>
  <si>
    <t>（第</t>
    <rPh sb="1" eb="2">
      <t>ダイ</t>
    </rPh>
    <phoneticPr fontId="1"/>
  </si>
  <si>
    <t>回分）</t>
    <rPh sb="0" eb="2">
      <t>カイブン</t>
    </rPh>
    <phoneticPr fontId="1"/>
  </si>
  <si>
    <t>氏 名</t>
    <rPh sb="0" eb="1">
      <t>シ</t>
    </rPh>
    <rPh sb="2" eb="3">
      <t>メイ</t>
    </rPh>
    <phoneticPr fontId="1"/>
  </si>
  <si>
    <t>寄附をした者</t>
    <rPh sb="0" eb="2">
      <t>キフ</t>
    </rPh>
    <rPh sb="5" eb="6">
      <t>モノ</t>
    </rPh>
    <phoneticPr fontId="1"/>
  </si>
  <si>
    <t>収入の部の内訳</t>
    <rPh sb="0" eb="2">
      <t>シュウニュウ</t>
    </rPh>
    <rPh sb="3" eb="4">
      <t>ブ</t>
    </rPh>
    <phoneticPr fontId="1"/>
  </si>
  <si>
    <t>総計</t>
    <phoneticPr fontId="1"/>
  </si>
  <si>
    <t>総額</t>
    <phoneticPr fontId="1"/>
  </si>
  <si>
    <t>参考</t>
    <phoneticPr fontId="1"/>
  </si>
  <si>
    <t>費目合計</t>
    <rPh sb="0" eb="2">
      <t>ヒモク</t>
    </rPh>
    <rPh sb="2" eb="4">
      <t>ゴウケイ</t>
    </rPh>
    <phoneticPr fontId="1"/>
  </si>
  <si>
    <t>ロ．集合会場費等</t>
    <rPh sb="7" eb="8">
      <t>トウ</t>
    </rPh>
    <phoneticPr fontId="1"/>
  </si>
  <si>
    <t xml:space="preserve">
</t>
    <phoneticPr fontId="1"/>
  </si>
  <si>
    <t>１</t>
    <phoneticPr fontId="1"/>
  </si>
  <si>
    <t>２</t>
    <phoneticPr fontId="1"/>
  </si>
  <si>
    <t>３</t>
  </si>
  <si>
    <t>４</t>
    <phoneticPr fontId="1"/>
  </si>
  <si>
    <t>５</t>
    <phoneticPr fontId="1"/>
  </si>
  <si>
    <t>６</t>
  </si>
  <si>
    <t>４</t>
  </si>
  <si>
    <t>５</t>
  </si>
  <si>
    <t>１</t>
    <phoneticPr fontId="1"/>
  </si>
  <si>
    <t>２</t>
    <phoneticPr fontId="1"/>
  </si>
  <si>
    <t>「支出の目的」の欄は、支出の目的(労務者報酬、事務所借上料等）、員数等を記載してください。</t>
    <phoneticPr fontId="1"/>
  </si>
  <si>
    <t>支出の目的ごとに別葉としてください。</t>
    <phoneticPr fontId="1"/>
  </si>
  <si>
    <t>支出の目的に対応する振込明細書の写しと併せて提出してください。</t>
    <phoneticPr fontId="1"/>
  </si>
  <si>
    <t>振込明細書に支出の金額、年月日及び目的が記載されている場合は、振込明細書の写しを提出すれば、この様式の提出は不要です。</t>
    <phoneticPr fontId="1"/>
  </si>
  <si>
    <t>１</t>
    <phoneticPr fontId="1"/>
  </si>
  <si>
    <t>３</t>
    <phoneticPr fontId="1"/>
  </si>
  <si>
    <t>選挙運動費用収支報告書</t>
    <phoneticPr fontId="1"/>
  </si>
  <si>
    <t>７</t>
    <phoneticPr fontId="1"/>
  </si>
  <si>
    <t>８</t>
    <phoneticPr fontId="1"/>
  </si>
  <si>
    <r>
      <t xml:space="preserve">種　別
</t>
    </r>
    <r>
      <rPr>
        <sz val="6"/>
        <color theme="1"/>
        <rFont val="ＭＳ 明朝"/>
        <family val="1"/>
        <charset val="128"/>
      </rPr>
      <t>（いずれかに○）</t>
    </r>
    <rPh sb="0" eb="1">
      <t>タネ</t>
    </rPh>
    <rPh sb="2" eb="3">
      <t>ベツ</t>
    </rPh>
    <phoneticPr fontId="1"/>
  </si>
  <si>
    <t>職　業
（個人のみ記載）</t>
    <rPh sb="0" eb="1">
      <t>ショク</t>
    </rPh>
    <rPh sb="2" eb="3">
      <t>ギョウ</t>
    </rPh>
    <rPh sb="5" eb="7">
      <t>コジン</t>
    </rPh>
    <rPh sb="9" eb="11">
      <t>キサイ</t>
    </rPh>
    <phoneticPr fontId="1"/>
  </si>
  <si>
    <t>その他の収入</t>
    <rPh sb="2" eb="3">
      <t>タ</t>
    </rPh>
    <rPh sb="4" eb="6">
      <t>シュウニュウ</t>
    </rPh>
    <phoneticPr fontId="1"/>
  </si>
  <si>
    <t>寄附</t>
    <rPh sb="0" eb="2">
      <t>キフ</t>
    </rPh>
    <phoneticPr fontId="1"/>
  </si>
  <si>
    <t>円</t>
    <rPh sb="0" eb="1">
      <t>エン</t>
    </rPh>
    <phoneticPr fontId="1"/>
  </si>
  <si>
    <t>千</t>
    <rPh sb="0" eb="1">
      <t>セン</t>
    </rPh>
    <phoneticPr fontId="1"/>
  </si>
  <si>
    <t>百万</t>
    <rPh sb="0" eb="2">
      <t>ヒャクマン</t>
    </rPh>
    <phoneticPr fontId="1"/>
  </si>
  <si>
    <t>小　計</t>
    <rPh sb="0" eb="1">
      <t>ショウ</t>
    </rPh>
    <rPh sb="2" eb="3">
      <t>ケイ</t>
    </rPh>
    <phoneticPr fontId="1"/>
  </si>
  <si>
    <t>備　考</t>
    <rPh sb="0" eb="1">
      <t>ソナエ</t>
    </rPh>
    <rPh sb="2" eb="3">
      <t>コウ</t>
    </rPh>
    <phoneticPr fontId="1"/>
  </si>
  <si>
    <t>金　額　又　は
見　　積　　額</t>
    <phoneticPr fontId="1"/>
  </si>
  <si>
    <t>住所又は主たる
事務所の所在地</t>
    <phoneticPr fontId="1"/>
  </si>
  <si>
    <t>金銭以外の寄附
及びその他の収
入の見積の根拠</t>
    <phoneticPr fontId="1"/>
  </si>
  <si>
    <t>種別別合計（寄附）</t>
    <rPh sb="0" eb="2">
      <t>シュベツ</t>
    </rPh>
    <rPh sb="2" eb="3">
      <t>ベツ</t>
    </rPh>
    <rPh sb="3" eb="5">
      <t>ゴウケイ</t>
    </rPh>
    <rPh sb="6" eb="8">
      <t>キフ</t>
    </rPh>
    <phoneticPr fontId="1"/>
  </si>
  <si>
    <t>種別別合計（その他の収入）</t>
    <rPh sb="0" eb="2">
      <t>シュベツ</t>
    </rPh>
    <rPh sb="2" eb="3">
      <t>ベツ</t>
    </rPh>
    <rPh sb="3" eb="5">
      <t>ゴウケイ</t>
    </rPh>
    <rPh sb="8" eb="9">
      <t>タ</t>
    </rPh>
    <rPh sb="10" eb="12">
      <t>シュウニュウ</t>
    </rPh>
    <phoneticPr fontId="1"/>
  </si>
  <si>
    <t>４　収入の部</t>
    <phoneticPr fontId="1"/>
  </si>
  <si>
    <t>公費負担相当額（ポスター作成）</t>
    <rPh sb="4" eb="6">
      <t>ソウトウ</t>
    </rPh>
    <rPh sb="6" eb="7">
      <t>ガク</t>
    </rPh>
    <phoneticPr fontId="1"/>
  </si>
  <si>
    <t>公費負担相当額　（ビラ作成）</t>
    <phoneticPr fontId="1"/>
  </si>
  <si>
    <t>前回計</t>
    <phoneticPr fontId="1"/>
  </si>
  <si>
    <t>円</t>
    <phoneticPr fontId="1"/>
  </si>
  <si>
    <t xml:space="preserve"> 記入上の注意</t>
    <phoneticPr fontId="1"/>
  </si>
  <si>
    <t xml:space="preserve">　    </t>
    <phoneticPr fontId="1"/>
  </si>
  <si>
    <t>収入の部においては、一件１万円を超えるものについては各件に記載し、一件１万円以下のものについては種別ごとに各収入日に</t>
    <phoneticPr fontId="1"/>
  </si>
  <si>
    <t xml:space="preserve"> おける合計額を一欄に記載してください。なお、寄附については、一件１万円以下のものについても必要に応じて各件に記載しても</t>
    <phoneticPr fontId="1"/>
  </si>
  <si>
    <t xml:space="preserve"> 差し支えありません。</t>
    <phoneticPr fontId="1"/>
  </si>
  <si>
    <t>　</t>
    <phoneticPr fontId="1"/>
  </si>
  <si>
    <t>収入の部中「参考」欄には、選挙運動に係る公費負担相当額（ビラ及びポスターの作成に係るものをいう。以下同じ。）を、また、</t>
    <phoneticPr fontId="1"/>
  </si>
  <si>
    <t xml:space="preserve"> その他参考となる事項を記載してください。</t>
    <phoneticPr fontId="1"/>
  </si>
  <si>
    <t>収入の部の内訳中「種別」欄には、「1　寄附」、「2　その他の収入」のいずれかの区別に○をつけてください。</t>
    <phoneticPr fontId="1"/>
  </si>
  <si>
    <t>支出の部は、①人件費②家屋費（ｲ.選挙事務所費、ﾛ.集合会場費等）③通信費④交通費⑤印刷費⑥広告費⑦文具費⑧食料費⑨休泊</t>
    <phoneticPr fontId="1"/>
  </si>
  <si>
    <t xml:space="preserve"> 費⑩雑費を各葉別に記載し費目ごとの計を記載してください。この場合、一の費目で数葉にわたるときは各葉の小計もあわせて記載</t>
    <phoneticPr fontId="1"/>
  </si>
  <si>
    <t xml:space="preserve"> してください。</t>
    <phoneticPr fontId="1"/>
  </si>
  <si>
    <t>支出の部中「支出のうち公費負担相当額」欄には、選挙運動に係る公費負担相当額を記載してください。ただし、各項目において</t>
    <phoneticPr fontId="1"/>
  </si>
  <si>
    <t xml:space="preserve"> 二以上の契約がある場合には、契約ごとに欄を追加して記載してください。</t>
    <phoneticPr fontId="1"/>
  </si>
  <si>
    <t>支出の部の内訳（明細）中「区分」の欄には、「1　立候補準備のために支出した費用」と「2　選挙運動のために支出した費用」</t>
    <phoneticPr fontId="1"/>
  </si>
  <si>
    <t xml:space="preserve"> のいずれかの区分に○をつけてください。また支出が金銭以外の支出であるときは、「金銭以外の支出の見積の根拠」の欄に、その</t>
    <phoneticPr fontId="1"/>
  </si>
  <si>
    <t xml:space="preserve"> 員数、金額、見積の根拠等を記載してください。</t>
    <phoneticPr fontId="1"/>
  </si>
  <si>
    <t>　</t>
    <phoneticPr fontId="1"/>
  </si>
  <si>
    <t>第２回分（精算報告）及び第３回以後の分(精算届後の報告)の報告書にあたって、「収入の部」「支出の部」ともに前回報告した</t>
    <phoneticPr fontId="1"/>
  </si>
  <si>
    <t xml:space="preserve"> 金額をあわせて総額の欄に記載してください。</t>
    <phoneticPr fontId="1"/>
  </si>
  <si>
    <t>用紙が不足する場合は、適宜予備分から補給してください。</t>
    <phoneticPr fontId="1"/>
  </si>
  <si>
    <t>５　支出の部</t>
    <rPh sb="2" eb="4">
      <t>シシュツ</t>
    </rPh>
    <phoneticPr fontId="1"/>
  </si>
  <si>
    <t>立候補準備のための支出</t>
    <phoneticPr fontId="33"/>
  </si>
  <si>
    <t>選挙運動のための支出</t>
    <phoneticPr fontId="33"/>
  </si>
  <si>
    <t>支出のうち公費負担相当額</t>
    <rPh sb="0" eb="2">
      <t>シシュツ</t>
    </rPh>
    <rPh sb="5" eb="7">
      <t>コウヒ</t>
    </rPh>
    <rPh sb="7" eb="9">
      <t>フタン</t>
    </rPh>
    <rPh sb="9" eb="11">
      <t>ソウトウ</t>
    </rPh>
    <rPh sb="11" eb="12">
      <t>ガク</t>
    </rPh>
    <phoneticPr fontId="33"/>
  </si>
  <si>
    <t>計</t>
    <rPh sb="0" eb="1">
      <t>ケイ</t>
    </rPh>
    <phoneticPr fontId="33"/>
  </si>
  <si>
    <t>項　　　目</t>
    <rPh sb="0" eb="1">
      <t>コウ</t>
    </rPh>
    <rPh sb="4" eb="5">
      <t>メ</t>
    </rPh>
    <phoneticPr fontId="33"/>
  </si>
  <si>
    <t>円</t>
    <rPh sb="0" eb="1">
      <t>エン</t>
    </rPh>
    <phoneticPr fontId="33"/>
  </si>
  <si>
    <t>単　価
(A)</t>
    <rPh sb="0" eb="1">
      <t>タン</t>
    </rPh>
    <rPh sb="2" eb="3">
      <t>アタイ</t>
    </rPh>
    <phoneticPr fontId="33"/>
  </si>
  <si>
    <t>枚　数
(B)</t>
    <rPh sb="0" eb="1">
      <t>マイ</t>
    </rPh>
    <rPh sb="2" eb="3">
      <t>スウ</t>
    </rPh>
    <phoneticPr fontId="33"/>
  </si>
  <si>
    <t>金　額
(A)×(B)＝(C)</t>
    <rPh sb="0" eb="1">
      <t>キン</t>
    </rPh>
    <rPh sb="2" eb="3">
      <t>ガク</t>
    </rPh>
    <phoneticPr fontId="33"/>
  </si>
  <si>
    <t>ビ ラ の 作 成</t>
    <rPh sb="6" eb="7">
      <t>サク</t>
    </rPh>
    <rPh sb="8" eb="9">
      <t>シゲル</t>
    </rPh>
    <phoneticPr fontId="33"/>
  </si>
  <si>
    <t>ポ ス タ ー の 作 成</t>
    <rPh sb="10" eb="11">
      <t>サク</t>
    </rPh>
    <rPh sb="12" eb="13">
      <t>シゲル</t>
    </rPh>
    <phoneticPr fontId="33"/>
  </si>
  <si>
    <t>支 出 の 部 の 内 訳</t>
    <rPh sb="0" eb="1">
      <t>シ</t>
    </rPh>
    <rPh sb="2" eb="3">
      <t>デ</t>
    </rPh>
    <rPh sb="6" eb="7">
      <t>ブ</t>
    </rPh>
    <rPh sb="10" eb="11">
      <t>ナイ</t>
    </rPh>
    <rPh sb="12" eb="13">
      <t>ヤク</t>
    </rPh>
    <phoneticPr fontId="1"/>
  </si>
  <si>
    <t xml:space="preserve"> 　     区　　分</t>
    <phoneticPr fontId="1"/>
  </si>
  <si>
    <t>支出の部の内訳（明細）</t>
    <rPh sb="0" eb="2">
      <t>シシュツ</t>
    </rPh>
    <rPh sb="3" eb="4">
      <t>ブ</t>
    </rPh>
    <rPh sb="8" eb="10">
      <t>メイサイ</t>
    </rPh>
    <phoneticPr fontId="1"/>
  </si>
  <si>
    <t>立候補準備</t>
    <rPh sb="0" eb="3">
      <t>リッコウホ</t>
    </rPh>
    <rPh sb="3" eb="5">
      <t>ジュンビ</t>
    </rPh>
    <phoneticPr fontId="33"/>
  </si>
  <si>
    <t>選挙運動</t>
    <rPh sb="0" eb="2">
      <t>センキョ</t>
    </rPh>
    <rPh sb="2" eb="4">
      <t>ウンドウ</t>
    </rPh>
    <phoneticPr fontId="33"/>
  </si>
  <si>
    <r>
      <t xml:space="preserve">区　別
</t>
    </r>
    <r>
      <rPr>
        <sz val="6"/>
        <color theme="1"/>
        <rFont val="ＭＳ 明朝"/>
        <family val="1"/>
        <charset val="128"/>
      </rPr>
      <t>（いずれかに○）</t>
    </r>
    <rPh sb="0" eb="1">
      <t>ク</t>
    </rPh>
    <rPh sb="2" eb="3">
      <t>ベツ</t>
    </rPh>
    <phoneticPr fontId="1"/>
  </si>
  <si>
    <t>支出を受けた者</t>
    <rPh sb="0" eb="2">
      <t>シシュツ</t>
    </rPh>
    <rPh sb="3" eb="4">
      <t>ウ</t>
    </rPh>
    <rPh sb="6" eb="7">
      <t>モノ</t>
    </rPh>
    <phoneticPr fontId="1"/>
  </si>
  <si>
    <t>支出の</t>
    <rPh sb="0" eb="2">
      <t>シシュツ</t>
    </rPh>
    <phoneticPr fontId="33"/>
  </si>
  <si>
    <t>目 的</t>
    <rPh sb="0" eb="1">
      <t>メ</t>
    </rPh>
    <rPh sb="2" eb="3">
      <t>マト</t>
    </rPh>
    <phoneticPr fontId="33"/>
  </si>
  <si>
    <t>区別別合計（立候補準備）</t>
    <rPh sb="0" eb="2">
      <t>クベツ</t>
    </rPh>
    <rPh sb="2" eb="3">
      <t>ベツ</t>
    </rPh>
    <rPh sb="3" eb="5">
      <t>ゴウケイ</t>
    </rPh>
    <rPh sb="6" eb="9">
      <t>リッコウホ</t>
    </rPh>
    <rPh sb="9" eb="11">
      <t>ジュンビ</t>
    </rPh>
    <phoneticPr fontId="1"/>
  </si>
  <si>
    <t>区別別合計（選挙運動）</t>
    <rPh sb="0" eb="2">
      <t>クベツ</t>
    </rPh>
    <rPh sb="2" eb="3">
      <t>ベツ</t>
    </rPh>
    <rPh sb="3" eb="5">
      <t>ゴウケイ</t>
    </rPh>
    <rPh sb="6" eb="8">
      <t>センキョ</t>
    </rPh>
    <rPh sb="8" eb="10">
      <t>ウンドウ</t>
    </rPh>
    <phoneticPr fontId="1"/>
  </si>
  <si>
    <t>費　　目</t>
    <rPh sb="0" eb="1">
      <t>ヒ</t>
    </rPh>
    <rPh sb="3" eb="4">
      <t>メ</t>
    </rPh>
    <phoneticPr fontId="33"/>
  </si>
  <si>
    <t>千</t>
    <rPh sb="0" eb="1">
      <t>セン</t>
    </rPh>
    <phoneticPr fontId="3"/>
  </si>
  <si>
    <t>書面を徴し難かった事情</t>
    <rPh sb="0" eb="1">
      <t>ショ</t>
    </rPh>
    <rPh sb="1" eb="2">
      <t>メン</t>
    </rPh>
    <phoneticPr fontId="3"/>
  </si>
  <si>
    <t>㊞</t>
    <phoneticPr fontId="1"/>
  </si>
  <si>
    <t>宣　　　　誓　　　　書</t>
    <phoneticPr fontId="1"/>
  </si>
  <si>
    <t>年</t>
    <rPh sb="0" eb="1">
      <t>ネン</t>
    </rPh>
    <phoneticPr fontId="1"/>
  </si>
  <si>
    <t>月</t>
    <rPh sb="0" eb="1">
      <t>ツキ</t>
    </rPh>
    <phoneticPr fontId="1"/>
  </si>
  <si>
    <t>日執行</t>
    <rPh sb="0" eb="1">
      <t>ヒ</t>
    </rPh>
    <rPh sb="1" eb="3">
      <t>シッコウ</t>
    </rPh>
    <phoneticPr fontId="1"/>
  </si>
  <si>
    <t>公職の候補者</t>
    <phoneticPr fontId="1"/>
  </si>
  <si>
    <t>←入力箇所</t>
    <phoneticPr fontId="33"/>
  </si>
  <si>
    <t>←入力箇所</t>
    <phoneticPr fontId="33"/>
  </si>
  <si>
    <t>2 その他の収入</t>
    <rPh sb="4" eb="5">
      <t>タ</t>
    </rPh>
    <rPh sb="6" eb="8">
      <t>シュウニュウ</t>
    </rPh>
    <phoneticPr fontId="1"/>
  </si>
  <si>
    <t>1 寄附</t>
    <rPh sb="2" eb="4">
      <t>キフ</t>
    </rPh>
    <phoneticPr fontId="1"/>
  </si>
  <si>
    <t>　日</t>
    <phoneticPr fontId="33"/>
  </si>
  <si>
    <t>日</t>
    <rPh sb="0" eb="1">
      <t>ヒ</t>
    </rPh>
    <phoneticPr fontId="1"/>
  </si>
  <si>
    <t>①２</t>
    <phoneticPr fontId="1"/>
  </si>
  <si>
    <t>1②</t>
    <phoneticPr fontId="1"/>
  </si>
  <si>
    <t>1 立候補準備</t>
    <rPh sb="2" eb="5">
      <t>リッコウホ</t>
    </rPh>
    <rPh sb="5" eb="7">
      <t>ジュンビ</t>
    </rPh>
    <phoneticPr fontId="33"/>
  </si>
  <si>
    <t>2 選挙運動</t>
    <rPh sb="2" eb="4">
      <t>センキョ</t>
    </rPh>
    <rPh sb="4" eb="6">
      <t>ウンドウ</t>
    </rPh>
    <phoneticPr fontId="33"/>
  </si>
  <si>
    <t>小計</t>
    <rPh sb="0" eb="2">
      <t>ショウケイ</t>
    </rPh>
    <phoneticPr fontId="33"/>
  </si>
  <si>
    <t>「計」合計</t>
    <rPh sb="1" eb="2">
      <t>ケイ</t>
    </rPh>
    <rPh sb="3" eb="5">
      <t>ゴウケイ</t>
    </rPh>
    <phoneticPr fontId="33"/>
  </si>
  <si>
    <t>前回「計」合計</t>
    <rPh sb="0" eb="2">
      <t>ゼンカイ</t>
    </rPh>
    <rPh sb="3" eb="4">
      <t>ケイ</t>
    </rPh>
    <rPh sb="5" eb="7">
      <t>ゴウケイ</t>
    </rPh>
    <phoneticPr fontId="33"/>
  </si>
  <si>
    <t>「寄附額」合計</t>
    <rPh sb="1" eb="3">
      <t>キフ</t>
    </rPh>
    <rPh sb="3" eb="4">
      <t>ガク</t>
    </rPh>
    <rPh sb="5" eb="7">
      <t>ゴウケイ</t>
    </rPh>
    <phoneticPr fontId="33"/>
  </si>
  <si>
    <t>総計額</t>
    <rPh sb="0" eb="2">
      <t>ソウケイ</t>
    </rPh>
    <rPh sb="2" eb="3">
      <t>ガク</t>
    </rPh>
    <phoneticPr fontId="33"/>
  </si>
  <si>
    <t>「立候補準備」合計</t>
    <rPh sb="1" eb="4">
      <t>リッコウホ</t>
    </rPh>
    <rPh sb="4" eb="6">
      <t>ジュンビ</t>
    </rPh>
    <rPh sb="7" eb="9">
      <t>ゴウケイ</t>
    </rPh>
    <phoneticPr fontId="33"/>
  </si>
  <si>
    <t>「選挙運動」合計</t>
    <rPh sb="1" eb="3">
      <t>センキョ</t>
    </rPh>
    <rPh sb="3" eb="5">
      <t>ウンドウ</t>
    </rPh>
    <rPh sb="6" eb="8">
      <t>ゴウケイ</t>
    </rPh>
    <phoneticPr fontId="33"/>
  </si>
  <si>
    <t>　</t>
  </si>
  <si>
    <t>支 出 の 費 目</t>
    <phoneticPr fontId="1"/>
  </si>
  <si>
    <t>支 出 の 目 的</t>
    <phoneticPr fontId="1"/>
  </si>
  <si>
    <t>備  考</t>
    <phoneticPr fontId="1"/>
  </si>
  <si>
    <t>「支出の費目」の欄は、⑴人件費、⑵家屋費（ｲ.選挙事務所費、ﾛ.集合会場費）、⑶通信費、⑷交通費、⑸印刷費、</t>
    <phoneticPr fontId="1"/>
  </si>
  <si>
    <t>　⑹広告費、⑺文具費、⑻食料費、⑼休泊費、⑽雑費の費目を記載してください。</t>
    <phoneticPr fontId="1"/>
  </si>
  <si>
    <t>備　考</t>
    <phoneticPr fontId="3"/>
  </si>
  <si>
    <t>　１</t>
    <phoneticPr fontId="1"/>
  </si>
  <si>
    <t>　２</t>
    <phoneticPr fontId="1"/>
  </si>
  <si>
    <t>　３</t>
    <phoneticPr fontId="1"/>
  </si>
  <si>
    <t>　４</t>
    <phoneticPr fontId="1"/>
  </si>
  <si>
    <t>　５</t>
    <phoneticPr fontId="1"/>
  </si>
  <si>
    <t>　「支出の目的」の欄は、支出の目的（労務者報酬、事務所借上料等）、員数等を具体的に記載してください。</t>
    <phoneticPr fontId="3"/>
  </si>
  <si>
    <t>ください。</t>
    <phoneticPr fontId="3"/>
  </si>
  <si>
    <t>　「区分」の欄には、立候補準備のために支出した費用と選挙運動のために支出した費用の区別について、該当する番号に○を記載して</t>
    <rPh sb="19" eb="21">
      <t>シシュツ</t>
    </rPh>
    <rPh sb="41" eb="43">
      <t>クベツ</t>
    </rPh>
    <rPh sb="48" eb="50">
      <t>ガイトウ</t>
    </rPh>
    <rPh sb="52" eb="54">
      <t>バンゴウ</t>
    </rPh>
    <rPh sb="57" eb="59">
      <t>キサイ</t>
    </rPh>
    <phoneticPr fontId="3"/>
  </si>
  <si>
    <t>　振込明細書に支出の金額、年月日及び目的が記載されている場合は、振込明細書の写しを提出すれば、本明細書への記載は不要です。</t>
    <phoneticPr fontId="3"/>
  </si>
  <si>
    <t>　公費負担分の支出の年月日については、契約書に記載された契約日を記載してください。</t>
    <phoneticPr fontId="3"/>
  </si>
  <si>
    <r>
      <t>　領収書等を紛失した場合は、再発行を依頼してください。</t>
    </r>
    <r>
      <rPr>
        <b/>
        <sz val="10"/>
        <rFont val="ＭＳ 明朝"/>
        <family val="1"/>
        <charset val="128"/>
      </rPr>
      <t>「紛失」との理由では、本明細書に記載することはできません。</t>
    </r>
    <phoneticPr fontId="3"/>
  </si>
  <si>
    <t>区　　　　分
（いずれかに○）</t>
    <phoneticPr fontId="3"/>
  </si>
  <si>
    <t>支 出 の 金 額</t>
    <phoneticPr fontId="3"/>
  </si>
  <si>
    <t>支 出 の 目 的</t>
    <phoneticPr fontId="3"/>
  </si>
  <si>
    <t>支出年月日</t>
    <phoneticPr fontId="3"/>
  </si>
  <si>
    <t>領収書その他の支出すべき</t>
    <phoneticPr fontId="1"/>
  </si>
  <si>
    <t>1　立候補準備</t>
    <rPh sb="2" eb="5">
      <t>リッコウホ</t>
    </rPh>
    <rPh sb="5" eb="7">
      <t>ジュンビ</t>
    </rPh>
    <phoneticPr fontId="33"/>
  </si>
  <si>
    <t>2　選挙運動</t>
    <rPh sb="2" eb="4">
      <t>センキョ</t>
    </rPh>
    <rPh sb="4" eb="6">
      <t>ウンドウ</t>
    </rPh>
    <phoneticPr fontId="33"/>
  </si>
  <si>
    <t>2　公職の候補者　　　氏　名</t>
    <rPh sb="2" eb="4">
      <t>コウショク</t>
    </rPh>
    <rPh sb="5" eb="8">
      <t>コウホシャ</t>
    </rPh>
    <rPh sb="11" eb="12">
      <t>シ</t>
    </rPh>
    <rPh sb="13" eb="14">
      <t>ナ</t>
    </rPh>
    <phoneticPr fontId="33"/>
  </si>
  <si>
    <t>3　出納責任者　　　　氏　名</t>
    <rPh sb="2" eb="4">
      <t>スイトウ</t>
    </rPh>
    <rPh sb="4" eb="7">
      <t>セキニンシャ</t>
    </rPh>
    <rPh sb="11" eb="12">
      <t>シ</t>
    </rPh>
    <rPh sb="13" eb="14">
      <t>ナ</t>
    </rPh>
    <phoneticPr fontId="33"/>
  </si>
  <si>
    <t>①２</t>
    <phoneticPr fontId="1"/>
  </si>
  <si>
    <t>領収書等を徴し難い事情があった支出の明細書</t>
    <phoneticPr fontId="3"/>
  </si>
  <si>
    <t>１②</t>
    <phoneticPr fontId="1"/>
  </si>
  <si>
    <t xml:space="preserve">               選挙</t>
    <rPh sb="15" eb="17">
      <t>センキョ</t>
    </rPh>
    <phoneticPr fontId="33"/>
  </si>
  <si>
    <t>1　　　　　年　　月　　日執行</t>
    <rPh sb="6" eb="7">
      <t>ネン</t>
    </rPh>
    <rPh sb="9" eb="10">
      <t>ガツ</t>
    </rPh>
    <rPh sb="12" eb="13">
      <t>ヒ</t>
    </rPh>
    <rPh sb="13" eb="15">
      <t>シッコウ</t>
    </rPh>
    <phoneticPr fontId="33"/>
  </si>
  <si>
    <t>　　　　　　選挙</t>
    <rPh sb="6" eb="8">
      <t>センキョ</t>
    </rPh>
    <phoneticPr fontId="33"/>
  </si>
  <si>
    <t>　　　　　　　　選挙</t>
    <rPh sb="8" eb="10">
      <t>センキョ</t>
    </rPh>
    <phoneticPr fontId="1"/>
  </si>
  <si>
    <t>　　　　　　　　　選挙</t>
    <rPh sb="9" eb="11">
      <t>センキョ</t>
    </rPh>
    <phoneticPr fontId="33"/>
  </si>
  <si>
    <t>この報告書は、公職選挙法の規定に従って作成したものであって、真実に</t>
    <rPh sb="19" eb="21">
      <t>サクセイ</t>
    </rPh>
    <phoneticPr fontId="1"/>
  </si>
  <si>
    <t>備　考</t>
    <phoneticPr fontId="1"/>
  </si>
  <si>
    <t>　出納責任者本人が提出する場合にあっては本人確認書類の提示又は提出を、出納責任者の代理人が提出する場合にあっては委任状の提示
又は提出及び当該代理人の本人確認書類の提示又は提出を行ってください。ただし、出納責任者本人の署名その他の措置がある場合は、こ
の限りではありません。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</si>
</sst>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m&quot;月&quot;d&quot;日&quot;;@"/>
    <numFmt numFmtId="178" formatCode="m&quot;月&quot;d&quot;日&quot;;;;"/>
    <numFmt numFmtId="179" formatCode="#,##0_ ;;;"/>
    <numFmt numFmtId="180" formatCode="#,###_ ;;;"/>
    <numFmt numFmtId="181" formatCode="#,###\ ;;;"/>
    <numFmt numFmtId="182" formatCode="#,##0_);[Red]\(#,##0\)"/>
    <numFmt numFmtId="183" formatCode="#,##0.00&quot;円&quot;;;"/>
    <numFmt numFmtId="184" formatCode="#,##0_;;;"/>
    <numFmt numFmtId="185" formatCode="#,###;;;"/>
    <numFmt numFmtId="186" formatCode="#,###&quot;枚&quot;;;;"/>
    <numFmt numFmtId="187" formatCode="###0.00&quot;円&quot;;;"/>
  </numFmts>
  <fonts count="72">
    <font>
      <sz val="11"/>
      <color theme="1"/>
      <name val="ＭＳ Ｐゴシック"/>
      <family val="3"/>
      <charset val="128"/>
      <scheme val="minor"/>
    </font>
    <font>
      <sz val="6"/>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2"/>
      <name val="ＭＳ 明朝"/>
      <family val="1"/>
      <charset val="128"/>
    </font>
    <font>
      <sz val="11"/>
      <name val="ＭＳ 明朝"/>
      <family val="1"/>
      <charset val="128"/>
    </font>
    <font>
      <sz val="16"/>
      <name val="ＭＳ 明朝"/>
      <family val="1"/>
      <charset val="128"/>
    </font>
    <font>
      <b/>
      <sz val="11"/>
      <color indexed="81"/>
      <name val="ＭＳ Ｐゴシック"/>
      <family val="3"/>
      <charset val="128"/>
    </font>
    <font>
      <b/>
      <sz val="9"/>
      <color indexed="81"/>
      <name val="ＭＳ Ｐゴシック"/>
      <family val="3"/>
      <charset val="128"/>
    </font>
    <font>
      <sz val="14"/>
      <name val="ＭＳ 明朝"/>
      <family val="1"/>
      <charset val="128"/>
    </font>
    <font>
      <sz val="11"/>
      <color theme="1"/>
      <name val="ＭＳ Ｐゴシック"/>
      <family val="3"/>
      <charset val="128"/>
      <scheme val="minor"/>
    </font>
    <font>
      <sz val="10.5"/>
      <color theme="1"/>
      <name val="Century"/>
      <family val="1"/>
    </font>
    <font>
      <sz val="14"/>
      <color theme="1"/>
      <name val="ＭＳ 明朝"/>
      <family val="1"/>
      <charset val="128"/>
    </font>
    <font>
      <sz val="12"/>
      <color theme="1"/>
      <name val="Century"/>
      <family val="1"/>
    </font>
    <font>
      <sz val="12"/>
      <color theme="1"/>
      <name val="ＭＳ 明朝"/>
      <family val="1"/>
      <charset val="128"/>
    </font>
    <font>
      <sz val="12"/>
      <color theme="1"/>
      <name val="ＭＳ Ｐゴシック"/>
      <family val="3"/>
      <charset val="128"/>
      <scheme val="minor"/>
    </font>
    <font>
      <sz val="28"/>
      <color theme="1"/>
      <name val="ＭＳ 明朝"/>
      <family val="1"/>
      <charset val="128"/>
    </font>
    <font>
      <sz val="11"/>
      <color theme="1"/>
      <name val="ＭＳ 明朝"/>
      <family val="1"/>
      <charset val="128"/>
    </font>
    <font>
      <sz val="20"/>
      <color theme="1"/>
      <name val="ＭＳ 明朝"/>
      <family val="1"/>
      <charset val="128"/>
    </font>
    <font>
      <sz val="18"/>
      <color theme="1"/>
      <name val="ＭＳ 明朝"/>
      <family val="1"/>
      <charset val="128"/>
    </font>
    <font>
      <sz val="10"/>
      <color theme="1"/>
      <name val="ＭＳ 明朝"/>
      <family val="1"/>
      <charset val="128"/>
    </font>
    <font>
      <sz val="10"/>
      <color theme="0" tint="-0.34998626667073579"/>
      <name val="ＭＳ 明朝"/>
      <family val="1"/>
      <charset val="128"/>
    </font>
    <font>
      <b/>
      <sz val="11"/>
      <color rgb="FFFF0000"/>
      <name val="ＭＳ ゴシック"/>
      <family val="3"/>
      <charset val="128"/>
    </font>
    <font>
      <sz val="16"/>
      <color theme="1"/>
      <name val="ＭＳ 明朝"/>
      <family val="1"/>
      <charset val="128"/>
    </font>
    <font>
      <sz val="24"/>
      <color theme="1"/>
      <name val="ＭＳ 明朝"/>
      <family val="1"/>
      <charset val="128"/>
    </font>
    <font>
      <sz val="9"/>
      <color theme="1"/>
      <name val="ＭＳ 明朝"/>
      <family val="1"/>
      <charset val="128"/>
    </font>
    <font>
      <sz val="11"/>
      <color rgb="FFFF0000"/>
      <name val="ＭＳ ゴシック"/>
      <family val="3"/>
      <charset val="128"/>
    </font>
    <font>
      <sz val="11"/>
      <color theme="0" tint="-0.34998626667073579"/>
      <name val="ＭＳ 明朝"/>
      <family val="1"/>
      <charset val="128"/>
    </font>
    <font>
      <b/>
      <sz val="16"/>
      <color theme="1"/>
      <name val="ＭＳ 明朝"/>
      <family val="1"/>
      <charset val="128"/>
    </font>
    <font>
      <sz val="12"/>
      <color rgb="FF000000"/>
      <name val="ＭＳ 明朝"/>
      <family val="1"/>
      <charset val="128"/>
    </font>
    <font>
      <sz val="11"/>
      <color theme="1"/>
      <name val="ＭＳ Ｐゴシック"/>
      <family val="2"/>
      <scheme val="minor"/>
    </font>
    <font>
      <sz val="6"/>
      <name val="ＭＳ Ｐゴシック"/>
      <family val="3"/>
      <charset val="128"/>
      <scheme val="minor"/>
    </font>
    <font>
      <sz val="8"/>
      <color theme="1"/>
      <name val="ＭＳ 明朝"/>
      <family val="1"/>
      <charset val="128"/>
    </font>
    <font>
      <sz val="10"/>
      <color rgb="FF000000"/>
      <name val="ＭＳ 明朝"/>
      <family val="1"/>
      <charset val="128"/>
    </font>
    <font>
      <sz val="6"/>
      <color theme="1"/>
      <name val="ＭＳ 明朝"/>
      <family val="1"/>
      <charset val="128"/>
    </font>
    <font>
      <sz val="10"/>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1"/>
      <color theme="1"/>
      <name val="HG明朝B"/>
      <family val="1"/>
      <charset val="128"/>
    </font>
    <font>
      <b/>
      <sz val="8"/>
      <color rgb="FFFF0000"/>
      <name val="ＭＳ ゴシック"/>
      <family val="3"/>
      <charset val="128"/>
    </font>
    <font>
      <sz val="8"/>
      <color rgb="FFFF0000"/>
      <name val="ＭＳ ゴシック"/>
      <family val="3"/>
      <charset val="128"/>
    </font>
    <font>
      <sz val="8"/>
      <color theme="1"/>
      <name val="ＭＳ ゴシック"/>
      <family val="3"/>
      <charset val="128"/>
    </font>
    <font>
      <sz val="11"/>
      <color rgb="FF000000"/>
      <name val="ＭＳ 明朝"/>
      <family val="1"/>
      <charset val="128"/>
    </font>
    <font>
      <sz val="8"/>
      <color theme="1"/>
      <name val="HG明朝B"/>
      <family val="1"/>
      <charset val="128"/>
    </font>
    <font>
      <b/>
      <sz val="12"/>
      <color theme="1"/>
      <name val="ＭＳ 明朝"/>
      <family val="1"/>
      <charset val="128"/>
    </font>
    <font>
      <sz val="9"/>
      <color theme="1"/>
      <name val="ＭＳ Ｐゴシック"/>
      <family val="3"/>
      <charset val="128"/>
      <scheme val="minor"/>
    </font>
    <font>
      <b/>
      <sz val="11"/>
      <name val="ＭＳ ゴシック"/>
      <family val="3"/>
      <charset val="128"/>
    </font>
    <font>
      <sz val="11"/>
      <color rgb="FFFF0000"/>
      <name val="ＭＳ Ｐゴシック"/>
      <family val="3"/>
      <charset val="128"/>
      <scheme val="minor"/>
    </font>
    <font>
      <sz val="6"/>
      <name val="ＭＳ 明朝"/>
      <family val="1"/>
      <charset val="128"/>
    </font>
    <font>
      <b/>
      <sz val="14"/>
      <name val="ＭＳ 明朝"/>
      <family val="1"/>
      <charset val="128"/>
    </font>
    <font>
      <sz val="9"/>
      <color indexed="81"/>
      <name val="ＭＳ Ｐゴシック"/>
      <family val="3"/>
      <charset val="128"/>
    </font>
    <font>
      <sz val="14"/>
      <color theme="1"/>
      <name val="HG明朝B"/>
      <family val="1"/>
      <charset val="128"/>
    </font>
    <font>
      <sz val="16"/>
      <color theme="1"/>
      <name val="HG明朝B"/>
      <family val="1"/>
      <charset val="128"/>
    </font>
    <font>
      <sz val="9"/>
      <color theme="1"/>
      <name val="HG明朝B"/>
      <family val="1"/>
      <charset val="128"/>
    </font>
    <font>
      <sz val="10"/>
      <color theme="1"/>
      <name val="HG明朝B"/>
      <family val="1"/>
      <charset val="128"/>
    </font>
    <font>
      <sz val="20"/>
      <color theme="1"/>
      <name val="HG明朝B"/>
      <family val="1"/>
      <charset val="128"/>
    </font>
    <font>
      <sz val="9"/>
      <color indexed="81"/>
      <name val="ＭＳ 明朝"/>
      <family val="1"/>
      <charset val="128"/>
    </font>
    <font>
      <sz val="10"/>
      <color indexed="81"/>
      <name val="ＭＳ 明朝"/>
      <family val="1"/>
      <charset val="128"/>
    </font>
    <font>
      <b/>
      <sz val="16"/>
      <name val="ＭＳ 明朝"/>
      <family val="1"/>
      <charset val="128"/>
    </font>
    <font>
      <b/>
      <sz val="14"/>
      <color theme="1"/>
      <name val="ＭＳ 明朝"/>
      <family val="1"/>
      <charset val="128"/>
    </font>
    <font>
      <b/>
      <sz val="14"/>
      <color theme="1"/>
      <name val="ＭＳ Ｐゴシック"/>
      <family val="3"/>
      <charset val="128"/>
      <scheme val="minor"/>
    </font>
    <font>
      <sz val="12"/>
      <name val="HG明朝B"/>
      <family val="1"/>
      <charset val="128"/>
    </font>
    <font>
      <b/>
      <sz val="14"/>
      <color theme="1"/>
      <name val="HG明朝B"/>
      <family val="1"/>
      <charset val="128"/>
    </font>
    <font>
      <b/>
      <sz val="14"/>
      <name val="HG明朝B"/>
      <family val="1"/>
      <charset val="128"/>
    </font>
    <font>
      <b/>
      <sz val="10"/>
      <name val="ＭＳ 明朝"/>
      <family val="1"/>
      <charset val="128"/>
    </font>
    <font>
      <b/>
      <sz val="11"/>
      <name val="ＭＳ 明朝"/>
      <family val="1"/>
      <charset val="128"/>
    </font>
    <font>
      <sz val="11"/>
      <name val="HG明朝B"/>
      <family val="1"/>
      <charset val="128"/>
    </font>
    <font>
      <sz val="14"/>
      <name val="HG明朝B"/>
      <family val="1"/>
      <charset val="128"/>
    </font>
    <font>
      <sz val="11"/>
      <color rgb="FFFF0000"/>
      <name val="ＭＳ 明朝"/>
      <family val="1"/>
      <charset val="128"/>
    </font>
    <font>
      <b/>
      <sz val="11"/>
      <color theme="1"/>
      <name val="ＭＳ Ｐゴシック"/>
      <family val="3"/>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rgb="FFFF0000"/>
        <bgColor indexed="64"/>
      </patternFill>
    </fill>
  </fills>
  <borders count="121">
    <border>
      <left/>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dashed">
        <color auto="1"/>
      </left>
      <right/>
      <top/>
      <bottom/>
      <diagonal/>
    </border>
    <border>
      <left/>
      <right style="dashed">
        <color auto="1"/>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style="dashed">
        <color indexed="64"/>
      </left>
      <right/>
      <top/>
      <bottom style="thin">
        <color indexed="64"/>
      </bottom>
      <diagonal/>
    </border>
    <border>
      <left style="hair">
        <color indexed="64"/>
      </left>
      <right style="hair">
        <color indexed="64"/>
      </right>
      <top/>
      <bottom/>
      <diagonal/>
    </border>
    <border>
      <left style="thin">
        <color indexed="64"/>
      </left>
      <right style="hair">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medium">
        <color auto="1"/>
      </right>
      <top style="medium">
        <color auto="1"/>
      </top>
      <bottom style="thin">
        <color auto="1"/>
      </bottom>
      <diagonal/>
    </border>
    <border>
      <left style="thin">
        <color auto="1"/>
      </left>
      <right style="medium">
        <color auto="1"/>
      </right>
      <top style="medium">
        <color indexed="64"/>
      </top>
      <bottom style="thin">
        <color auto="1"/>
      </bottom>
      <diagonal/>
    </border>
    <border>
      <left style="medium">
        <color indexed="64"/>
      </left>
      <right style="thin">
        <color indexed="64"/>
      </right>
      <top style="thin">
        <color auto="1"/>
      </top>
      <bottom style="thin">
        <color indexed="64"/>
      </bottom>
      <diagonal/>
    </border>
    <border>
      <left/>
      <right style="medium">
        <color auto="1"/>
      </right>
      <top/>
      <bottom style="thin">
        <color auto="1"/>
      </bottom>
      <diagonal/>
    </border>
    <border>
      <left/>
      <right/>
      <top style="medium">
        <color auto="1"/>
      </top>
      <bottom style="double">
        <color auto="1"/>
      </bottom>
      <diagonal/>
    </border>
    <border>
      <left style="dotted">
        <color indexed="64"/>
      </left>
      <right/>
      <top/>
      <bottom style="dotted">
        <color indexed="64"/>
      </bottom>
      <diagonal/>
    </border>
    <border>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thin">
        <color indexed="64"/>
      </top>
      <bottom style="medium">
        <color indexed="64"/>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hair">
        <color indexed="64"/>
      </left>
      <right style="thin">
        <color indexed="64"/>
      </right>
      <top/>
      <bottom/>
      <diagonal/>
    </border>
    <border>
      <left style="hair">
        <color indexed="64"/>
      </left>
      <right style="medium">
        <color indexed="64"/>
      </right>
      <top/>
      <bottom/>
      <diagonal/>
    </border>
    <border diagonalDown="1">
      <left style="medium">
        <color indexed="64"/>
      </left>
      <right/>
      <top style="medium">
        <color indexed="64"/>
      </top>
      <bottom/>
      <diagonal style="hair">
        <color indexed="64"/>
      </diagonal>
    </border>
    <border>
      <left style="medium">
        <color indexed="64"/>
      </left>
      <right/>
      <top/>
      <bottom style="thin">
        <color indexed="64"/>
      </bottom>
      <diagonal/>
    </border>
    <border diagonalDown="1">
      <left/>
      <right style="thin">
        <color indexed="64"/>
      </right>
      <top/>
      <bottom style="thin">
        <color indexed="64"/>
      </bottom>
      <diagonal style="hair">
        <color indexed="64"/>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auto="1"/>
      </left>
      <right/>
      <top style="medium">
        <color auto="1"/>
      </top>
      <bottom/>
      <diagonal/>
    </border>
    <border>
      <left style="medium">
        <color indexed="64"/>
      </left>
      <right style="medium">
        <color indexed="64"/>
      </right>
      <top style="medium">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ashed">
        <color indexed="64"/>
      </left>
      <right style="dashed">
        <color indexed="64"/>
      </right>
      <top style="dashed">
        <color indexed="64"/>
      </top>
      <bottom style="dashed">
        <color indexed="64"/>
      </bottom>
      <diagonal/>
    </border>
    <border>
      <left style="hair">
        <color indexed="64"/>
      </left>
      <right style="thin">
        <color indexed="64"/>
      </right>
      <top/>
      <bottom style="medium">
        <color indexed="64"/>
      </bottom>
      <diagonal/>
    </border>
  </borders>
  <cellStyleXfs count="4">
    <xf numFmtId="0" fontId="0" fillId="0" borderId="0"/>
    <xf numFmtId="38" fontId="12" fillId="0" borderId="0" applyFont="0" applyFill="0" applyBorder="0" applyAlignment="0" applyProtection="0">
      <alignment vertical="center"/>
    </xf>
    <xf numFmtId="0" fontId="5" fillId="0" borderId="0">
      <alignment vertical="center"/>
    </xf>
    <xf numFmtId="0" fontId="32" fillId="0" borderId="0"/>
  </cellStyleXfs>
  <cellXfs count="1201">
    <xf numFmtId="0" fontId="0" fillId="0" borderId="0" xfId="0"/>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13" fillId="0" borderId="0" xfId="0" applyFont="1" applyBorder="1" applyAlignment="1">
      <alignment horizontal="justify" vertical="center"/>
    </xf>
    <xf numFmtId="0" fontId="0" fillId="0" borderId="0" xfId="0" applyBorder="1"/>
    <xf numFmtId="49" fontId="7" fillId="0" borderId="0" xfId="2" applyNumberFormat="1" applyFont="1">
      <alignment vertical="center"/>
    </xf>
    <xf numFmtId="0" fontId="1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19" fillId="0" borderId="0" xfId="0" applyFont="1"/>
    <xf numFmtId="0" fontId="19" fillId="0" borderId="4" xfId="0" applyFont="1" applyBorder="1" applyAlignment="1">
      <alignment horizontal="center" vertical="center" wrapText="1"/>
    </xf>
    <xf numFmtId="0" fontId="19" fillId="0" borderId="0" xfId="0" applyFont="1" applyBorder="1" applyAlignment="1">
      <alignment horizontal="center"/>
    </xf>
    <xf numFmtId="0" fontId="25" fillId="0" borderId="0" xfId="0" applyFont="1" applyAlignment="1">
      <alignment vertical="center"/>
    </xf>
    <xf numFmtId="0" fontId="25" fillId="0" borderId="0" xfId="0" quotePrefix="1" applyFont="1" applyAlignment="1">
      <alignment vertical="center"/>
    </xf>
    <xf numFmtId="0" fontId="24" fillId="2" borderId="0" xfId="0" applyFont="1" applyFill="1" applyAlignment="1">
      <alignment horizontal="center" vertical="top" textRotation="255"/>
    </xf>
    <xf numFmtId="49" fontId="4" fillId="0" borderId="0" xfId="2" applyNumberFormat="1" applyFont="1" applyAlignment="1">
      <alignment vertical="top" wrapText="1"/>
    </xf>
    <xf numFmtId="49" fontId="7" fillId="0" borderId="0" xfId="2" applyNumberFormat="1" applyFont="1" applyAlignment="1">
      <alignment vertical="center"/>
    </xf>
    <xf numFmtId="0" fontId="14" fillId="0" borderId="0" xfId="0" applyFont="1" applyBorder="1" applyAlignment="1">
      <alignment horizontal="right" indent="1" shrinkToFit="1"/>
    </xf>
    <xf numFmtId="0" fontId="14" fillId="0" borderId="0" xfId="0" applyFont="1" applyBorder="1" applyAlignment="1">
      <alignment horizontal="center"/>
    </xf>
    <xf numFmtId="0" fontId="24" fillId="2" borderId="0" xfId="0" applyFont="1" applyFill="1" applyAlignment="1">
      <alignment vertical="top" textRotation="255"/>
    </xf>
    <xf numFmtId="0" fontId="29" fillId="0" borderId="0" xfId="0" applyFont="1"/>
    <xf numFmtId="0" fontId="30" fillId="0" borderId="0" xfId="0" applyFont="1" applyAlignment="1">
      <alignment vertical="center"/>
    </xf>
    <xf numFmtId="0" fontId="23" fillId="0" borderId="0" xfId="2" applyNumberFormat="1" applyFont="1">
      <alignment vertical="center"/>
    </xf>
    <xf numFmtId="0" fontId="34" fillId="0" borderId="0" xfId="0" applyFont="1" applyAlignment="1">
      <alignment shrinkToFit="1"/>
    </xf>
    <xf numFmtId="0" fontId="25" fillId="0" borderId="0" xfId="0" applyFont="1" applyFill="1" applyBorder="1" applyAlignment="1">
      <alignment vertical="center"/>
    </xf>
    <xf numFmtId="0" fontId="22" fillId="0" borderId="0" xfId="0" applyFont="1" applyAlignment="1">
      <alignment vertical="center"/>
    </xf>
    <xf numFmtId="0" fontId="19" fillId="0" borderId="0" xfId="0" applyFont="1" applyProtection="1"/>
    <xf numFmtId="0" fontId="25" fillId="0" borderId="0" xfId="0" applyFont="1" applyAlignment="1">
      <alignment horizontal="center" vertical="center"/>
    </xf>
    <xf numFmtId="0" fontId="11" fillId="0" borderId="0" xfId="2" applyNumberFormat="1" applyFont="1" applyAlignment="1">
      <alignment horizontal="left"/>
    </xf>
    <xf numFmtId="0" fontId="25" fillId="0" borderId="0"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0" fontId="0" fillId="0" borderId="0" xfId="0" applyAlignment="1">
      <alignment horizontal="center" vertical="center"/>
    </xf>
    <xf numFmtId="0" fontId="19" fillId="0" borderId="19" xfId="0" applyFont="1" applyBorder="1" applyAlignment="1">
      <alignment horizontal="center" vertical="center" shrinkToFit="1"/>
    </xf>
    <xf numFmtId="0" fontId="34" fillId="0" borderId="4" xfId="0" applyFont="1" applyBorder="1" applyAlignment="1">
      <alignment horizontal="center" vertical="center" wrapText="1"/>
    </xf>
    <xf numFmtId="0" fontId="36" fillId="0" borderId="11" xfId="0" applyFont="1" applyBorder="1" applyAlignment="1">
      <alignment horizontal="right" vertical="top" shrinkToFit="1"/>
    </xf>
    <xf numFmtId="56" fontId="14" fillId="0" borderId="0" xfId="0" applyNumberFormat="1" applyFont="1" applyBorder="1" applyAlignment="1" applyProtection="1">
      <alignment horizontal="center" vertical="center" shrinkToFit="1"/>
      <protection locked="0"/>
    </xf>
    <xf numFmtId="3" fontId="20" fillId="0" borderId="0" xfId="0" applyNumberFormat="1" applyFont="1" applyFill="1" applyBorder="1" applyAlignment="1" applyProtection="1">
      <alignment vertical="center" shrinkToFit="1"/>
      <protection locked="0"/>
    </xf>
    <xf numFmtId="0" fontId="16" fillId="0" borderId="0" xfId="0" applyFont="1" applyBorder="1" applyAlignment="1" applyProtection="1">
      <alignment horizontal="center" vertical="top" shrinkToFit="1"/>
      <protection locked="0"/>
    </xf>
    <xf numFmtId="0" fontId="22" fillId="0" borderId="0" xfId="0" applyFont="1" applyBorder="1" applyAlignment="1" applyProtection="1">
      <alignment horizontal="center" vertical="center" shrinkToFit="1"/>
      <protection locked="0"/>
    </xf>
    <xf numFmtId="0" fontId="22" fillId="0" borderId="0" xfId="0" applyFont="1" applyBorder="1" applyAlignment="1" applyProtection="1">
      <alignment horizontal="left" vertical="center" wrapText="1"/>
      <protection locked="0"/>
    </xf>
    <xf numFmtId="0" fontId="19" fillId="0" borderId="0" xfId="0" applyFont="1" applyBorder="1" applyAlignment="1" applyProtection="1">
      <alignment horizontal="center" vertical="center" shrinkToFit="1"/>
      <protection locked="0"/>
    </xf>
    <xf numFmtId="49" fontId="19" fillId="0" borderId="0" xfId="0" applyNumberFormat="1" applyFont="1" applyBorder="1" applyAlignment="1" applyProtection="1">
      <alignment horizontal="center" vertical="center" shrinkToFit="1"/>
      <protection locked="0"/>
    </xf>
    <xf numFmtId="0" fontId="24" fillId="2" borderId="0" xfId="0" applyFont="1" applyFill="1" applyBorder="1" applyAlignment="1">
      <alignment vertical="top" textRotation="255"/>
    </xf>
    <xf numFmtId="0" fontId="19" fillId="3" borderId="0" xfId="0" applyFont="1" applyFill="1" applyAlignment="1">
      <alignment horizontal="center"/>
    </xf>
    <xf numFmtId="0" fontId="19" fillId="0" borderId="0" xfId="0" applyFont="1" applyFill="1" applyAlignment="1">
      <alignment horizontal="center"/>
    </xf>
    <xf numFmtId="0" fontId="19" fillId="0" borderId="34" xfId="0" applyFont="1" applyBorder="1" applyAlignment="1">
      <alignment horizontal="center" vertical="center" shrinkToFit="1"/>
    </xf>
    <xf numFmtId="0" fontId="19" fillId="0" borderId="63" xfId="0" applyFont="1" applyBorder="1" applyAlignment="1">
      <alignment horizontal="center" vertical="center" shrinkToFit="1"/>
    </xf>
    <xf numFmtId="0" fontId="22" fillId="0" borderId="16" xfId="0" applyFont="1" applyBorder="1" applyAlignment="1">
      <alignment vertical="center" shrinkToFit="1"/>
    </xf>
    <xf numFmtId="0" fontId="22" fillId="0" borderId="1" xfId="0" applyFont="1" applyBorder="1" applyAlignment="1">
      <alignment vertical="center" shrinkToFit="1"/>
    </xf>
    <xf numFmtId="0" fontId="16" fillId="0" borderId="4" xfId="0" applyFont="1" applyBorder="1" applyAlignment="1">
      <alignment horizontal="distributed" vertical="center" wrapText="1" indent="3"/>
    </xf>
    <xf numFmtId="0" fontId="16" fillId="0" borderId="17" xfId="0" applyFont="1" applyBorder="1" applyAlignment="1">
      <alignment horizontal="center" wrapText="1"/>
    </xf>
    <xf numFmtId="0" fontId="16" fillId="0" borderId="18" xfId="0" applyFont="1" applyBorder="1" applyAlignment="1">
      <alignment horizontal="center" wrapText="1"/>
    </xf>
    <xf numFmtId="0" fontId="16" fillId="0" borderId="20" xfId="0" applyFont="1" applyBorder="1" applyAlignment="1">
      <alignment horizontal="center" wrapText="1"/>
    </xf>
    <xf numFmtId="0" fontId="16" fillId="0" borderId="34" xfId="0" applyFont="1" applyBorder="1" applyAlignment="1">
      <alignment horizontal="distributed" wrapText="1"/>
    </xf>
    <xf numFmtId="0" fontId="16" fillId="0" borderId="63" xfId="0" applyFont="1" applyBorder="1" applyAlignment="1">
      <alignment horizontal="distributed" wrapText="1"/>
    </xf>
    <xf numFmtId="0" fontId="16" fillId="0" borderId="34" xfId="0" applyFont="1" applyBorder="1" applyAlignment="1">
      <alignment horizontal="distributed"/>
    </xf>
    <xf numFmtId="0" fontId="16" fillId="0" borderId="63" xfId="0" applyFont="1" applyBorder="1" applyAlignment="1">
      <alignment horizontal="distributed"/>
    </xf>
    <xf numFmtId="0" fontId="16" fillId="0" borderId="78" xfId="0" applyFont="1" applyBorder="1" applyAlignment="1">
      <alignment horizontal="center" wrapText="1"/>
    </xf>
    <xf numFmtId="0" fontId="16" fillId="0" borderId="33" xfId="0" applyFont="1" applyBorder="1" applyAlignment="1">
      <alignment horizontal="center" wrapText="1"/>
    </xf>
    <xf numFmtId="0" fontId="16" fillId="0" borderId="59" xfId="0" applyFont="1" applyBorder="1" applyAlignment="1">
      <alignment horizontal="center" wrapText="1"/>
    </xf>
    <xf numFmtId="0" fontId="16" fillId="0" borderId="77" xfId="0" applyFont="1" applyBorder="1" applyAlignment="1">
      <alignment horizontal="center"/>
    </xf>
    <xf numFmtId="0" fontId="16" fillId="0" borderId="33" xfId="0" applyFont="1" applyBorder="1" applyAlignment="1">
      <alignment horizontal="center"/>
    </xf>
    <xf numFmtId="0" fontId="16" fillId="0" borderId="59" xfId="0" applyFont="1" applyBorder="1" applyAlignment="1">
      <alignment horizontal="center"/>
    </xf>
    <xf numFmtId="0" fontId="16" fillId="0" borderId="2" xfId="0" applyFont="1" applyBorder="1" applyAlignment="1">
      <alignment horizontal="center" wrapText="1"/>
    </xf>
    <xf numFmtId="0" fontId="24" fillId="2" borderId="0" xfId="0" applyFont="1" applyFill="1" applyAlignment="1">
      <alignment horizontal="center" vertical="center"/>
    </xf>
    <xf numFmtId="0" fontId="0" fillId="0" borderId="0" xfId="0" applyBorder="1" applyAlignment="1">
      <alignment vertical="top" textRotation="255"/>
    </xf>
    <xf numFmtId="0" fontId="24" fillId="0" borderId="0" xfId="0" applyFont="1" applyFill="1" applyBorder="1" applyAlignment="1">
      <alignment vertical="center" textRotation="255"/>
    </xf>
    <xf numFmtId="0" fontId="16" fillId="0" borderId="12" xfId="0" applyFont="1" applyBorder="1" applyAlignment="1">
      <alignment horizontal="center" wrapText="1"/>
    </xf>
    <xf numFmtId="0" fontId="19" fillId="0" borderId="27" xfId="0" applyFont="1" applyBorder="1" applyAlignment="1">
      <alignment vertical="center"/>
    </xf>
    <xf numFmtId="0" fontId="19" fillId="0" borderId="28" xfId="0" applyFont="1" applyBorder="1" applyAlignment="1">
      <alignment vertical="center"/>
    </xf>
    <xf numFmtId="0" fontId="35" fillId="0" borderId="0" xfId="0" applyNumberFormat="1" applyFont="1" applyBorder="1" applyAlignment="1">
      <alignment horizontal="left" vertical="center" readingOrder="1"/>
    </xf>
    <xf numFmtId="0" fontId="35" fillId="0" borderId="28" xfId="0" applyNumberFormat="1" applyFont="1" applyBorder="1" applyAlignment="1">
      <alignment horizontal="left" vertical="center" readingOrder="1"/>
    </xf>
    <xf numFmtId="0" fontId="19" fillId="0" borderId="0" xfId="0" applyFont="1" applyBorder="1" applyAlignment="1">
      <alignment vertical="center"/>
    </xf>
    <xf numFmtId="0" fontId="22" fillId="0" borderId="0" xfId="0" applyFont="1" applyBorder="1" applyAlignment="1">
      <alignment vertical="center"/>
    </xf>
    <xf numFmtId="0" fontId="19" fillId="0" borderId="29" xfId="0" applyFont="1" applyBorder="1" applyAlignment="1">
      <alignment vertical="center"/>
    </xf>
    <xf numFmtId="0" fontId="37" fillId="0" borderId="0" xfId="0" applyFont="1" applyBorder="1" applyAlignment="1">
      <alignment vertical="center"/>
    </xf>
    <xf numFmtId="0" fontId="0" fillId="0" borderId="0" xfId="0" applyAlignment="1">
      <alignment vertical="center"/>
    </xf>
    <xf numFmtId="0" fontId="25" fillId="0" borderId="0" xfId="0" applyNumberFormat="1" applyFont="1" applyFill="1" applyBorder="1" applyAlignment="1" applyProtection="1">
      <alignment horizontal="left" vertical="center"/>
      <protection locked="0"/>
    </xf>
    <xf numFmtId="0" fontId="31" fillId="0" borderId="28" xfId="0" applyNumberFormat="1" applyFont="1" applyBorder="1" applyAlignment="1">
      <alignment horizontal="center" vertical="distributed" shrinkToFit="1" readingOrder="1"/>
    </xf>
    <xf numFmtId="0" fontId="31" fillId="0" borderId="28" xfId="0" applyNumberFormat="1" applyFont="1" applyBorder="1" applyAlignment="1">
      <alignment horizontal="center" vertical="center" shrinkToFit="1" readingOrder="1"/>
    </xf>
    <xf numFmtId="0" fontId="31" fillId="0" borderId="28" xfId="0" quotePrefix="1" applyNumberFormat="1" applyFont="1" applyBorder="1" applyAlignment="1">
      <alignment horizontal="center" vertical="center" shrinkToFit="1" readingOrder="1"/>
    </xf>
    <xf numFmtId="0" fontId="16" fillId="0" borderId="28" xfId="0" quotePrefix="1" applyFont="1" applyBorder="1" applyAlignment="1">
      <alignment vertical="center"/>
    </xf>
    <xf numFmtId="0" fontId="19" fillId="0" borderId="84" xfId="0" applyFont="1" applyBorder="1" applyAlignment="1">
      <alignment vertical="center"/>
    </xf>
    <xf numFmtId="0" fontId="31" fillId="0" borderId="27" xfId="0" applyNumberFormat="1" applyFont="1" applyBorder="1" applyAlignment="1">
      <alignment horizontal="left" vertical="center" readingOrder="1"/>
    </xf>
    <xf numFmtId="0" fontId="31" fillId="0" borderId="0" xfId="0" applyNumberFormat="1" applyFont="1" applyBorder="1" applyAlignment="1">
      <alignment horizontal="left" vertical="center" readingOrder="1"/>
    </xf>
    <xf numFmtId="0" fontId="37" fillId="0" borderId="27" xfId="0" applyFont="1" applyBorder="1" applyAlignment="1">
      <alignment vertical="center"/>
    </xf>
    <xf numFmtId="0" fontId="22" fillId="0" borderId="27" xfId="0" applyFont="1" applyBorder="1" applyAlignment="1">
      <alignment vertical="center"/>
    </xf>
    <xf numFmtId="0" fontId="14" fillId="0" borderId="0" xfId="0" applyFont="1" applyFill="1" applyBorder="1" applyAlignment="1" applyProtection="1">
      <alignment horizontal="center" vertical="center" shrinkToFit="1"/>
      <protection locked="0"/>
    </xf>
    <xf numFmtId="0" fontId="16" fillId="0" borderId="0" xfId="0" applyFont="1" applyAlignment="1">
      <alignment horizontal="center" vertical="center"/>
    </xf>
    <xf numFmtId="0" fontId="14" fillId="0" borderId="0" xfId="0" applyFont="1" applyBorder="1" applyAlignment="1">
      <alignment vertical="center"/>
    </xf>
    <xf numFmtId="0" fontId="14" fillId="0" borderId="0" xfId="0" applyFont="1" applyFill="1" applyBorder="1" applyAlignment="1" applyProtection="1">
      <alignment horizontal="left" vertical="center"/>
      <protection locked="0"/>
    </xf>
    <xf numFmtId="0" fontId="14" fillId="0" borderId="0" xfId="0" applyFont="1" applyFill="1" applyAlignment="1">
      <alignment vertical="center"/>
    </xf>
    <xf numFmtId="0" fontId="14" fillId="0" borderId="0" xfId="0" quotePrefix="1" applyFont="1" applyAlignment="1">
      <alignment vertical="center"/>
    </xf>
    <xf numFmtId="0" fontId="44" fillId="0" borderId="0" xfId="0" quotePrefix="1" applyNumberFormat="1" applyFont="1" applyBorder="1" applyAlignment="1">
      <alignment horizontal="center" vertical="center" shrinkToFit="1" readingOrder="1"/>
    </xf>
    <xf numFmtId="0" fontId="19" fillId="0" borderId="29" xfId="0" quotePrefix="1" applyFont="1" applyBorder="1" applyAlignment="1">
      <alignment vertical="center"/>
    </xf>
    <xf numFmtId="0" fontId="22" fillId="0" borderId="4" xfId="0" applyFont="1" applyBorder="1" applyAlignment="1">
      <alignment horizontal="center" vertical="center" shrinkToFit="1"/>
    </xf>
    <xf numFmtId="0" fontId="41" fillId="0" borderId="0" xfId="0" applyFont="1" applyFill="1" applyBorder="1" applyAlignment="1">
      <alignment horizontal="center" vertical="center"/>
    </xf>
    <xf numFmtId="0" fontId="16" fillId="0" borderId="22" xfId="0" applyFont="1" applyBorder="1" applyAlignment="1">
      <alignment horizontal="center"/>
    </xf>
    <xf numFmtId="0" fontId="16" fillId="0" borderId="3" xfId="0" applyFont="1" applyBorder="1" applyAlignment="1">
      <alignment horizontal="center"/>
    </xf>
    <xf numFmtId="0" fontId="16" fillId="0" borderId="35" xfId="0" applyFont="1" applyBorder="1" applyAlignment="1">
      <alignment horizontal="distributed" wrapText="1"/>
    </xf>
    <xf numFmtId="0" fontId="16" fillId="0" borderId="61" xfId="0" applyFont="1" applyBorder="1" applyAlignment="1">
      <alignment horizontal="distributed" wrapText="1"/>
    </xf>
    <xf numFmtId="0" fontId="16" fillId="0" borderId="35" xfId="0" applyFont="1" applyBorder="1" applyAlignment="1">
      <alignment horizontal="distributed"/>
    </xf>
    <xf numFmtId="0" fontId="16" fillId="0" borderId="61" xfId="0" applyFont="1" applyBorder="1" applyAlignment="1">
      <alignment horizontal="distributed"/>
    </xf>
    <xf numFmtId="0" fontId="14" fillId="0" borderId="0" xfId="0" applyFont="1" applyBorder="1" applyAlignment="1">
      <alignment horizontal="justify" vertical="center"/>
    </xf>
    <xf numFmtId="0" fontId="13" fillId="0" borderId="54" xfId="0" applyFont="1" applyBorder="1" applyAlignment="1">
      <alignment horizontal="justify" vertical="center"/>
    </xf>
    <xf numFmtId="0" fontId="0" fillId="0" borderId="54" xfId="0" applyBorder="1"/>
    <xf numFmtId="0" fontId="16" fillId="0" borderId="4" xfId="0" applyFont="1" applyBorder="1" applyAlignment="1">
      <alignment horizontal="left" vertical="center" wrapText="1"/>
    </xf>
    <xf numFmtId="0" fontId="16" fillId="0" borderId="4" xfId="0" applyFont="1" applyBorder="1" applyAlignment="1">
      <alignment horizontal="justify" vertical="center" wrapText="1"/>
    </xf>
    <xf numFmtId="0" fontId="16" fillId="0" borderId="106" xfId="0" applyFont="1" applyBorder="1" applyAlignment="1">
      <alignment vertical="center" wrapText="1"/>
    </xf>
    <xf numFmtId="0" fontId="16" fillId="0" borderId="108" xfId="0" applyFont="1" applyBorder="1" applyAlignment="1">
      <alignment vertical="center" wrapText="1"/>
    </xf>
    <xf numFmtId="0" fontId="19" fillId="0" borderId="107" xfId="0" applyFont="1" applyBorder="1" applyAlignment="1">
      <alignment vertical="center" wrapText="1"/>
    </xf>
    <xf numFmtId="0" fontId="19" fillId="0" borderId="44" xfId="0" applyFont="1" applyBorder="1" applyAlignment="1">
      <alignment vertical="top" wrapText="1"/>
    </xf>
    <xf numFmtId="0" fontId="0" fillId="0" borderId="0" xfId="0" applyAlignment="1"/>
    <xf numFmtId="0" fontId="19" fillId="0" borderId="0" xfId="0" applyFont="1" applyBorder="1" applyAlignment="1">
      <alignment horizontal="center" vertical="center"/>
    </xf>
    <xf numFmtId="0" fontId="48" fillId="0" borderId="0" xfId="0" applyFont="1" applyFill="1" applyAlignment="1">
      <alignment vertical="top" textRotation="255"/>
    </xf>
    <xf numFmtId="0" fontId="48" fillId="0" borderId="0" xfId="0" applyFont="1" applyFill="1" applyAlignment="1">
      <alignment horizontal="center" vertical="center"/>
    </xf>
    <xf numFmtId="0" fontId="19" fillId="0" borderId="6" xfId="0" applyFont="1" applyBorder="1" applyAlignment="1">
      <alignment horizontal="center"/>
    </xf>
    <xf numFmtId="0" fontId="21" fillId="0" borderId="0" xfId="0" applyFont="1" applyAlignment="1">
      <alignment horizontal="left" vertical="center"/>
    </xf>
    <xf numFmtId="0" fontId="19" fillId="0" borderId="0" xfId="0" applyFont="1" applyAlignment="1">
      <alignment horizontal="left" vertical="center"/>
    </xf>
    <xf numFmtId="0" fontId="14" fillId="0" borderId="19" xfId="0" applyFont="1" applyBorder="1" applyAlignment="1">
      <alignment vertical="center"/>
    </xf>
    <xf numFmtId="0" fontId="19" fillId="0" borderId="19" xfId="0" applyFont="1" applyBorder="1" applyAlignment="1">
      <alignment vertical="center"/>
    </xf>
    <xf numFmtId="0" fontId="19" fillId="0" borderId="7" xfId="0" applyFont="1" applyBorder="1" applyAlignment="1">
      <alignment vertical="center"/>
    </xf>
    <xf numFmtId="0" fontId="21" fillId="0" borderId="0" xfId="0" applyFont="1" applyFill="1" applyBorder="1" applyAlignment="1" applyProtection="1">
      <alignment horizontal="left" vertical="center"/>
      <protection locked="0"/>
    </xf>
    <xf numFmtId="0" fontId="11" fillId="0" borderId="0" xfId="2" applyNumberFormat="1" applyFont="1" applyAlignment="1"/>
    <xf numFmtId="0" fontId="19" fillId="0" borderId="4" xfId="0" applyFont="1" applyBorder="1" applyAlignment="1">
      <alignment horizontal="center" vertical="center" wrapText="1"/>
    </xf>
    <xf numFmtId="0" fontId="0" fillId="0" borderId="0" xfId="0" applyAlignment="1">
      <alignment horizontal="center" vertical="center"/>
    </xf>
    <xf numFmtId="0" fontId="16" fillId="0" borderId="0" xfId="0" applyFont="1" applyAlignment="1">
      <alignment vertical="center"/>
    </xf>
    <xf numFmtId="0" fontId="0" fillId="0" borderId="0" xfId="0" applyBorder="1" applyAlignment="1">
      <alignment horizontal="center" vertical="center"/>
    </xf>
    <xf numFmtId="0" fontId="19" fillId="3" borderId="0" xfId="0" applyFont="1" applyFill="1" applyAlignment="1">
      <alignment vertical="center"/>
    </xf>
    <xf numFmtId="0" fontId="0" fillId="3" borderId="0" xfId="0" applyFill="1" applyAlignment="1">
      <alignment horizontal="center" vertical="center"/>
    </xf>
    <xf numFmtId="0" fontId="0" fillId="3" borderId="0" xfId="0" applyFill="1" applyAlignment="1">
      <alignment vertical="center"/>
    </xf>
    <xf numFmtId="0" fontId="22" fillId="3" borderId="0" xfId="0" applyFont="1" applyFill="1" applyAlignment="1">
      <alignment vertical="center"/>
    </xf>
    <xf numFmtId="0" fontId="25" fillId="3" borderId="0" xfId="0" applyFont="1" applyFill="1" applyAlignment="1">
      <alignment vertical="center"/>
    </xf>
    <xf numFmtId="0" fontId="14" fillId="3" borderId="0" xfId="0" quotePrefix="1" applyFont="1" applyFill="1" applyAlignment="1">
      <alignment vertical="center"/>
    </xf>
    <xf numFmtId="0" fontId="16" fillId="3" borderId="0" xfId="0" applyFont="1" applyFill="1" applyAlignment="1">
      <alignment vertical="center"/>
    </xf>
    <xf numFmtId="0" fontId="25" fillId="3" borderId="0" xfId="0" applyFont="1" applyFill="1" applyBorder="1" applyAlignment="1">
      <alignment vertical="center"/>
    </xf>
    <xf numFmtId="0" fontId="14" fillId="3" borderId="0" xfId="0" applyFont="1" applyFill="1" applyAlignment="1">
      <alignment vertical="center"/>
    </xf>
    <xf numFmtId="0" fontId="25" fillId="3" borderId="0" xfId="0" applyFont="1" applyFill="1" applyAlignment="1">
      <alignment horizontal="center" vertical="center"/>
    </xf>
    <xf numFmtId="0" fontId="14" fillId="3" borderId="0" xfId="0" applyFont="1" applyFill="1" applyBorder="1" applyAlignment="1" applyProtection="1">
      <alignment horizontal="left" vertical="center"/>
      <protection locked="0"/>
    </xf>
    <xf numFmtId="0" fontId="14" fillId="3" borderId="0" xfId="0" applyFont="1" applyFill="1" applyBorder="1" applyAlignment="1">
      <alignment vertical="center"/>
    </xf>
    <xf numFmtId="0" fontId="25" fillId="3" borderId="0" xfId="0" applyFont="1" applyFill="1" applyBorder="1" applyAlignment="1" applyProtection="1">
      <alignment horizontal="center" vertical="center"/>
      <protection locked="0"/>
    </xf>
    <xf numFmtId="0" fontId="25" fillId="3" borderId="0" xfId="0" quotePrefix="1" applyFont="1" applyFill="1" applyAlignment="1">
      <alignment vertical="center"/>
    </xf>
    <xf numFmtId="0" fontId="14" fillId="3" borderId="0" xfId="0" applyFont="1" applyFill="1" applyBorder="1" applyAlignment="1" applyProtection="1">
      <alignment horizontal="center" vertical="center" shrinkToFit="1"/>
      <protection locked="0"/>
    </xf>
    <xf numFmtId="0" fontId="16" fillId="3" borderId="0" xfId="0" applyFont="1" applyFill="1" applyAlignment="1">
      <alignment horizontal="center" vertical="center"/>
    </xf>
    <xf numFmtId="0" fontId="25" fillId="3" borderId="0" xfId="0" applyFont="1" applyFill="1" applyBorder="1" applyAlignment="1" applyProtection="1">
      <alignment horizontal="center" vertical="center" shrinkToFit="1"/>
      <protection locked="0"/>
    </xf>
    <xf numFmtId="0" fontId="16" fillId="3" borderId="0" xfId="0" applyFont="1" applyFill="1" applyAlignment="1">
      <alignment vertical="center" shrinkToFit="1"/>
    </xf>
    <xf numFmtId="0" fontId="14" fillId="3" borderId="0" xfId="0" applyFont="1" applyFill="1" applyAlignment="1">
      <alignment horizontal="justify" vertical="center"/>
    </xf>
    <xf numFmtId="0" fontId="0" fillId="3" borderId="0" xfId="0" applyFill="1"/>
    <xf numFmtId="0" fontId="13" fillId="3" borderId="0" xfId="0" applyFont="1" applyFill="1" applyAlignment="1">
      <alignment horizontal="justify" vertical="center"/>
    </xf>
    <xf numFmtId="0" fontId="16" fillId="3" borderId="4" xfId="0" applyFont="1" applyFill="1" applyBorder="1" applyAlignment="1">
      <alignment horizontal="distributed" vertical="center" wrapText="1" indent="3"/>
    </xf>
    <xf numFmtId="0" fontId="13" fillId="3" borderId="0" xfId="0" applyFont="1" applyFill="1" applyBorder="1" applyAlignment="1">
      <alignment horizontal="justify" vertical="center"/>
    </xf>
    <xf numFmtId="0" fontId="0" fillId="3" borderId="0" xfId="0" applyFill="1" applyBorder="1"/>
    <xf numFmtId="0" fontId="22" fillId="3" borderId="16" xfId="0" applyFont="1" applyFill="1" applyBorder="1" applyAlignment="1">
      <alignment vertical="center" shrinkToFit="1"/>
    </xf>
    <xf numFmtId="0" fontId="16" fillId="3" borderId="22" xfId="0" applyFont="1" applyFill="1" applyBorder="1" applyAlignment="1">
      <alignment horizontal="center"/>
    </xf>
    <xf numFmtId="0" fontId="22" fillId="3" borderId="1" xfId="0" applyFont="1" applyFill="1" applyBorder="1" applyAlignment="1">
      <alignment vertical="center" shrinkToFit="1"/>
    </xf>
    <xf numFmtId="0" fontId="16" fillId="3" borderId="3" xfId="0" applyFont="1" applyFill="1" applyBorder="1" applyAlignment="1">
      <alignment horizontal="center"/>
    </xf>
    <xf numFmtId="0" fontId="15" fillId="3" borderId="0" xfId="0" applyFont="1" applyFill="1" applyAlignment="1">
      <alignment horizontal="justify" vertical="center"/>
    </xf>
    <xf numFmtId="0" fontId="24" fillId="0" borderId="0" xfId="0" applyFont="1" applyFill="1" applyBorder="1" applyAlignment="1">
      <alignment horizontal="center" vertical="center" shrinkToFit="1"/>
    </xf>
    <xf numFmtId="0" fontId="43" fillId="0" borderId="0" xfId="0" applyFont="1" applyBorder="1" applyAlignment="1">
      <alignment vertical="center" textRotation="255"/>
    </xf>
    <xf numFmtId="0" fontId="40" fillId="0" borderId="0" xfId="0" applyFont="1" applyBorder="1" applyAlignment="1">
      <alignment horizontal="center" vertical="center" shrinkToFit="1"/>
    </xf>
    <xf numFmtId="0" fontId="34" fillId="3" borderId="0" xfId="0" applyFont="1" applyFill="1" applyAlignment="1">
      <alignment shrinkToFit="1"/>
    </xf>
    <xf numFmtId="0" fontId="19" fillId="3" borderId="0" xfId="0" applyFont="1" applyFill="1"/>
    <xf numFmtId="0" fontId="14" fillId="3" borderId="0" xfId="0" applyFont="1" applyFill="1" applyBorder="1" applyAlignment="1">
      <alignment horizontal="right" indent="1" shrinkToFit="1"/>
    </xf>
    <xf numFmtId="0" fontId="14" fillId="3" borderId="0" xfId="0" applyFont="1" applyFill="1" applyBorder="1" applyAlignment="1">
      <alignment horizontal="center"/>
    </xf>
    <xf numFmtId="0" fontId="19" fillId="3" borderId="0" xfId="0" applyFont="1" applyFill="1" applyBorder="1" applyAlignment="1">
      <alignment horizontal="center"/>
    </xf>
    <xf numFmtId="0" fontId="19" fillId="3" borderId="4"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46" fillId="3" borderId="0" xfId="0" applyFont="1" applyFill="1" applyAlignment="1">
      <alignment horizontal="distributed"/>
    </xf>
    <xf numFmtId="176" fontId="14" fillId="0" borderId="0" xfId="0" applyNumberFormat="1" applyFont="1" applyBorder="1" applyAlignment="1">
      <alignment horizontal="center" vertical="center"/>
    </xf>
    <xf numFmtId="3" fontId="20" fillId="0" borderId="0" xfId="0" applyNumberFormat="1" applyFont="1" applyFill="1" applyBorder="1" applyAlignment="1" applyProtection="1">
      <alignment vertical="center"/>
      <protection locked="0"/>
    </xf>
    <xf numFmtId="0" fontId="16" fillId="0" borderId="0" xfId="0" applyFont="1" applyBorder="1" applyAlignment="1" applyProtection="1">
      <alignment horizontal="center" vertical="top"/>
      <protection locked="0"/>
    </xf>
    <xf numFmtId="0" fontId="34" fillId="0" borderId="0" xfId="0" applyFont="1" applyAlignment="1"/>
    <xf numFmtId="56" fontId="14" fillId="0" borderId="0" xfId="0" applyNumberFormat="1" applyFont="1" applyBorder="1" applyAlignment="1" applyProtection="1">
      <alignment horizontal="center" vertical="center"/>
      <protection locked="0"/>
    </xf>
    <xf numFmtId="56" fontId="14" fillId="0" borderId="45" xfId="0" applyNumberFormat="1" applyFont="1" applyBorder="1" applyAlignment="1" applyProtection="1">
      <alignment horizontal="center" vertical="center"/>
      <protection locked="0"/>
    </xf>
    <xf numFmtId="0" fontId="0" fillId="0" borderId="45" xfId="0" applyBorder="1" applyAlignment="1"/>
    <xf numFmtId="182" fontId="14" fillId="0" borderId="0" xfId="0" applyNumberFormat="1" applyFont="1" applyBorder="1" applyAlignment="1" applyProtection="1">
      <alignment horizontal="center" vertical="center"/>
      <protection locked="0"/>
    </xf>
    <xf numFmtId="182" fontId="0" fillId="0" borderId="0" xfId="0" applyNumberFormat="1" applyBorder="1" applyAlignment="1"/>
    <xf numFmtId="0" fontId="19" fillId="0" borderId="0" xfId="0" applyFont="1" applyBorder="1"/>
    <xf numFmtId="0" fontId="19" fillId="0" borderId="0" xfId="0" applyFont="1" applyFill="1" applyBorder="1" applyAlignment="1">
      <alignment horizontal="center"/>
    </xf>
    <xf numFmtId="0" fontId="14" fillId="3" borderId="0" xfId="0" applyFont="1" applyFill="1" applyBorder="1" applyAlignment="1">
      <alignment horizontal="justify" vertical="center"/>
    </xf>
    <xf numFmtId="0" fontId="13" fillId="3" borderId="54" xfId="0" applyFont="1" applyFill="1" applyBorder="1" applyAlignment="1">
      <alignment horizontal="justify" vertical="center"/>
    </xf>
    <xf numFmtId="0" fontId="0" fillId="3" borderId="54" xfId="0" applyFill="1" applyBorder="1"/>
    <xf numFmtId="0" fontId="22" fillId="3" borderId="4" xfId="0" applyFont="1" applyFill="1" applyBorder="1" applyAlignment="1">
      <alignment horizontal="center" vertical="center" shrinkToFit="1"/>
    </xf>
    <xf numFmtId="187" fontId="16" fillId="0" borderId="77" xfId="0" applyNumberFormat="1" applyFont="1" applyBorder="1" applyAlignment="1">
      <alignment horizontal="center"/>
    </xf>
    <xf numFmtId="187" fontId="16" fillId="0" borderId="20" xfId="0" applyNumberFormat="1" applyFont="1" applyBorder="1" applyAlignment="1">
      <alignment horizontal="center" wrapText="1"/>
    </xf>
    <xf numFmtId="187" fontId="16" fillId="0" borderId="2" xfId="0" applyNumberFormat="1" applyFont="1" applyBorder="1" applyAlignment="1">
      <alignment horizontal="center" wrapText="1"/>
    </xf>
    <xf numFmtId="182" fontId="16" fillId="0" borderId="20" xfId="0" applyNumberFormat="1" applyFont="1" applyBorder="1" applyAlignment="1">
      <alignment horizontal="center" wrapText="1"/>
    </xf>
    <xf numFmtId="182" fontId="16" fillId="0" borderId="91" xfId="0" applyNumberFormat="1" applyFont="1" applyBorder="1" applyAlignment="1">
      <alignment horizontal="center" wrapText="1"/>
    </xf>
    <xf numFmtId="182" fontId="16" fillId="0" borderId="89" xfId="0" applyNumberFormat="1" applyFont="1" applyBorder="1" applyAlignment="1">
      <alignment horizontal="center"/>
    </xf>
    <xf numFmtId="182" fontId="16" fillId="0" borderId="93" xfId="0" applyNumberFormat="1" applyFont="1" applyBorder="1" applyAlignment="1">
      <alignment horizontal="center" wrapText="1"/>
    </xf>
    <xf numFmtId="0" fontId="45" fillId="0" borderId="0" xfId="0" applyFont="1" applyBorder="1" applyAlignment="1">
      <alignment horizontal="center" vertical="center" shrinkToFit="1"/>
    </xf>
    <xf numFmtId="0" fontId="30" fillId="3" borderId="0" xfId="0" applyFont="1" applyFill="1" applyAlignment="1">
      <alignment vertical="center"/>
    </xf>
    <xf numFmtId="0" fontId="16" fillId="3" borderId="106" xfId="0" applyFont="1" applyFill="1" applyBorder="1" applyAlignment="1">
      <alignment vertical="center" wrapText="1"/>
    </xf>
    <xf numFmtId="0" fontId="19" fillId="3" borderId="44" xfId="0" applyFont="1" applyFill="1" applyBorder="1" applyAlignment="1">
      <alignment vertical="top" wrapText="1"/>
    </xf>
    <xf numFmtId="0" fontId="19" fillId="3" borderId="107" xfId="0" applyFont="1" applyFill="1" applyBorder="1" applyAlignment="1">
      <alignment vertical="center" wrapText="1"/>
    </xf>
    <xf numFmtId="0" fontId="16" fillId="3" borderId="108" xfId="0" applyFont="1" applyFill="1" applyBorder="1" applyAlignment="1">
      <alignment vertical="center" wrapText="1"/>
    </xf>
    <xf numFmtId="0" fontId="16" fillId="3" borderId="4" xfId="0" applyFont="1" applyFill="1" applyBorder="1" applyAlignment="1">
      <alignment horizontal="left" vertical="center" wrapText="1"/>
    </xf>
    <xf numFmtId="0" fontId="16" fillId="3" borderId="4" xfId="0" applyFont="1" applyFill="1" applyBorder="1" applyAlignment="1">
      <alignment horizontal="justify" vertical="center" wrapText="1"/>
    </xf>
    <xf numFmtId="0" fontId="34" fillId="0" borderId="8" xfId="0" applyFont="1" applyBorder="1" applyAlignment="1">
      <alignment horizontal="right" vertical="center" wrapText="1"/>
    </xf>
    <xf numFmtId="180" fontId="16" fillId="0" borderId="9" xfId="1" applyNumberFormat="1" applyFont="1" applyBorder="1" applyAlignment="1" applyProtection="1">
      <alignment horizontal="center" vertical="center" wrapText="1"/>
    </xf>
    <xf numFmtId="38" fontId="57" fillId="4" borderId="4" xfId="1" applyFont="1" applyFill="1" applyBorder="1" applyAlignment="1" applyProtection="1">
      <alignment horizontal="right" vertical="center" wrapText="1"/>
    </xf>
    <xf numFmtId="38" fontId="57" fillId="4" borderId="52" xfId="1" applyFont="1" applyFill="1" applyBorder="1" applyAlignment="1" applyProtection="1">
      <alignment horizontal="right" vertical="center" wrapText="1"/>
    </xf>
    <xf numFmtId="38" fontId="57" fillId="4" borderId="102" xfId="1" applyFont="1" applyFill="1" applyBorder="1" applyAlignment="1" applyProtection="1">
      <alignment horizontal="right" vertical="center" wrapText="1"/>
    </xf>
    <xf numFmtId="38" fontId="57" fillId="4" borderId="103" xfId="1" applyFont="1" applyFill="1" applyBorder="1" applyAlignment="1" applyProtection="1">
      <alignment horizontal="right" vertical="center" wrapText="1"/>
    </xf>
    <xf numFmtId="38" fontId="57" fillId="4" borderId="40" xfId="1" applyFont="1" applyFill="1" applyBorder="1" applyAlignment="1" applyProtection="1">
      <alignment horizontal="right" vertical="center" wrapText="1"/>
    </xf>
    <xf numFmtId="38" fontId="57" fillId="4" borderId="57" xfId="1" applyFont="1" applyFill="1" applyBorder="1" applyAlignment="1" applyProtection="1">
      <alignment horizontal="right" vertical="center" wrapText="1"/>
    </xf>
    <xf numFmtId="38" fontId="0" fillId="0" borderId="4" xfId="0" applyNumberFormat="1" applyBorder="1"/>
    <xf numFmtId="38" fontId="0" fillId="0" borderId="0" xfId="0" applyNumberFormat="1" applyAlignment="1">
      <alignment horizontal="right" vertical="center"/>
    </xf>
    <xf numFmtId="180" fontId="16" fillId="0" borderId="9" xfId="1" applyNumberFormat="1" applyFont="1" applyBorder="1" applyAlignment="1" applyProtection="1">
      <alignment horizontal="center" wrapText="1"/>
    </xf>
    <xf numFmtId="180" fontId="16" fillId="0" borderId="102" xfId="1" applyNumberFormat="1" applyFont="1" applyBorder="1" applyAlignment="1" applyProtection="1">
      <alignment horizontal="center" wrapText="1"/>
    </xf>
    <xf numFmtId="0" fontId="0" fillId="3" borderId="0" xfId="0" applyFill="1" applyAlignment="1"/>
    <xf numFmtId="0" fontId="19" fillId="3" borderId="0" xfId="0" applyFont="1" applyFill="1" applyBorder="1" applyAlignment="1">
      <alignment horizontal="center" vertical="center"/>
    </xf>
    <xf numFmtId="56" fontId="14" fillId="3" borderId="0" xfId="0" applyNumberFormat="1" applyFont="1" applyFill="1" applyBorder="1" applyAlignment="1" applyProtection="1">
      <alignment horizontal="center" vertical="center" shrinkToFit="1"/>
      <protection locked="0"/>
    </xf>
    <xf numFmtId="3" fontId="20" fillId="3" borderId="0" xfId="0" applyNumberFormat="1" applyFont="1" applyFill="1" applyBorder="1" applyAlignment="1" applyProtection="1">
      <alignment vertical="center" shrinkToFit="1"/>
      <protection locked="0"/>
    </xf>
    <xf numFmtId="0" fontId="16" fillId="3" borderId="0" xfId="0" applyFont="1" applyFill="1" applyBorder="1" applyAlignment="1" applyProtection="1">
      <alignment horizontal="center" vertical="top" shrinkToFit="1"/>
      <protection locked="0"/>
    </xf>
    <xf numFmtId="0" fontId="22" fillId="3" borderId="0" xfId="0" applyFont="1" applyFill="1" applyBorder="1" applyAlignment="1" applyProtection="1">
      <alignment horizontal="center" vertical="center" shrinkToFit="1"/>
      <protection locked="0"/>
    </xf>
    <xf numFmtId="0" fontId="22" fillId="3" borderId="0" xfId="0" applyFont="1" applyFill="1" applyBorder="1" applyAlignment="1" applyProtection="1">
      <alignment horizontal="left" vertical="center" wrapText="1"/>
      <protection locked="0"/>
    </xf>
    <xf numFmtId="0" fontId="19" fillId="3" borderId="0" xfId="0" applyFont="1" applyFill="1" applyBorder="1" applyAlignment="1" applyProtection="1">
      <alignment horizontal="center" vertical="center" shrinkToFit="1"/>
      <protection locked="0"/>
    </xf>
    <xf numFmtId="49" fontId="19" fillId="3" borderId="0" xfId="0" applyNumberFormat="1" applyFont="1" applyFill="1" applyBorder="1" applyAlignment="1" applyProtection="1">
      <alignment horizontal="center" vertical="center" shrinkToFit="1"/>
      <protection locked="0"/>
    </xf>
    <xf numFmtId="0" fontId="41" fillId="0" borderId="0" xfId="0" applyFont="1" applyFill="1" applyBorder="1" applyAlignment="1">
      <alignment horizontal="left" vertical="top"/>
    </xf>
    <xf numFmtId="0" fontId="49" fillId="0" borderId="0" xfId="0" applyFont="1" applyFill="1" applyBorder="1" applyAlignment="1">
      <alignment horizontal="left" vertical="top"/>
    </xf>
    <xf numFmtId="0" fontId="22" fillId="3" borderId="43" xfId="0" applyFont="1" applyFill="1" applyBorder="1" applyAlignment="1">
      <alignment horizontal="center" vertical="center"/>
    </xf>
    <xf numFmtId="0" fontId="22" fillId="3" borderId="12" xfId="0" applyFont="1" applyFill="1" applyBorder="1" applyAlignment="1">
      <alignment horizontal="center" vertical="center"/>
    </xf>
    <xf numFmtId="176" fontId="40" fillId="4" borderId="0" xfId="0" applyNumberFormat="1" applyFont="1" applyFill="1" applyBorder="1" applyAlignment="1"/>
    <xf numFmtId="176" fontId="40" fillId="0" borderId="0" xfId="0" applyNumberFormat="1" applyFont="1" applyBorder="1" applyAlignment="1"/>
    <xf numFmtId="0" fontId="40" fillId="0" borderId="0" xfId="0" applyFont="1" applyBorder="1" applyAlignment="1">
      <alignment horizontal="center" vertical="center"/>
    </xf>
    <xf numFmtId="0" fontId="0" fillId="0" borderId="0" xfId="0" applyBorder="1" applyAlignment="1"/>
    <xf numFmtId="0" fontId="45" fillId="0" borderId="0" xfId="0" applyFont="1" applyBorder="1" applyAlignment="1">
      <alignment horizontal="center" vertical="center"/>
    </xf>
    <xf numFmtId="0" fontId="22" fillId="0" borderId="6" xfId="0" applyFont="1" applyBorder="1" applyAlignment="1">
      <alignment horizontal="right" vertical="center" shrinkToFit="1"/>
    </xf>
    <xf numFmtId="0" fontId="40" fillId="4" borderId="0" xfId="0" applyFont="1" applyFill="1" applyAlignment="1">
      <alignment horizontal="left" vertical="center"/>
    </xf>
    <xf numFmtId="0" fontId="56" fillId="4" borderId="6" xfId="0" applyFont="1" applyFill="1" applyBorder="1" applyAlignment="1">
      <alignment horizontal="right" vertical="center" shrinkToFit="1"/>
    </xf>
    <xf numFmtId="38" fontId="0" fillId="0" borderId="8" xfId="0" applyNumberFormat="1" applyBorder="1"/>
    <xf numFmtId="38" fontId="0" fillId="0" borderId="115" xfId="0" applyNumberFormat="1" applyFill="1" applyBorder="1"/>
    <xf numFmtId="38" fontId="57" fillId="4" borderId="4" xfId="1" quotePrefix="1" applyFont="1" applyFill="1" applyBorder="1" applyAlignment="1" applyProtection="1">
      <alignment horizontal="right" vertical="center" wrapText="1"/>
    </xf>
    <xf numFmtId="38" fontId="57" fillId="4" borderId="52" xfId="1" quotePrefix="1" applyFont="1" applyFill="1" applyBorder="1" applyAlignment="1" applyProtection="1">
      <alignment horizontal="right" vertical="center" wrapText="1"/>
    </xf>
    <xf numFmtId="179" fontId="16" fillId="0" borderId="4" xfId="1" applyNumberFormat="1" applyFont="1" applyBorder="1" applyAlignment="1" applyProtection="1">
      <alignment horizontal="center" wrapText="1"/>
    </xf>
    <xf numFmtId="0" fontId="21" fillId="3" borderId="0" xfId="0" applyFont="1" applyFill="1" applyAlignment="1">
      <alignment vertical="center"/>
    </xf>
    <xf numFmtId="0" fontId="21" fillId="3" borderId="0" xfId="0" applyFont="1" applyFill="1" applyBorder="1" applyAlignment="1" applyProtection="1">
      <alignment horizontal="left" vertical="center"/>
      <protection locked="0"/>
    </xf>
    <xf numFmtId="0" fontId="21" fillId="3" borderId="0" xfId="0" applyFont="1" applyFill="1" applyAlignment="1">
      <alignment horizontal="left" vertical="center"/>
    </xf>
    <xf numFmtId="0" fontId="19" fillId="3" borderId="0" xfId="0" applyFont="1" applyFill="1" applyAlignment="1">
      <alignment horizontal="left" vertical="center"/>
    </xf>
    <xf numFmtId="0" fontId="14" fillId="3" borderId="19" xfId="0" applyFont="1" applyFill="1" applyBorder="1" applyAlignment="1">
      <alignment vertical="center"/>
    </xf>
    <xf numFmtId="0" fontId="19" fillId="3" borderId="19" xfId="0" applyFont="1" applyFill="1" applyBorder="1" applyAlignment="1">
      <alignment vertical="center"/>
    </xf>
    <xf numFmtId="0" fontId="19" fillId="3" borderId="0" xfId="0" applyFont="1" applyFill="1" applyBorder="1" applyAlignment="1">
      <alignment vertical="center"/>
    </xf>
    <xf numFmtId="0" fontId="19" fillId="3" borderId="7" xfId="0" applyFont="1" applyFill="1" applyBorder="1" applyAlignment="1">
      <alignment vertical="center"/>
    </xf>
    <xf numFmtId="0" fontId="14" fillId="3" borderId="0" xfId="0" applyFont="1" applyFill="1" applyBorder="1" applyAlignment="1">
      <alignment vertical="center" shrinkToFit="1"/>
    </xf>
    <xf numFmtId="0" fontId="8" fillId="0" borderId="0" xfId="2" applyNumberFormat="1" applyFont="1" applyAlignment="1">
      <alignment horizontal="left" vertical="top"/>
    </xf>
    <xf numFmtId="49" fontId="7" fillId="3" borderId="0" xfId="2" applyNumberFormat="1" applyFont="1" applyFill="1">
      <alignment vertical="center"/>
    </xf>
    <xf numFmtId="49" fontId="7" fillId="3" borderId="0" xfId="2" applyNumberFormat="1" applyFont="1" applyFill="1" applyAlignment="1">
      <alignment vertical="center"/>
    </xf>
    <xf numFmtId="49" fontId="60" fillId="3" borderId="0" xfId="2" applyNumberFormat="1" applyFont="1" applyFill="1" applyBorder="1" applyAlignment="1">
      <alignment horizontal="center" vertical="top"/>
    </xf>
    <xf numFmtId="49" fontId="11" fillId="3" borderId="19" xfId="2" applyNumberFormat="1" applyFont="1" applyFill="1" applyBorder="1" applyAlignment="1" applyProtection="1">
      <alignment horizontal="left" vertical="center" wrapText="1"/>
      <protection locked="0"/>
    </xf>
    <xf numFmtId="49" fontId="8" fillId="3" borderId="0" xfId="2" quotePrefix="1" applyNumberFormat="1" applyFont="1" applyFill="1" applyAlignment="1">
      <alignment vertical="top"/>
    </xf>
    <xf numFmtId="0" fontId="8" fillId="3" borderId="0" xfId="2" applyNumberFormat="1" applyFont="1" applyFill="1" applyAlignment="1">
      <alignment horizontal="left" vertical="top"/>
    </xf>
    <xf numFmtId="49" fontId="51" fillId="3" borderId="0" xfId="2" quotePrefix="1" applyNumberFormat="1" applyFont="1" applyFill="1" applyAlignment="1">
      <alignment vertical="top"/>
    </xf>
    <xf numFmtId="0" fontId="61" fillId="3" borderId="0" xfId="0" applyFont="1" applyFill="1" applyAlignment="1">
      <alignment vertical="center"/>
    </xf>
    <xf numFmtId="49" fontId="8" fillId="3" borderId="0" xfId="2" applyNumberFormat="1" applyFont="1" applyFill="1" applyAlignment="1">
      <alignment vertical="top"/>
    </xf>
    <xf numFmtId="49" fontId="51" fillId="3" borderId="0" xfId="2" applyNumberFormat="1" applyFont="1" applyFill="1" applyAlignment="1">
      <alignment vertical="top"/>
    </xf>
    <xf numFmtId="49" fontId="2" fillId="3" borderId="0" xfId="2" applyNumberFormat="1" applyFont="1" applyFill="1" applyAlignment="1">
      <alignment vertical="top"/>
    </xf>
    <xf numFmtId="49" fontId="51" fillId="3" borderId="0" xfId="2" applyNumberFormat="1" applyFont="1" applyFill="1">
      <alignment vertical="center"/>
    </xf>
    <xf numFmtId="49" fontId="51" fillId="3" borderId="0" xfId="2" applyNumberFormat="1" applyFont="1" applyFill="1" applyAlignment="1">
      <alignment horizontal="center" vertical="top"/>
    </xf>
    <xf numFmtId="49" fontId="8" fillId="3" borderId="0" xfId="2" applyNumberFormat="1" applyFont="1" applyFill="1" applyAlignment="1">
      <alignment horizontal="center" vertical="top"/>
    </xf>
    <xf numFmtId="49" fontId="8" fillId="3" borderId="0" xfId="2" applyNumberFormat="1" applyFont="1" applyFill="1" applyBorder="1" applyAlignment="1" applyProtection="1">
      <alignment horizontal="left" vertical="top"/>
      <protection locked="0"/>
    </xf>
    <xf numFmtId="49" fontId="7" fillId="3" borderId="0" xfId="2" applyNumberFormat="1" applyFont="1" applyFill="1" applyAlignment="1">
      <alignment horizontal="left" vertical="top" indent="1"/>
    </xf>
    <xf numFmtId="49" fontId="4" fillId="3" borderId="0" xfId="2" applyNumberFormat="1" applyFont="1" applyFill="1" applyAlignment="1">
      <alignment horizontal="right" vertical="center" shrinkToFit="1"/>
    </xf>
    <xf numFmtId="0" fontId="7" fillId="0" borderId="0" xfId="2" applyNumberFormat="1" applyFont="1">
      <alignment vertical="center"/>
    </xf>
    <xf numFmtId="0" fontId="7" fillId="0" borderId="0" xfId="2" applyNumberFormat="1" applyFont="1" applyAlignment="1">
      <alignment vertical="center"/>
    </xf>
    <xf numFmtId="0" fontId="60" fillId="0" borderId="0" xfId="2" applyNumberFormat="1" applyFont="1" applyBorder="1" applyAlignment="1">
      <alignment horizontal="center" vertical="top"/>
    </xf>
    <xf numFmtId="0" fontId="11" fillId="0" borderId="19" xfId="2" applyNumberFormat="1" applyFont="1" applyBorder="1" applyAlignment="1" applyProtection="1">
      <alignment horizontal="left" vertical="center" wrapText="1"/>
      <protection locked="0"/>
    </xf>
    <xf numFmtId="0" fontId="8" fillId="0" borderId="0" xfId="2" quotePrefix="1" applyNumberFormat="1" applyFont="1" applyAlignment="1">
      <alignment vertical="top"/>
    </xf>
    <xf numFmtId="0" fontId="51" fillId="0" borderId="0" xfId="2" quotePrefix="1" applyNumberFormat="1" applyFont="1" applyAlignment="1">
      <alignment vertical="top"/>
    </xf>
    <xf numFmtId="0" fontId="61" fillId="0" borderId="0" xfId="0" applyNumberFormat="1" applyFont="1" applyAlignment="1">
      <alignment vertical="center"/>
    </xf>
    <xf numFmtId="0" fontId="8" fillId="0" borderId="0" xfId="2" applyNumberFormat="1" applyFont="1" applyAlignment="1">
      <alignment vertical="top"/>
    </xf>
    <xf numFmtId="0" fontId="51" fillId="0" borderId="0" xfId="2" applyNumberFormat="1" applyFont="1" applyAlignment="1">
      <alignment vertical="top"/>
    </xf>
    <xf numFmtId="0" fontId="2" fillId="0" borderId="0" xfId="2" applyNumberFormat="1" applyFont="1" applyAlignment="1">
      <alignment vertical="top"/>
    </xf>
    <xf numFmtId="0" fontId="51" fillId="0" borderId="0" xfId="2" applyNumberFormat="1" applyFont="1">
      <alignment vertical="center"/>
    </xf>
    <xf numFmtId="0" fontId="51" fillId="0" borderId="0" xfId="2" applyNumberFormat="1" applyFont="1" applyAlignment="1">
      <alignment horizontal="center" vertical="top"/>
    </xf>
    <xf numFmtId="0" fontId="8" fillId="0" borderId="0" xfId="2" applyNumberFormat="1" applyFont="1" applyAlignment="1">
      <alignment horizontal="center" vertical="top"/>
    </xf>
    <xf numFmtId="0" fontId="8" fillId="0" borderId="0" xfId="2" applyNumberFormat="1" applyFont="1" applyFill="1" applyBorder="1" applyAlignment="1" applyProtection="1">
      <alignment horizontal="left" vertical="top"/>
      <protection locked="0"/>
    </xf>
    <xf numFmtId="0" fontId="7" fillId="0" borderId="0" xfId="2" applyNumberFormat="1" applyFont="1" applyAlignment="1">
      <alignment horizontal="left" vertical="top" indent="1"/>
    </xf>
    <xf numFmtId="0" fontId="4" fillId="0" borderId="0" xfId="2" applyNumberFormat="1" applyFont="1" applyAlignment="1">
      <alignment horizontal="right" vertical="center" shrinkToFit="1"/>
    </xf>
    <xf numFmtId="0" fontId="4" fillId="0" borderId="0" xfId="2" applyNumberFormat="1" applyFont="1" applyAlignment="1">
      <alignment vertical="top" wrapText="1"/>
    </xf>
    <xf numFmtId="0" fontId="2" fillId="0" borderId="0" xfId="2" applyNumberFormat="1" applyFont="1">
      <alignment vertical="center"/>
    </xf>
    <xf numFmtId="0" fontId="6" fillId="0" borderId="0" xfId="2" applyNumberFormat="1" applyFont="1" applyBorder="1" applyAlignment="1">
      <alignment vertical="center"/>
    </xf>
    <xf numFmtId="0" fontId="2" fillId="0" borderId="50" xfId="2" applyNumberFormat="1" applyFont="1" applyBorder="1" applyAlignment="1">
      <alignment horizontal="center" shrinkToFit="1"/>
    </xf>
    <xf numFmtId="0" fontId="2" fillId="0" borderId="51" xfId="2" applyNumberFormat="1" applyFont="1" applyBorder="1" applyAlignment="1">
      <alignment horizontal="center" vertical="top" shrinkToFit="1"/>
    </xf>
    <xf numFmtId="0" fontId="2" fillId="0" borderId="0" xfId="2" applyNumberFormat="1" applyFont="1" applyAlignment="1">
      <alignment vertical="center"/>
    </xf>
    <xf numFmtId="0" fontId="70" fillId="0" borderId="0" xfId="0" applyNumberFormat="1" applyFont="1" applyFill="1" applyAlignment="1">
      <alignment vertical="top" textRotation="255"/>
    </xf>
    <xf numFmtId="0" fontId="8" fillId="0" borderId="34" xfId="2" applyNumberFormat="1" applyFont="1" applyBorder="1" applyAlignment="1" applyProtection="1">
      <alignment horizontal="right" vertical="center"/>
      <protection locked="0"/>
    </xf>
    <xf numFmtId="0" fontId="8" fillId="0" borderId="63" xfId="2" applyNumberFormat="1" applyFont="1" applyBorder="1" applyAlignment="1" applyProtection="1">
      <alignment horizontal="right" vertical="center"/>
      <protection locked="0"/>
    </xf>
    <xf numFmtId="0" fontId="8" fillId="0" borderId="10" xfId="2" applyNumberFormat="1" applyFont="1" applyBorder="1" applyAlignment="1" applyProtection="1">
      <alignment horizontal="right" vertical="center"/>
      <protection locked="0"/>
    </xf>
    <xf numFmtId="0" fontId="2" fillId="3" borderId="0" xfId="2" applyNumberFormat="1" applyFont="1" applyFill="1">
      <alignment vertical="center"/>
    </xf>
    <xf numFmtId="0" fontId="6" fillId="3" borderId="0" xfId="2" applyNumberFormat="1" applyFont="1" applyFill="1" applyBorder="1" applyAlignment="1">
      <alignment vertical="center"/>
    </xf>
    <xf numFmtId="0" fontId="2" fillId="3" borderId="50" xfId="2" applyNumberFormat="1" applyFont="1" applyFill="1" applyBorder="1" applyAlignment="1">
      <alignment horizontal="center" shrinkToFit="1"/>
    </xf>
    <xf numFmtId="0" fontId="70" fillId="3" borderId="0" xfId="0" applyNumberFormat="1" applyFont="1" applyFill="1" applyAlignment="1">
      <alignment vertical="top" textRotation="255"/>
    </xf>
    <xf numFmtId="0" fontId="2" fillId="3" borderId="51" xfId="2" applyNumberFormat="1" applyFont="1" applyFill="1" applyBorder="1" applyAlignment="1">
      <alignment horizontal="center" vertical="top" shrinkToFit="1"/>
    </xf>
    <xf numFmtId="0" fontId="11" fillId="3" borderId="0" xfId="2" applyNumberFormat="1" applyFont="1" applyFill="1" applyAlignment="1"/>
    <xf numFmtId="0" fontId="11" fillId="3" borderId="0" xfId="2" applyNumberFormat="1" applyFont="1" applyFill="1" applyAlignment="1">
      <alignment horizontal="left"/>
    </xf>
    <xf numFmtId="0" fontId="2" fillId="3" borderId="0" xfId="2" applyNumberFormat="1" applyFont="1" applyFill="1" applyAlignment="1">
      <alignment vertical="center"/>
    </xf>
    <xf numFmtId="0" fontId="50" fillId="0" borderId="11" xfId="2" applyNumberFormat="1" applyFont="1" applyBorder="1" applyAlignment="1" applyProtection="1">
      <alignment horizontal="right" vertical="center" shrinkToFit="1"/>
      <protection locked="0"/>
    </xf>
    <xf numFmtId="0" fontId="51" fillId="0" borderId="0" xfId="2" applyNumberFormat="1" applyFont="1" applyFill="1" applyAlignment="1">
      <alignment horizontal="left"/>
    </xf>
    <xf numFmtId="0" fontId="0" fillId="0" borderId="0" xfId="0" applyFill="1" applyAlignment="1"/>
    <xf numFmtId="0" fontId="11" fillId="0" borderId="0" xfId="2" applyNumberFormat="1" applyFont="1" applyBorder="1" applyAlignment="1" applyProtection="1">
      <alignment horizontal="left"/>
    </xf>
    <xf numFmtId="0" fontId="0" fillId="0" borderId="0" xfId="0" applyAlignment="1" applyProtection="1">
      <alignment horizontal="left"/>
    </xf>
    <xf numFmtId="0" fontId="0" fillId="0" borderId="0" xfId="0" applyNumberFormat="1" applyAlignment="1" applyProtection="1">
      <alignment horizontal="left"/>
    </xf>
    <xf numFmtId="0" fontId="0" fillId="3" borderId="0" xfId="0" applyFill="1" applyBorder="1" applyAlignment="1">
      <alignment horizontal="left"/>
    </xf>
    <xf numFmtId="0" fontId="61" fillId="0" borderId="0" xfId="0" applyNumberFormat="1" applyFont="1" applyAlignment="1" applyProtection="1">
      <alignment horizontal="left"/>
    </xf>
    <xf numFmtId="0" fontId="2" fillId="0" borderId="0" xfId="2" applyNumberFormat="1" applyFont="1" applyBorder="1" applyAlignment="1">
      <alignment vertical="center"/>
    </xf>
    <xf numFmtId="0" fontId="2" fillId="0" borderId="0" xfId="2" applyNumberFormat="1" applyFont="1" applyBorder="1" applyAlignment="1">
      <alignment vertical="center" textRotation="255"/>
    </xf>
    <xf numFmtId="0" fontId="2" fillId="0" borderId="0" xfId="2" applyNumberFormat="1" applyFont="1" applyBorder="1">
      <alignment vertical="center"/>
    </xf>
    <xf numFmtId="0" fontId="69" fillId="3" borderId="0" xfId="2" applyNumberFormat="1" applyFont="1" applyFill="1" applyBorder="1" applyAlignment="1">
      <alignment horizontal="left"/>
    </xf>
    <xf numFmtId="0" fontId="69" fillId="3" borderId="0" xfId="2" applyNumberFormat="1" applyFont="1" applyFill="1" applyBorder="1" applyAlignment="1" applyProtection="1">
      <alignment horizontal="left"/>
      <protection locked="0"/>
    </xf>
    <xf numFmtId="0" fontId="53" fillId="4" borderId="119" xfId="0" applyFont="1" applyFill="1" applyBorder="1" applyAlignment="1">
      <alignment horizontal="left"/>
    </xf>
    <xf numFmtId="0" fontId="36" fillId="0" borderId="76" xfId="0" applyFont="1" applyBorder="1" applyAlignment="1">
      <alignment horizontal="right" shrinkToFit="1"/>
    </xf>
    <xf numFmtId="0" fontId="36" fillId="0" borderId="104" xfId="0" applyFont="1" applyBorder="1" applyAlignment="1">
      <alignment horizontal="right" vertical="top" shrinkToFit="1"/>
    </xf>
    <xf numFmtId="0" fontId="36" fillId="0" borderId="105" xfId="0" applyFont="1" applyBorder="1" applyAlignment="1">
      <alignment horizontal="right" vertical="top" shrinkToFit="1"/>
    </xf>
    <xf numFmtId="0" fontId="22" fillId="0" borderId="0" xfId="0" applyFont="1" applyBorder="1" applyAlignment="1">
      <alignment vertical="center" shrinkToFit="1"/>
    </xf>
    <xf numFmtId="0" fontId="0" fillId="0" borderId="0" xfId="0" applyBorder="1" applyAlignment="1">
      <alignment vertical="center"/>
    </xf>
    <xf numFmtId="0" fontId="22" fillId="0" borderId="0" xfId="0" applyFont="1" applyBorder="1" applyAlignment="1">
      <alignment vertical="center" shrinkToFit="1"/>
    </xf>
    <xf numFmtId="0" fontId="0" fillId="0" borderId="0" xfId="0" applyAlignment="1">
      <alignment vertical="center"/>
    </xf>
    <xf numFmtId="0" fontId="22" fillId="0" borderId="0" xfId="0" applyFont="1" applyAlignment="1">
      <alignment horizontal="center" vertical="center" shrinkToFit="1"/>
    </xf>
    <xf numFmtId="49" fontId="22" fillId="0" borderId="0" xfId="0" applyNumberFormat="1" applyFont="1" applyFill="1" applyBorder="1" applyAlignment="1" applyProtection="1">
      <alignment horizontal="center" vertical="center" shrinkToFit="1"/>
      <protection locked="0"/>
    </xf>
    <xf numFmtId="0" fontId="22" fillId="0" borderId="0" xfId="0" applyFont="1" applyAlignment="1">
      <alignment horizontal="left" vertical="center" wrapText="1"/>
    </xf>
    <xf numFmtId="0" fontId="16" fillId="0" borderId="0" xfId="0" applyFont="1" applyAlignment="1">
      <alignment horizontal="center" vertical="center" shrinkToFit="1"/>
    </xf>
    <xf numFmtId="0" fontId="17" fillId="0" borderId="0" xfId="0" applyFont="1" applyAlignment="1">
      <alignment horizontal="center" vertical="center" shrinkToFit="1"/>
    </xf>
    <xf numFmtId="0" fontId="14" fillId="0" borderId="0" xfId="0" applyFont="1" applyAlignment="1">
      <alignment horizontal="center" vertical="center"/>
    </xf>
    <xf numFmtId="0" fontId="39" fillId="0" borderId="0" xfId="0" applyFont="1" applyAlignment="1">
      <alignment horizontal="center" vertical="center"/>
    </xf>
    <xf numFmtId="0" fontId="16" fillId="0" borderId="0" xfId="0" applyFont="1" applyAlignment="1">
      <alignment vertical="center" shrinkToFit="1"/>
    </xf>
    <xf numFmtId="0" fontId="17" fillId="0" borderId="0" xfId="0" applyFont="1" applyAlignment="1">
      <alignment vertical="center" shrinkToFit="1"/>
    </xf>
    <xf numFmtId="0" fontId="22" fillId="0" borderId="29"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1" fillId="0" borderId="24" xfId="0" applyNumberFormat="1" applyFont="1" applyBorder="1" applyAlignment="1">
      <alignment horizontal="left" vertical="center" shrinkToFit="1" readingOrder="1"/>
    </xf>
    <xf numFmtId="0" fontId="0" fillId="0" borderId="25" xfId="0" applyBorder="1" applyAlignment="1">
      <alignment horizontal="left" vertical="center" shrinkToFit="1" readingOrder="1"/>
    </xf>
    <xf numFmtId="0" fontId="0" fillId="0" borderId="26" xfId="0" applyBorder="1" applyAlignment="1">
      <alignment horizontal="left" vertical="center" shrinkToFit="1" readingOrder="1"/>
    </xf>
    <xf numFmtId="0" fontId="22" fillId="0" borderId="0" xfId="0" applyFont="1" applyBorder="1" applyAlignment="1">
      <alignment vertical="center" shrinkToFit="1"/>
    </xf>
    <xf numFmtId="0" fontId="0" fillId="0" borderId="0" xfId="0" applyBorder="1" applyAlignment="1">
      <alignment vertical="center" shrinkToFit="1"/>
    </xf>
    <xf numFmtId="0" fontId="0" fillId="0" borderId="28" xfId="0" applyBorder="1" applyAlignment="1">
      <alignment vertical="center" shrinkToFit="1"/>
    </xf>
    <xf numFmtId="0" fontId="26" fillId="0" borderId="0" xfId="0" applyFont="1" applyAlignment="1">
      <alignment horizontal="distributed" vertical="center"/>
    </xf>
    <xf numFmtId="0" fontId="0" fillId="0" borderId="0" xfId="0" applyAlignment="1">
      <alignment vertical="center"/>
    </xf>
    <xf numFmtId="0" fontId="14" fillId="0" borderId="0" xfId="0" applyNumberFormat="1" applyFont="1" applyBorder="1" applyAlignment="1">
      <alignment horizontal="left" vertical="center" shrinkToFit="1"/>
    </xf>
    <xf numFmtId="0" fontId="14" fillId="0" borderId="0" xfId="0" applyFont="1" applyFill="1" applyBorder="1" applyAlignment="1" applyProtection="1">
      <alignment horizontal="left" vertical="center" shrinkToFit="1"/>
    </xf>
    <xf numFmtId="0" fontId="39" fillId="0" borderId="0" xfId="0" applyFont="1" applyBorder="1" applyAlignment="1" applyProtection="1">
      <alignment horizontal="left" vertical="center" shrinkToFit="1"/>
    </xf>
    <xf numFmtId="0" fontId="16" fillId="0" borderId="0" xfId="0" applyFont="1" applyAlignment="1">
      <alignment horizontal="right" vertical="center"/>
    </xf>
    <xf numFmtId="0" fontId="17" fillId="0" borderId="0" xfId="0" applyFont="1" applyAlignment="1">
      <alignment horizontal="right" vertical="center"/>
    </xf>
    <xf numFmtId="0" fontId="35" fillId="0" borderId="0" xfId="0" applyNumberFormat="1" applyFont="1" applyBorder="1" applyAlignment="1">
      <alignment horizontal="left" vertical="center" shrinkToFit="1" readingOrder="1"/>
    </xf>
    <xf numFmtId="0" fontId="35" fillId="0" borderId="28" xfId="0" applyNumberFormat="1" applyFont="1" applyBorder="1" applyAlignment="1">
      <alignment horizontal="left" vertical="center" shrinkToFit="1" readingOrder="1"/>
    </xf>
    <xf numFmtId="0" fontId="14"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35" fillId="0" borderId="37" xfId="0" applyNumberFormat="1" applyFont="1" applyBorder="1" applyAlignment="1">
      <alignment horizontal="left" vertical="center" shrinkToFit="1" readingOrder="1"/>
    </xf>
    <xf numFmtId="0" fontId="22" fillId="0" borderId="0" xfId="0" applyFont="1" applyBorder="1" applyAlignment="1">
      <alignment horizontal="left" vertical="center"/>
    </xf>
    <xf numFmtId="0" fontId="0" fillId="0" borderId="0" xfId="0" applyAlignment="1">
      <alignment horizontal="left" vertical="center"/>
    </xf>
    <xf numFmtId="0" fontId="0" fillId="0" borderId="37" xfId="0" applyBorder="1" applyAlignment="1">
      <alignment horizontal="left" vertical="center"/>
    </xf>
    <xf numFmtId="0" fontId="14" fillId="0" borderId="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xf>
    <xf numFmtId="0" fontId="22" fillId="0" borderId="0" xfId="0" applyFont="1"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53" fillId="4" borderId="111" xfId="0" applyFont="1" applyFill="1" applyBorder="1" applyAlignment="1">
      <alignment horizontal="center" vertical="center" shrinkToFit="1"/>
    </xf>
    <xf numFmtId="0" fontId="53" fillId="4" borderId="113" xfId="0" applyFont="1" applyFill="1" applyBorder="1" applyAlignment="1">
      <alignment horizontal="center" vertical="center" shrinkToFit="1"/>
    </xf>
    <xf numFmtId="0" fontId="53" fillId="4" borderId="111" xfId="0" applyFont="1" applyFill="1" applyBorder="1" applyAlignment="1">
      <alignment horizontal="center" vertical="center"/>
    </xf>
    <xf numFmtId="0" fontId="53" fillId="4" borderId="113" xfId="0" applyFont="1" applyFill="1" applyBorder="1" applyAlignment="1">
      <alignment horizontal="center" vertical="center"/>
    </xf>
    <xf numFmtId="0" fontId="40" fillId="4" borderId="113" xfId="0" applyFont="1" applyFill="1" applyBorder="1" applyAlignment="1">
      <alignment horizontal="center" vertical="center"/>
    </xf>
    <xf numFmtId="0" fontId="16" fillId="3" borderId="0" xfId="0" applyFont="1" applyFill="1" applyAlignment="1">
      <alignment vertical="center" shrinkToFit="1"/>
    </xf>
    <xf numFmtId="0" fontId="17" fillId="3" borderId="0" xfId="0" applyFont="1" applyFill="1" applyAlignment="1">
      <alignment vertical="center" shrinkToFit="1"/>
    </xf>
    <xf numFmtId="0" fontId="16" fillId="3" borderId="36" xfId="0" applyFont="1" applyFill="1" applyBorder="1" applyAlignment="1">
      <alignment vertical="center" shrinkToFit="1"/>
    </xf>
    <xf numFmtId="0" fontId="0" fillId="0" borderId="0" xfId="0" applyAlignment="1">
      <alignment vertical="center" shrinkToFit="1"/>
    </xf>
    <xf numFmtId="0" fontId="54" fillId="4" borderId="111" xfId="0" applyFont="1" applyFill="1" applyBorder="1" applyAlignment="1">
      <alignment horizontal="center" vertical="center"/>
    </xf>
    <xf numFmtId="0" fontId="14" fillId="3" borderId="0" xfId="0" applyFont="1" applyFill="1" applyBorder="1" applyAlignment="1" applyProtection="1">
      <alignment horizontal="center" vertical="center" shrinkToFit="1"/>
      <protection locked="0"/>
    </xf>
    <xf numFmtId="0" fontId="53" fillId="4" borderId="111" xfId="0" applyFont="1" applyFill="1" applyBorder="1" applyAlignment="1" applyProtection="1">
      <alignment horizontal="center" vertical="center"/>
      <protection locked="0"/>
    </xf>
    <xf numFmtId="0" fontId="53" fillId="4" borderId="113" xfId="0" applyFont="1" applyFill="1" applyBorder="1" applyAlignment="1" applyProtection="1">
      <alignment horizontal="center" vertical="center"/>
      <protection locked="0"/>
    </xf>
    <xf numFmtId="0" fontId="14" fillId="3" borderId="0" xfId="0" applyFont="1" applyFill="1" applyAlignment="1">
      <alignment horizontal="center" vertical="center"/>
    </xf>
    <xf numFmtId="0" fontId="26" fillId="3" borderId="0" xfId="0" applyFont="1" applyFill="1" applyAlignment="1">
      <alignment horizontal="distributed" vertical="center"/>
    </xf>
    <xf numFmtId="0" fontId="0" fillId="3" borderId="0" xfId="0" applyFill="1" applyAlignment="1">
      <alignment vertical="center"/>
    </xf>
    <xf numFmtId="0" fontId="54" fillId="4" borderId="111" xfId="0" applyFont="1" applyFill="1" applyBorder="1" applyAlignment="1">
      <alignment vertical="center"/>
    </xf>
    <xf numFmtId="0" fontId="40" fillId="4" borderId="112" xfId="0" applyFont="1" applyFill="1" applyBorder="1" applyAlignment="1">
      <alignment vertical="center"/>
    </xf>
    <xf numFmtId="0" fontId="40" fillId="4" borderId="113" xfId="0" applyFont="1" applyFill="1" applyBorder="1" applyAlignment="1">
      <alignment vertical="center"/>
    </xf>
    <xf numFmtId="0" fontId="14" fillId="3" borderId="0" xfId="0" applyFont="1" applyFill="1" applyAlignment="1">
      <alignment horizontal="right" vertical="center"/>
    </xf>
    <xf numFmtId="0" fontId="39" fillId="3" borderId="0" xfId="0" applyFont="1" applyFill="1" applyAlignment="1">
      <alignment horizontal="right" vertical="center"/>
    </xf>
    <xf numFmtId="0" fontId="16" fillId="0" borderId="72" xfId="0" applyFont="1" applyBorder="1" applyAlignment="1">
      <alignment horizontal="distributed" vertical="center" wrapText="1" indent="3"/>
    </xf>
    <xf numFmtId="0" fontId="16" fillId="0" borderId="75" xfId="0" applyFont="1" applyBorder="1" applyAlignment="1">
      <alignment horizontal="distributed" vertical="center" wrapText="1" indent="3"/>
    </xf>
    <xf numFmtId="0" fontId="16" fillId="0" borderId="73" xfId="0" applyFont="1" applyBorder="1" applyAlignment="1">
      <alignment horizontal="distributed" vertical="center" wrapText="1" indent="3"/>
    </xf>
    <xf numFmtId="0" fontId="16" fillId="0" borderId="74" xfId="0" applyFont="1" applyBorder="1" applyAlignment="1">
      <alignment horizontal="distributed" vertical="center" wrapText="1" indent="3"/>
    </xf>
    <xf numFmtId="0" fontId="16" fillId="0" borderId="32"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16" fillId="0" borderId="13" xfId="0" applyFont="1" applyBorder="1" applyAlignment="1" applyProtection="1">
      <alignment vertical="top" wrapText="1"/>
      <protection locked="0"/>
    </xf>
    <xf numFmtId="0" fontId="16" fillId="0" borderId="34" xfId="0" applyFont="1" applyBorder="1" applyAlignment="1">
      <alignment horizontal="distributed" vertical="center" wrapText="1" indent="3"/>
    </xf>
    <xf numFmtId="0" fontId="0" fillId="0" borderId="35" xfId="0" applyBorder="1" applyAlignment="1">
      <alignment horizontal="distributed" vertical="center" wrapText="1" indent="3"/>
    </xf>
    <xf numFmtId="0" fontId="0" fillId="0" borderId="33" xfId="0" applyBorder="1" applyAlignment="1">
      <alignment horizontal="distributed" vertical="center" wrapText="1" indent="3"/>
    </xf>
    <xf numFmtId="0" fontId="16" fillId="0" borderId="8" xfId="0" applyFont="1" applyBorder="1" applyAlignment="1">
      <alignment horizontal="distributed" vertical="center" wrapText="1" indent="3"/>
    </xf>
    <xf numFmtId="0" fontId="0" fillId="0" borderId="9" xfId="0" applyBorder="1" applyAlignment="1">
      <alignment horizontal="distributed" vertical="center" wrapText="1" indent="3"/>
    </xf>
    <xf numFmtId="185" fontId="14" fillId="0" borderId="16" xfId="0" applyNumberFormat="1" applyFont="1" applyBorder="1" applyAlignment="1">
      <alignment vertical="center" shrinkToFit="1"/>
    </xf>
    <xf numFmtId="185" fontId="39" fillId="0" borderId="21" xfId="0" applyNumberFormat="1" applyFont="1" applyBorder="1" applyAlignment="1">
      <alignment shrinkToFit="1"/>
    </xf>
    <xf numFmtId="185" fontId="14" fillId="0" borderId="14" xfId="0" applyNumberFormat="1" applyFont="1" applyBorder="1" applyAlignment="1">
      <alignment vertical="center" shrinkToFit="1"/>
    </xf>
    <xf numFmtId="185" fontId="39" fillId="0" borderId="15" xfId="0" applyNumberFormat="1" applyFont="1" applyBorder="1" applyAlignment="1">
      <alignment shrinkToFit="1"/>
    </xf>
    <xf numFmtId="0" fontId="41" fillId="0" borderId="0" xfId="0" applyFont="1" applyBorder="1" applyAlignment="1">
      <alignment horizontal="center" vertical="center"/>
    </xf>
    <xf numFmtId="0" fontId="28" fillId="0" borderId="23" xfId="0" applyFont="1" applyBorder="1" applyAlignment="1">
      <alignment horizontal="center" vertical="center"/>
    </xf>
    <xf numFmtId="0" fontId="42" fillId="0" borderId="23" xfId="0" applyFont="1" applyBorder="1" applyAlignment="1">
      <alignment horizontal="center" vertical="center" textRotation="255"/>
    </xf>
    <xf numFmtId="0" fontId="40" fillId="0" borderId="0" xfId="0" applyFont="1" applyBorder="1" applyAlignment="1">
      <alignment horizontal="center" vertical="center"/>
    </xf>
    <xf numFmtId="176" fontId="40" fillId="0" borderId="0" xfId="0" applyNumberFormat="1" applyFont="1" applyBorder="1" applyAlignment="1"/>
    <xf numFmtId="176" fontId="40" fillId="0" borderId="0" xfId="0" applyNumberFormat="1" applyFont="1" applyBorder="1" applyAlignment="1">
      <alignment horizontal="center" vertical="center"/>
    </xf>
    <xf numFmtId="0" fontId="41" fillId="0" borderId="0" xfId="0" applyFont="1" applyAlignment="1">
      <alignment horizontal="center" vertical="center"/>
    </xf>
    <xf numFmtId="0" fontId="16" fillId="3" borderId="72" xfId="0" applyFont="1" applyFill="1" applyBorder="1" applyAlignment="1">
      <alignment horizontal="distributed" vertical="center" wrapText="1" indent="3"/>
    </xf>
    <xf numFmtId="0" fontId="16" fillId="3" borderId="75" xfId="0" applyFont="1" applyFill="1" applyBorder="1" applyAlignment="1">
      <alignment horizontal="distributed" vertical="center" wrapText="1" indent="3"/>
    </xf>
    <xf numFmtId="0" fontId="16" fillId="3" borderId="73" xfId="0" applyFont="1" applyFill="1" applyBorder="1" applyAlignment="1">
      <alignment horizontal="distributed" vertical="center" wrapText="1" indent="3"/>
    </xf>
    <xf numFmtId="0" fontId="16" fillId="3" borderId="74" xfId="0" applyFont="1" applyFill="1" applyBorder="1" applyAlignment="1">
      <alignment horizontal="distributed" vertical="center" wrapText="1" indent="3"/>
    </xf>
    <xf numFmtId="0" fontId="16" fillId="3" borderId="8" xfId="0" applyFont="1" applyFill="1" applyBorder="1" applyAlignment="1">
      <alignment horizontal="distributed" vertical="center" wrapText="1" indent="3"/>
    </xf>
    <xf numFmtId="0" fontId="0" fillId="3" borderId="9" xfId="0" applyFill="1" applyBorder="1" applyAlignment="1">
      <alignment horizontal="distributed" vertical="center" wrapText="1" indent="3"/>
    </xf>
    <xf numFmtId="0" fontId="24" fillId="0" borderId="86" xfId="0" applyFont="1" applyBorder="1" applyAlignment="1">
      <alignment horizontal="center" vertical="center" shrinkToFit="1"/>
    </xf>
    <xf numFmtId="185" fontId="40" fillId="4" borderId="9" xfId="0" applyNumberFormat="1" applyFont="1" applyFill="1" applyBorder="1" applyAlignment="1"/>
    <xf numFmtId="185" fontId="40" fillId="4" borderId="51" xfId="0" applyNumberFormat="1" applyFont="1" applyFill="1" applyBorder="1" applyAlignment="1"/>
    <xf numFmtId="185" fontId="40" fillId="4" borderId="4" xfId="0" applyNumberFormat="1" applyFont="1" applyFill="1" applyBorder="1" applyAlignment="1"/>
    <xf numFmtId="185" fontId="40" fillId="4" borderId="52" xfId="0" applyNumberFormat="1" applyFont="1" applyFill="1" applyBorder="1" applyAlignment="1"/>
    <xf numFmtId="0" fontId="16" fillId="3" borderId="34" xfId="0" applyFont="1" applyFill="1" applyBorder="1" applyAlignment="1">
      <alignment horizontal="distributed" vertical="center" wrapText="1" indent="3"/>
    </xf>
    <xf numFmtId="0" fontId="0" fillId="3" borderId="35" xfId="0" applyFill="1" applyBorder="1" applyAlignment="1">
      <alignment horizontal="distributed" vertical="center" wrapText="1" indent="3"/>
    </xf>
    <xf numFmtId="0" fontId="0" fillId="3" borderId="33" xfId="0" applyFill="1" applyBorder="1" applyAlignment="1">
      <alignment horizontal="distributed" vertical="center" wrapText="1" indent="3"/>
    </xf>
    <xf numFmtId="176" fontId="40" fillId="4" borderId="21" xfId="0" applyNumberFormat="1" applyFont="1" applyFill="1" applyBorder="1" applyAlignment="1"/>
    <xf numFmtId="176" fontId="40" fillId="4" borderId="15" xfId="0" applyNumberFormat="1" applyFont="1" applyFill="1" applyBorder="1" applyAlignment="1"/>
    <xf numFmtId="184" fontId="40" fillId="4" borderId="5" xfId="0" applyNumberFormat="1" applyFont="1" applyFill="1" applyBorder="1" applyAlignment="1"/>
    <xf numFmtId="184" fontId="40" fillId="4" borderId="85" xfId="0" applyNumberFormat="1" applyFont="1" applyFill="1" applyBorder="1" applyAlignment="1"/>
    <xf numFmtId="184" fontId="40" fillId="4" borderId="2" xfId="0" applyNumberFormat="1" applyFont="1" applyFill="1" applyBorder="1" applyAlignment="1"/>
    <xf numFmtId="0" fontId="16" fillId="3" borderId="32" xfId="0" applyFont="1" applyFill="1" applyBorder="1" applyAlignment="1" applyProtection="1">
      <alignment vertical="top" wrapText="1"/>
      <protection locked="0"/>
    </xf>
    <xf numFmtId="0" fontId="16" fillId="3" borderId="7" xfId="0" applyFont="1" applyFill="1" applyBorder="1" applyAlignment="1" applyProtection="1">
      <alignment vertical="top" wrapText="1"/>
      <protection locked="0"/>
    </xf>
    <xf numFmtId="0" fontId="16" fillId="3" borderId="13" xfId="0" applyFont="1" applyFill="1" applyBorder="1" applyAlignment="1" applyProtection="1">
      <alignment vertical="top" wrapText="1"/>
      <protection locked="0"/>
    </xf>
    <xf numFmtId="0" fontId="0" fillId="0" borderId="117" xfId="0" applyBorder="1" applyAlignment="1">
      <alignment horizontal="center" vertical="center"/>
    </xf>
    <xf numFmtId="0" fontId="0" fillId="0" borderId="79" xfId="0" applyBorder="1" applyAlignment="1">
      <alignment horizontal="center" vertical="center"/>
    </xf>
    <xf numFmtId="184" fontId="0" fillId="0" borderId="118" xfId="0" applyNumberFormat="1" applyBorder="1" applyAlignment="1">
      <alignment horizontal="center" vertical="center"/>
    </xf>
    <xf numFmtId="0" fontId="0" fillId="0" borderId="100" xfId="0" applyBorder="1" applyAlignment="1">
      <alignment horizontal="center" vertical="center"/>
    </xf>
    <xf numFmtId="184" fontId="40" fillId="4" borderId="4" xfId="0" applyNumberFormat="1" applyFont="1" applyFill="1" applyBorder="1" applyAlignment="1"/>
    <xf numFmtId="184" fontId="40" fillId="4" borderId="52" xfId="0" applyNumberFormat="1" applyFont="1" applyFill="1" applyBorder="1" applyAlignment="1"/>
    <xf numFmtId="184" fontId="40" fillId="4" borderId="93" xfId="0" applyNumberFormat="1" applyFont="1" applyFill="1" applyBorder="1" applyAlignment="1"/>
    <xf numFmtId="185" fontId="0" fillId="0" borderId="118" xfId="0" applyNumberFormat="1" applyBorder="1" applyAlignment="1">
      <alignment horizontal="center" vertical="center"/>
    </xf>
    <xf numFmtId="0" fontId="19" fillId="0" borderId="43" xfId="0" applyFont="1" applyBorder="1" applyAlignment="1">
      <alignment horizontal="center" vertical="center" wrapText="1" shrinkToFit="1"/>
    </xf>
    <xf numFmtId="0" fontId="19" fillId="0" borderId="45" xfId="0" applyFont="1" applyBorder="1" applyAlignment="1">
      <alignment horizontal="center" vertical="center" wrapText="1" shrinkToFit="1"/>
    </xf>
    <xf numFmtId="0" fontId="19" fillId="0" borderId="44"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46" xfId="0" applyFont="1" applyBorder="1" applyAlignment="1">
      <alignment horizontal="distributed" vertical="center" indent="4"/>
    </xf>
    <xf numFmtId="0" fontId="19" fillId="0" borderId="47" xfId="0" applyFont="1" applyBorder="1" applyAlignment="1">
      <alignment horizontal="distributed" vertical="center" indent="4"/>
    </xf>
    <xf numFmtId="0" fontId="19" fillId="0" borderId="48" xfId="0" applyFont="1" applyBorder="1" applyAlignment="1">
      <alignment horizontal="distributed" vertical="center" indent="4"/>
    </xf>
    <xf numFmtId="0" fontId="27" fillId="0" borderId="49" xfId="0" applyFont="1" applyBorder="1" applyAlignment="1">
      <alignment horizontal="center" vertical="center" wrapText="1"/>
    </xf>
    <xf numFmtId="0" fontId="27" fillId="0" borderId="9" xfId="0" applyFont="1" applyBorder="1" applyAlignment="1">
      <alignment horizontal="center" vertical="center" wrapText="1"/>
    </xf>
    <xf numFmtId="0" fontId="46" fillId="0" borderId="0" xfId="0" applyFont="1" applyAlignment="1">
      <alignment horizontal="distributed"/>
    </xf>
    <xf numFmtId="0" fontId="17" fillId="0" borderId="0" xfId="0" applyFont="1" applyAlignment="1">
      <alignment horizontal="distributed"/>
    </xf>
    <xf numFmtId="0" fontId="17" fillId="0" borderId="0" xfId="0" applyFont="1" applyAlignment="1"/>
    <xf numFmtId="0" fontId="16" fillId="0" borderId="61" xfId="0" applyFont="1" applyFill="1" applyBorder="1" applyAlignment="1">
      <alignment horizontal="center" shrinkToFit="1"/>
    </xf>
    <xf numFmtId="0" fontId="17" fillId="0" borderId="59" xfId="0" applyFont="1" applyFill="1" applyBorder="1" applyAlignment="1">
      <alignment shrinkToFit="1"/>
    </xf>
    <xf numFmtId="0" fontId="16" fillId="0" borderId="36" xfId="0" applyFont="1" applyFill="1" applyBorder="1" applyAlignment="1">
      <alignment horizontal="center" shrinkToFit="1"/>
    </xf>
    <xf numFmtId="0" fontId="17" fillId="0" borderId="60" xfId="0" applyFont="1" applyFill="1" applyBorder="1" applyAlignment="1">
      <alignment shrinkToFit="1"/>
    </xf>
    <xf numFmtId="0" fontId="16" fillId="0" borderId="39" xfId="0" applyFont="1" applyFill="1" applyBorder="1" applyAlignment="1">
      <alignment horizontal="center" shrinkToFit="1"/>
    </xf>
    <xf numFmtId="0" fontId="17" fillId="0" borderId="13" xfId="0" applyFont="1" applyFill="1" applyBorder="1" applyAlignment="1">
      <alignment shrinkToFit="1"/>
    </xf>
    <xf numFmtId="0" fontId="16" fillId="0" borderId="35" xfId="0" applyFont="1" applyFill="1" applyBorder="1" applyAlignment="1">
      <alignment horizontal="center" shrinkToFit="1"/>
    </xf>
    <xf numFmtId="0" fontId="17" fillId="0" borderId="33" xfId="0" applyFont="1" applyFill="1" applyBorder="1" applyAlignment="1">
      <alignment shrinkToFit="1"/>
    </xf>
    <xf numFmtId="0" fontId="34" fillId="0" borderId="8" xfId="0" applyFont="1" applyBorder="1" applyAlignment="1">
      <alignment horizontal="left" vertical="center" wrapText="1" shrinkToFit="1"/>
    </xf>
    <xf numFmtId="0" fontId="38" fillId="0" borderId="38" xfId="0" applyFont="1" applyBorder="1" applyAlignment="1">
      <alignment horizontal="left" vertical="center" wrapText="1" shrinkToFit="1"/>
    </xf>
    <xf numFmtId="0" fontId="38" fillId="0" borderId="9" xfId="0" applyFont="1" applyBorder="1" applyAlignment="1">
      <alignment horizontal="left" vertical="center" wrapText="1" shrinkToFit="1"/>
    </xf>
    <xf numFmtId="0" fontId="27" fillId="0" borderId="39" xfId="0" applyFont="1" applyBorder="1" applyAlignment="1">
      <alignment horizontal="left" vertical="center" shrinkToFit="1"/>
    </xf>
    <xf numFmtId="0" fontId="0" fillId="0" borderId="13" xfId="0" applyBorder="1" applyAlignment="1">
      <alignment horizontal="left" vertical="center" shrinkToFit="1"/>
    </xf>
    <xf numFmtId="0" fontId="0" fillId="0" borderId="44"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4" fillId="0" borderId="11" xfId="0" applyFont="1" applyBorder="1" applyAlignment="1">
      <alignment horizontal="left" vertical="center" shrinkToFit="1"/>
    </xf>
    <xf numFmtId="0" fontId="38" fillId="0" borderId="39" xfId="0" applyFont="1" applyBorder="1" applyAlignment="1">
      <alignment horizontal="left" vertical="center" shrinkToFit="1"/>
    </xf>
    <xf numFmtId="0" fontId="34" fillId="0" borderId="8" xfId="0" applyFont="1" applyBorder="1" applyAlignment="1">
      <alignment horizontal="left" vertical="center" wrapText="1"/>
    </xf>
    <xf numFmtId="0" fontId="38" fillId="0" borderId="38" xfId="0" applyFont="1" applyBorder="1" applyAlignment="1">
      <alignment horizontal="left" vertical="center"/>
    </xf>
    <xf numFmtId="0" fontId="38" fillId="0" borderId="9" xfId="0" applyFont="1" applyBorder="1" applyAlignment="1">
      <alignment horizontal="left" vertical="center"/>
    </xf>
    <xf numFmtId="0" fontId="34" fillId="0" borderId="8" xfId="0" applyFont="1" applyBorder="1" applyAlignment="1" applyProtection="1">
      <alignment horizontal="left" vertical="center" wrapText="1" shrinkToFit="1"/>
    </xf>
    <xf numFmtId="0" fontId="38" fillId="0" borderId="38" xfId="0" applyFont="1" applyBorder="1" applyAlignment="1" applyProtection="1">
      <alignment horizontal="left" vertical="center" wrapText="1" shrinkToFit="1"/>
    </xf>
    <xf numFmtId="0" fontId="38" fillId="0" borderId="9" xfId="0" applyFont="1" applyBorder="1" applyAlignment="1" applyProtection="1">
      <alignment horizontal="left" vertical="center" wrapText="1" shrinkToFit="1"/>
    </xf>
    <xf numFmtId="0" fontId="17" fillId="0" borderId="35" xfId="0" applyFont="1" applyFill="1" applyBorder="1" applyAlignment="1">
      <alignment horizontal="center" shrinkToFit="1"/>
    </xf>
    <xf numFmtId="0" fontId="17" fillId="0" borderId="62" xfId="0" applyFont="1" applyFill="1" applyBorder="1" applyAlignment="1">
      <alignment horizontal="center" shrinkToFit="1"/>
    </xf>
    <xf numFmtId="0" fontId="17" fillId="0" borderId="39" xfId="0" applyFont="1" applyFill="1" applyBorder="1" applyAlignment="1">
      <alignment horizontal="center" shrinkToFit="1"/>
    </xf>
    <xf numFmtId="0" fontId="17" fillId="0" borderId="42" xfId="0" applyFont="1" applyFill="1" applyBorder="1" applyAlignment="1">
      <alignment horizontal="center" shrinkToFit="1"/>
    </xf>
    <xf numFmtId="0" fontId="16" fillId="0" borderId="23" xfId="0" applyFont="1" applyFill="1" applyBorder="1" applyAlignment="1">
      <alignment horizontal="center" shrinkToFit="1"/>
    </xf>
    <xf numFmtId="0" fontId="17" fillId="0" borderId="23" xfId="0" applyFont="1" applyFill="1" applyBorder="1" applyAlignment="1">
      <alignment horizontal="center" shrinkToFit="1"/>
    </xf>
    <xf numFmtId="0" fontId="17" fillId="0" borderId="41" xfId="0" applyFont="1" applyFill="1" applyBorder="1" applyAlignment="1">
      <alignment horizontal="center" shrinkToFit="1"/>
    </xf>
    <xf numFmtId="0" fontId="17" fillId="0" borderId="61" xfId="0" applyFont="1" applyFill="1" applyBorder="1" applyAlignment="1">
      <alignment horizontal="center" shrinkToFit="1"/>
    </xf>
    <xf numFmtId="0" fontId="17" fillId="0" borderId="64" xfId="0" applyFont="1" applyFill="1" applyBorder="1" applyAlignment="1">
      <alignment horizontal="center" shrinkToFit="1"/>
    </xf>
    <xf numFmtId="0" fontId="16" fillId="0" borderId="39" xfId="0" applyNumberFormat="1" applyFont="1" applyFill="1" applyBorder="1" applyAlignment="1">
      <alignment horizontal="center" shrinkToFit="1"/>
    </xf>
    <xf numFmtId="0" fontId="17" fillId="0" borderId="39" xfId="0" applyNumberFormat="1" applyFont="1" applyFill="1" applyBorder="1" applyAlignment="1">
      <alignment horizontal="center" shrinkToFit="1"/>
    </xf>
    <xf numFmtId="0" fontId="17" fillId="0" borderId="42" xfId="0" applyNumberFormat="1" applyFont="1" applyFill="1" applyBorder="1" applyAlignment="1">
      <alignment horizontal="center" shrinkToFit="1"/>
    </xf>
    <xf numFmtId="0" fontId="0" fillId="0" borderId="42" xfId="0" applyBorder="1" applyAlignment="1">
      <alignment horizontal="left" vertical="center" shrinkToFit="1"/>
    </xf>
    <xf numFmtId="0" fontId="16" fillId="0" borderId="34" xfId="0" applyFont="1" applyFill="1" applyBorder="1" applyAlignment="1">
      <alignment horizontal="center" shrinkToFit="1"/>
    </xf>
    <xf numFmtId="0" fontId="16" fillId="0" borderId="11" xfId="0" applyFont="1" applyFill="1" applyBorder="1" applyAlignment="1">
      <alignment horizontal="center" shrinkToFit="1"/>
    </xf>
    <xf numFmtId="0" fontId="16" fillId="0" borderId="10" xfId="0" applyFont="1" applyFill="1" applyBorder="1" applyAlignment="1">
      <alignment horizontal="center" shrinkToFit="1"/>
    </xf>
    <xf numFmtId="0" fontId="16" fillId="0" borderId="63" xfId="0" applyFont="1" applyFill="1" applyBorder="1" applyAlignment="1">
      <alignment horizontal="center" shrinkToFit="1"/>
    </xf>
    <xf numFmtId="0" fontId="16" fillId="0" borderId="43" xfId="0" applyFont="1" applyBorder="1" applyAlignment="1" applyProtection="1">
      <alignment horizontal="center" vertical="top" shrinkToFit="1"/>
      <protection locked="0"/>
    </xf>
    <xf numFmtId="0" fontId="0" fillId="0" borderId="44" xfId="0" applyBorder="1" applyAlignment="1">
      <alignment horizontal="center" shrinkToFit="1"/>
    </xf>
    <xf numFmtId="0" fontId="0" fillId="0" borderId="23" xfId="0" applyBorder="1" applyAlignment="1">
      <alignment horizontal="center" shrinkToFit="1"/>
    </xf>
    <xf numFmtId="0" fontId="0" fillId="0" borderId="39" xfId="0" applyBorder="1" applyAlignment="1">
      <alignment horizontal="center" shrinkToFit="1"/>
    </xf>
    <xf numFmtId="0" fontId="0" fillId="0" borderId="41" xfId="0" applyBorder="1" applyAlignment="1">
      <alignment horizontal="center" shrinkToFit="1"/>
    </xf>
    <xf numFmtId="0" fontId="0" fillId="0" borderId="42" xfId="0" applyBorder="1" applyAlignment="1">
      <alignment horizontal="center" shrinkToFit="1"/>
    </xf>
    <xf numFmtId="0" fontId="17" fillId="0" borderId="59" xfId="0" applyFont="1" applyFill="1" applyBorder="1" applyAlignment="1">
      <alignment horizontal="center" shrinkToFit="1"/>
    </xf>
    <xf numFmtId="0" fontId="17" fillId="0" borderId="13" xfId="0" applyFont="1" applyFill="1" applyBorder="1" applyAlignment="1">
      <alignment horizontal="center" shrinkToFit="1"/>
    </xf>
    <xf numFmtId="0" fontId="17" fillId="0" borderId="33" xfId="0" applyFont="1" applyFill="1" applyBorder="1" applyAlignment="1">
      <alignment horizontal="center" shrinkToFit="1"/>
    </xf>
    <xf numFmtId="0" fontId="17" fillId="0" borderId="12" xfId="0" applyFont="1" applyFill="1" applyBorder="1" applyAlignment="1">
      <alignment horizontal="center" shrinkToFit="1"/>
    </xf>
    <xf numFmtId="0" fontId="16" fillId="0" borderId="31" xfId="0" applyFont="1" applyFill="1" applyBorder="1" applyAlignment="1">
      <alignment horizontal="center" shrinkToFit="1"/>
    </xf>
    <xf numFmtId="0" fontId="17" fillId="0" borderId="65" xfId="0" applyFont="1" applyFill="1" applyBorder="1" applyAlignment="1">
      <alignment horizontal="center" shrinkToFit="1"/>
    </xf>
    <xf numFmtId="0" fontId="17" fillId="0" borderId="32" xfId="0" applyFont="1" applyFill="1" applyBorder="1" applyAlignment="1">
      <alignment horizontal="center" shrinkToFit="1"/>
    </xf>
    <xf numFmtId="0" fontId="19" fillId="0" borderId="38" xfId="0" applyFont="1" applyBorder="1" applyAlignment="1">
      <alignment horizontal="center" vertical="center" wrapText="1"/>
    </xf>
    <xf numFmtId="0" fontId="0" fillId="0" borderId="38" xfId="0" applyBorder="1" applyAlignment="1">
      <alignment vertical="center" wrapText="1"/>
    </xf>
    <xf numFmtId="0" fontId="0" fillId="0" borderId="40" xfId="0" applyBorder="1" applyAlignment="1">
      <alignment vertical="center" wrapText="1"/>
    </xf>
    <xf numFmtId="0" fontId="38" fillId="0" borderId="40" xfId="0" applyFont="1" applyBorder="1" applyAlignment="1">
      <alignment horizontal="left" vertical="center" wrapText="1" shrinkToFit="1"/>
    </xf>
    <xf numFmtId="0" fontId="22" fillId="0" borderId="49" xfId="0" applyFont="1" applyBorder="1" applyAlignment="1" applyProtection="1">
      <alignment horizontal="left" vertical="center" wrapText="1"/>
      <protection locked="0"/>
    </xf>
    <xf numFmtId="0" fontId="0" fillId="0" borderId="38" xfId="0" applyBorder="1" applyAlignment="1">
      <alignment horizontal="left" vertical="center" wrapText="1"/>
    </xf>
    <xf numFmtId="0" fontId="0" fillId="0" borderId="40" xfId="0" applyBorder="1" applyAlignment="1">
      <alignment horizontal="left" vertical="center" wrapText="1"/>
    </xf>
    <xf numFmtId="0" fontId="19" fillId="0" borderId="49" xfId="0" applyFon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40" xfId="0" applyBorder="1" applyAlignment="1">
      <alignment horizontal="center" vertical="center" shrinkToFit="1"/>
    </xf>
    <xf numFmtId="49" fontId="19" fillId="0" borderId="49" xfId="0" applyNumberFormat="1" applyFont="1" applyBorder="1" applyAlignment="1" applyProtection="1">
      <alignment horizontal="center" vertical="center" shrinkToFit="1"/>
      <protection locked="0"/>
    </xf>
    <xf numFmtId="0" fontId="38" fillId="0" borderId="40" xfId="0" applyFont="1" applyBorder="1" applyAlignment="1" applyProtection="1">
      <alignment horizontal="left" vertical="center" wrapText="1" shrinkToFit="1"/>
    </xf>
    <xf numFmtId="49" fontId="34" fillId="0" borderId="8" xfId="0" applyNumberFormat="1" applyFont="1" applyBorder="1" applyAlignment="1" applyProtection="1">
      <alignment horizontal="left" vertical="center" shrinkToFit="1"/>
    </xf>
    <xf numFmtId="0" fontId="38" fillId="0" borderId="38" xfId="0" applyFont="1" applyBorder="1" applyAlignment="1" applyProtection="1">
      <alignment horizontal="left" vertical="center" shrinkToFit="1"/>
    </xf>
    <xf numFmtId="0" fontId="38" fillId="0" borderId="40" xfId="0" applyFont="1" applyBorder="1" applyAlignment="1" applyProtection="1">
      <alignment horizontal="left" vertical="center" shrinkToFit="1"/>
    </xf>
    <xf numFmtId="176" fontId="19" fillId="0" borderId="0" xfId="0" applyNumberFormat="1" applyFont="1" applyFill="1" applyBorder="1" applyAlignment="1">
      <alignment horizontal="center" vertical="center"/>
    </xf>
    <xf numFmtId="176" fontId="0" fillId="0" borderId="0" xfId="0" applyNumberFormat="1" applyBorder="1" applyAlignment="1">
      <alignment horizontal="center" vertical="center"/>
    </xf>
    <xf numFmtId="0" fontId="19" fillId="0" borderId="50" xfId="0" applyFont="1" applyBorder="1" applyAlignment="1" applyProtection="1">
      <alignment horizontal="center" vertical="center" shrinkToFit="1"/>
      <protection locked="0"/>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19" fillId="0" borderId="0" xfId="0" applyFont="1" applyFill="1" applyBorder="1" applyAlignment="1">
      <alignment horizontal="center" vertical="center" wrapText="1"/>
    </xf>
    <xf numFmtId="0" fontId="0" fillId="0" borderId="0" xfId="0" applyBorder="1" applyAlignment="1">
      <alignment horizontal="center" vertical="center"/>
    </xf>
    <xf numFmtId="0" fontId="34" fillId="0" borderId="55" xfId="0" applyFont="1" applyBorder="1" applyAlignment="1" applyProtection="1">
      <alignment horizontal="left" vertical="center" shrinkToFit="1"/>
    </xf>
    <xf numFmtId="0" fontId="38" fillId="0" borderId="56" xfId="0" applyFont="1" applyBorder="1" applyAlignment="1" applyProtection="1">
      <alignment horizontal="left" vertical="center" shrinkToFit="1"/>
    </xf>
    <xf numFmtId="0" fontId="38" fillId="0" borderId="51" xfId="0" applyFont="1" applyBorder="1" applyAlignment="1" applyProtection="1">
      <alignment horizontal="left" vertical="center" shrinkToFit="1"/>
    </xf>
    <xf numFmtId="0" fontId="24" fillId="2" borderId="86" xfId="0" applyFont="1" applyFill="1" applyBorder="1" applyAlignment="1">
      <alignment vertical="top" textRotation="255"/>
    </xf>
    <xf numFmtId="0" fontId="0" fillId="0" borderId="86" xfId="0" applyBorder="1" applyAlignment="1">
      <alignment vertical="top" textRotation="255"/>
    </xf>
    <xf numFmtId="0" fontId="38" fillId="0" borderId="57" xfId="0" applyFont="1" applyBorder="1" applyAlignment="1" applyProtection="1">
      <alignment horizontal="left" vertical="center" shrinkToFit="1"/>
    </xf>
    <xf numFmtId="0" fontId="19" fillId="0" borderId="50" xfId="0" applyFont="1" applyBorder="1" applyAlignment="1">
      <alignment horizontal="center" vertical="center" shrinkToFit="1"/>
    </xf>
    <xf numFmtId="0" fontId="19" fillId="0" borderId="51" xfId="0" applyFont="1" applyBorder="1" applyAlignment="1">
      <alignment horizontal="center" vertical="center" shrinkToFit="1"/>
    </xf>
    <xf numFmtId="178" fontId="19" fillId="0" borderId="94" xfId="0" applyNumberFormat="1" applyFont="1" applyBorder="1" applyAlignment="1">
      <alignment horizontal="center" vertical="center" shrinkToFit="1"/>
    </xf>
    <xf numFmtId="178" fontId="0" fillId="0" borderId="11" xfId="0" applyNumberFormat="1" applyBorder="1" applyAlignment="1">
      <alignment horizontal="center" vertical="center" shrinkToFit="1"/>
    </xf>
    <xf numFmtId="178" fontId="19" fillId="0" borderId="86" xfId="0" applyNumberFormat="1" applyFont="1" applyBorder="1" applyAlignment="1">
      <alignment horizontal="center" vertical="center" shrinkToFit="1"/>
    </xf>
    <xf numFmtId="178" fontId="0" fillId="0" borderId="39" xfId="0" applyNumberFormat="1" applyBorder="1" applyAlignment="1">
      <alignment horizontal="center" vertical="center" shrinkToFit="1"/>
    </xf>
    <xf numFmtId="178" fontId="0" fillId="0" borderId="107" xfId="0" applyNumberFormat="1" applyBorder="1" applyAlignment="1">
      <alignment horizontal="center" vertical="center" shrinkToFit="1"/>
    </xf>
    <xf numFmtId="178" fontId="0" fillId="0" borderId="13" xfId="0" applyNumberFormat="1" applyBorder="1" applyAlignment="1">
      <alignment horizontal="center" vertical="center" shrinkToFit="1"/>
    </xf>
    <xf numFmtId="0" fontId="19" fillId="0" borderId="114" xfId="0" applyFont="1" applyBorder="1" applyAlignment="1">
      <alignment horizontal="center" vertical="center" shrinkToFit="1"/>
    </xf>
    <xf numFmtId="0" fontId="19" fillId="0" borderId="107" xfId="0" applyFont="1" applyBorder="1" applyAlignment="1">
      <alignment horizontal="center" vertical="center" shrinkToFit="1"/>
    </xf>
    <xf numFmtId="0" fontId="19" fillId="0" borderId="4" xfId="0" applyFont="1" applyBorder="1" applyAlignment="1">
      <alignment horizontal="center" vertical="center" wrapText="1" shrinkToFit="1"/>
    </xf>
    <xf numFmtId="0" fontId="0" fillId="0" borderId="4" xfId="0" applyBorder="1" applyAlignment="1">
      <alignment horizontal="center" vertical="center" shrinkToFit="1"/>
    </xf>
    <xf numFmtId="0" fontId="19" fillId="0" borderId="8" xfId="0" applyFont="1" applyBorder="1" applyAlignment="1">
      <alignment horizontal="center" vertical="center" wrapText="1" shrinkToFit="1"/>
    </xf>
    <xf numFmtId="0" fontId="0" fillId="0" borderId="38" xfId="0" applyBorder="1" applyAlignment="1">
      <alignment horizontal="center" vertical="center" wrapText="1" shrinkToFit="1"/>
    </xf>
    <xf numFmtId="0" fontId="0" fillId="0" borderId="9" xfId="0" applyBorder="1" applyAlignment="1">
      <alignment horizontal="center" vertical="center" wrapText="1" shrinkToFit="1"/>
    </xf>
    <xf numFmtId="0" fontId="19" fillId="0" borderId="4" xfId="0" applyFont="1" applyBorder="1" applyAlignment="1">
      <alignment horizontal="center" vertical="center" wrapText="1"/>
    </xf>
    <xf numFmtId="0" fontId="0" fillId="0" borderId="4" xfId="0" applyBorder="1" applyAlignment="1">
      <alignment horizontal="center" vertical="center"/>
    </xf>
    <xf numFmtId="0" fontId="27" fillId="0" borderId="10" xfId="0" applyFont="1" applyBorder="1" applyAlignment="1">
      <alignment horizontal="center" vertical="center" textRotation="255" wrapText="1" shrinkToFit="1"/>
    </xf>
    <xf numFmtId="0" fontId="0" fillId="0" borderId="23" xfId="0" applyBorder="1" applyAlignment="1">
      <alignment horizontal="center" vertical="center" textRotation="255" wrapText="1" shrinkToFit="1"/>
    </xf>
    <xf numFmtId="0" fontId="0" fillId="0" borderId="12" xfId="0" applyBorder="1" applyAlignment="1">
      <alignment horizontal="center" vertical="center" textRotation="255" wrapText="1" shrinkToFit="1"/>
    </xf>
    <xf numFmtId="0" fontId="19" fillId="0" borderId="68" xfId="0" applyFont="1" applyBorder="1" applyAlignment="1">
      <alignment horizontal="center" vertical="center" shrinkToFit="1"/>
    </xf>
    <xf numFmtId="0" fontId="0" fillId="0" borderId="83" xfId="0" applyBorder="1" applyAlignment="1">
      <alignment horizontal="center" vertical="center" shrinkToFit="1"/>
    </xf>
    <xf numFmtId="0" fontId="0" fillId="0" borderId="69" xfId="0" applyBorder="1" applyAlignment="1">
      <alignment horizontal="center" vertical="center" shrinkToFit="1"/>
    </xf>
    <xf numFmtId="0" fontId="0" fillId="0" borderId="83" xfId="0" applyBorder="1" applyAlignment="1">
      <alignment shrinkToFit="1"/>
    </xf>
    <xf numFmtId="0" fontId="0" fillId="0" borderId="69" xfId="0" applyBorder="1" applyAlignment="1">
      <alignment shrinkToFit="1"/>
    </xf>
    <xf numFmtId="176" fontId="14" fillId="0" borderId="70" xfId="0" applyNumberFormat="1" applyFont="1" applyBorder="1" applyAlignment="1">
      <alignment horizontal="center" vertical="center" shrinkToFit="1"/>
    </xf>
    <xf numFmtId="176" fontId="39" fillId="0" borderId="116" xfId="0" applyNumberFormat="1" applyFont="1" applyBorder="1" applyAlignment="1">
      <alignment horizontal="center" vertical="center" shrinkToFit="1"/>
    </xf>
    <xf numFmtId="0" fontId="0" fillId="0" borderId="116" xfId="0" applyBorder="1" applyAlignment="1">
      <alignment shrinkToFit="1"/>
    </xf>
    <xf numFmtId="0" fontId="0" fillId="0" borderId="116" xfId="0" applyBorder="1" applyAlignment="1"/>
    <xf numFmtId="0" fontId="0" fillId="0" borderId="71" xfId="0" applyBorder="1" applyAlignment="1"/>
    <xf numFmtId="0" fontId="0" fillId="0" borderId="116" xfId="0" applyBorder="1" applyAlignment="1">
      <alignment horizontal="center" vertical="center" shrinkToFit="1"/>
    </xf>
    <xf numFmtId="0" fontId="0" fillId="0" borderId="71" xfId="0" applyBorder="1" applyAlignment="1">
      <alignment horizontal="center" vertical="center" shrinkToFit="1"/>
    </xf>
    <xf numFmtId="178" fontId="0" fillId="0" borderId="95" xfId="0" applyNumberFormat="1" applyBorder="1" applyAlignment="1">
      <alignment horizontal="center" vertical="center" shrinkToFit="1"/>
    </xf>
    <xf numFmtId="178" fontId="0" fillId="0" borderId="42" xfId="0" applyNumberFormat="1" applyBorder="1" applyAlignment="1">
      <alignment horizontal="center" vertical="center" shrinkToFit="1"/>
    </xf>
    <xf numFmtId="56" fontId="19" fillId="0" borderId="86" xfId="0" applyNumberFormat="1" applyFont="1" applyBorder="1" applyAlignment="1">
      <alignment horizontal="center" vertical="center" shrinkToFit="1"/>
    </xf>
    <xf numFmtId="0" fontId="0" fillId="0" borderId="39" xfId="0" applyBorder="1" applyAlignment="1">
      <alignment horizontal="center" vertical="center" shrinkToFit="1"/>
    </xf>
    <xf numFmtId="0" fontId="19" fillId="0" borderId="86" xfId="0" applyFont="1" applyBorder="1" applyAlignment="1">
      <alignment horizontal="center" vertical="center" shrinkToFit="1"/>
    </xf>
    <xf numFmtId="0" fontId="0" fillId="0" borderId="95" xfId="0" applyBorder="1" applyAlignment="1">
      <alignment horizontal="center" vertical="center" shrinkToFit="1"/>
    </xf>
    <xf numFmtId="0" fontId="0" fillId="0" borderId="42" xfId="0" applyBorder="1" applyAlignment="1">
      <alignment horizontal="center" vertical="center" shrinkToFit="1"/>
    </xf>
    <xf numFmtId="0" fontId="19" fillId="0" borderId="4" xfId="0" applyFont="1" applyBorder="1" applyAlignment="1">
      <alignment horizontal="center" vertical="center"/>
    </xf>
    <xf numFmtId="0" fontId="0" fillId="0" borderId="38" xfId="0" applyFont="1" applyBorder="1" applyAlignment="1">
      <alignment horizontal="center" vertical="center" wrapText="1" shrinkToFit="1"/>
    </xf>
    <xf numFmtId="0" fontId="0" fillId="0" borderId="9" xfId="0" applyFont="1" applyBorder="1" applyAlignment="1">
      <alignment horizontal="center" vertical="center" wrapText="1" shrinkToFit="1"/>
    </xf>
    <xf numFmtId="0" fontId="19" fillId="0" borderId="0" xfId="0" applyFont="1" applyBorder="1" applyAlignment="1">
      <alignment horizontal="center" vertical="center" shrinkToFit="1"/>
    </xf>
    <xf numFmtId="0" fontId="0" fillId="0" borderId="0" xfId="0" applyBorder="1" applyAlignment="1">
      <alignment horizontal="center" vertical="center" shrinkToFit="1"/>
    </xf>
    <xf numFmtId="0" fontId="19" fillId="3" borderId="114" xfId="0" applyFont="1" applyFill="1" applyBorder="1" applyAlignment="1">
      <alignment horizontal="center" vertical="center" shrinkToFit="1"/>
    </xf>
    <xf numFmtId="0" fontId="19" fillId="3" borderId="107" xfId="0" applyFont="1" applyFill="1" applyBorder="1" applyAlignment="1">
      <alignment horizontal="center" vertical="center" shrinkToFit="1"/>
    </xf>
    <xf numFmtId="0" fontId="19" fillId="3" borderId="43" xfId="0" applyFont="1" applyFill="1" applyBorder="1" applyAlignment="1">
      <alignment horizontal="center" vertical="center" wrapText="1" shrinkToFit="1"/>
    </xf>
    <xf numFmtId="0" fontId="19" fillId="3" borderId="23" xfId="0" applyFont="1" applyFill="1" applyBorder="1" applyAlignment="1">
      <alignment horizontal="center" vertical="center" shrinkToFit="1"/>
    </xf>
    <xf numFmtId="0" fontId="0" fillId="3" borderId="44"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13" xfId="0" applyFill="1" applyBorder="1" applyAlignment="1">
      <alignment horizontal="center" vertical="center" shrinkToFit="1"/>
    </xf>
    <xf numFmtId="0" fontId="19" fillId="3" borderId="46" xfId="0" applyFont="1" applyFill="1" applyBorder="1" applyAlignment="1">
      <alignment horizontal="distributed" vertical="center" indent="4"/>
    </xf>
    <xf numFmtId="0" fontId="19" fillId="3" borderId="47" xfId="0" applyFont="1" applyFill="1" applyBorder="1" applyAlignment="1">
      <alignment horizontal="distributed" vertical="center" indent="4"/>
    </xf>
    <xf numFmtId="0" fontId="19" fillId="3" borderId="48" xfId="0" applyFont="1" applyFill="1" applyBorder="1" applyAlignment="1">
      <alignment horizontal="distributed" vertical="center" indent="4"/>
    </xf>
    <xf numFmtId="0" fontId="27" fillId="3" borderId="49"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19" fillId="3" borderId="44" xfId="0" applyFont="1" applyFill="1" applyBorder="1" applyAlignment="1">
      <alignment horizontal="left" vertical="center" shrinkToFit="1"/>
    </xf>
    <xf numFmtId="0" fontId="56" fillId="4" borderId="55" xfId="0" applyFont="1" applyFill="1" applyBorder="1" applyAlignment="1" applyProtection="1">
      <alignment horizontal="left" vertical="center" wrapText="1" shrinkToFit="1"/>
      <protection locked="0"/>
    </xf>
    <xf numFmtId="0" fontId="56" fillId="4" borderId="56" xfId="0" applyFont="1" applyFill="1" applyBorder="1" applyAlignment="1">
      <alignment horizontal="left" vertical="center" wrapText="1" shrinkToFit="1"/>
    </xf>
    <xf numFmtId="0" fontId="56" fillId="4" borderId="51" xfId="0" applyFont="1" applyFill="1" applyBorder="1" applyAlignment="1">
      <alignment horizontal="left" vertical="center" wrapText="1" shrinkToFit="1"/>
    </xf>
    <xf numFmtId="0" fontId="19" fillId="3" borderId="50" xfId="0" applyFont="1" applyFill="1" applyBorder="1" applyAlignment="1">
      <alignment horizontal="center" vertical="center" shrinkToFit="1"/>
    </xf>
    <xf numFmtId="0" fontId="19" fillId="3" borderId="51" xfId="0" applyFont="1" applyFill="1" applyBorder="1" applyAlignment="1">
      <alignment horizontal="center" vertical="center" shrinkToFit="1"/>
    </xf>
    <xf numFmtId="0" fontId="34" fillId="3" borderId="11" xfId="0" applyFont="1" applyFill="1" applyBorder="1" applyAlignment="1">
      <alignment horizontal="left" vertical="center" shrinkToFit="1"/>
    </xf>
    <xf numFmtId="0" fontId="34" fillId="3" borderId="39" xfId="0" applyFont="1" applyFill="1" applyBorder="1" applyAlignment="1">
      <alignment horizontal="left" vertical="center" shrinkToFit="1"/>
    </xf>
    <xf numFmtId="0" fontId="56" fillId="4" borderId="8" xfId="0" applyFont="1" applyFill="1" applyBorder="1" applyAlignment="1">
      <alignment horizontal="left" vertical="center" wrapText="1" shrinkToFit="1"/>
    </xf>
    <xf numFmtId="0" fontId="56" fillId="4" borderId="38" xfId="0" applyFont="1" applyFill="1" applyBorder="1" applyAlignment="1">
      <alignment horizontal="left" vertical="center" wrapText="1" shrinkToFit="1"/>
    </xf>
    <xf numFmtId="0" fontId="56" fillId="4" borderId="9" xfId="0" applyFont="1" applyFill="1" applyBorder="1" applyAlignment="1">
      <alignment horizontal="left" vertical="center" wrapText="1" shrinkToFit="1"/>
    </xf>
    <xf numFmtId="0" fontId="56" fillId="4" borderId="8" xfId="0" applyFont="1" applyFill="1" applyBorder="1" applyAlignment="1" applyProtection="1">
      <alignment horizontal="left" vertical="center" wrapText="1" shrinkToFit="1"/>
      <protection locked="0"/>
    </xf>
    <xf numFmtId="0" fontId="27" fillId="3" borderId="39" xfId="0" applyFont="1" applyFill="1" applyBorder="1" applyAlignment="1">
      <alignment horizontal="left" vertical="center" shrinkToFit="1"/>
    </xf>
    <xf numFmtId="0" fontId="27" fillId="3" borderId="13" xfId="0" applyFont="1" applyFill="1" applyBorder="1" applyAlignment="1">
      <alignment horizontal="left" vertical="center" shrinkToFit="1"/>
    </xf>
    <xf numFmtId="0" fontId="56" fillId="4" borderId="8" xfId="0" applyFont="1" applyFill="1" applyBorder="1" applyAlignment="1" applyProtection="1">
      <alignment horizontal="left" vertical="center" wrapText="1"/>
      <protection locked="0"/>
    </xf>
    <xf numFmtId="0" fontId="56" fillId="4" borderId="38" xfId="0" applyFont="1" applyFill="1" applyBorder="1" applyAlignment="1">
      <alignment vertical="center" wrapText="1"/>
    </xf>
    <xf numFmtId="0" fontId="56" fillId="4" borderId="9" xfId="0" applyFont="1" applyFill="1" applyBorder="1" applyAlignment="1">
      <alignment vertical="center" wrapText="1"/>
    </xf>
    <xf numFmtId="0" fontId="56" fillId="4" borderId="8" xfId="0" applyFont="1" applyFill="1" applyBorder="1" applyAlignment="1" applyProtection="1">
      <alignment horizontal="left" vertical="center" shrinkToFit="1"/>
      <protection locked="0"/>
    </xf>
    <xf numFmtId="0" fontId="56" fillId="4" borderId="38" xfId="0" applyFont="1" applyFill="1" applyBorder="1" applyAlignment="1">
      <alignment horizontal="left" vertical="center"/>
    </xf>
    <xf numFmtId="0" fontId="56" fillId="4" borderId="9" xfId="0" applyFont="1" applyFill="1" applyBorder="1" applyAlignment="1">
      <alignment horizontal="left" vertical="center"/>
    </xf>
    <xf numFmtId="0" fontId="56" fillId="4" borderId="8" xfId="0" applyFont="1" applyFill="1" applyBorder="1" applyAlignment="1">
      <alignment horizontal="left" vertical="center" wrapText="1"/>
    </xf>
    <xf numFmtId="0" fontId="56" fillId="4" borderId="38" xfId="0" applyFont="1" applyFill="1" applyBorder="1" applyAlignment="1">
      <alignment horizontal="left" vertical="center" wrapText="1"/>
    </xf>
    <xf numFmtId="0" fontId="56" fillId="4" borderId="9" xfId="0" applyFont="1" applyFill="1" applyBorder="1" applyAlignment="1">
      <alignment horizontal="left" vertical="center" wrapText="1"/>
    </xf>
    <xf numFmtId="0" fontId="27" fillId="3" borderId="42" xfId="0" applyFont="1" applyFill="1" applyBorder="1" applyAlignment="1">
      <alignment horizontal="left" vertical="center" shrinkToFit="1"/>
    </xf>
    <xf numFmtId="0" fontId="56" fillId="4" borderId="40" xfId="0" applyFont="1" applyFill="1" applyBorder="1" applyAlignment="1">
      <alignment vertical="center" wrapText="1"/>
    </xf>
    <xf numFmtId="0" fontId="56" fillId="4" borderId="40" xfId="0" applyFont="1" applyFill="1" applyBorder="1" applyAlignment="1">
      <alignment horizontal="left" vertical="center"/>
    </xf>
    <xf numFmtId="0" fontId="56" fillId="4" borderId="57" xfId="0" applyFont="1" applyFill="1" applyBorder="1" applyAlignment="1">
      <alignment horizontal="left" vertical="center" wrapText="1" shrinkToFit="1"/>
    </xf>
    <xf numFmtId="0" fontId="56" fillId="4" borderId="40" xfId="0" applyFont="1" applyFill="1" applyBorder="1" applyAlignment="1">
      <alignment horizontal="left" vertical="center" wrapText="1"/>
    </xf>
    <xf numFmtId="49" fontId="19" fillId="3" borderId="49" xfId="0" applyNumberFormat="1" applyFont="1" applyFill="1" applyBorder="1" applyAlignment="1" applyProtection="1">
      <alignment horizontal="center" vertical="center" shrinkToFit="1"/>
      <protection locked="0"/>
    </xf>
    <xf numFmtId="0" fontId="0" fillId="3" borderId="38" xfId="0" applyFill="1" applyBorder="1" applyAlignment="1">
      <alignment horizontal="center" vertical="center" shrinkToFit="1"/>
    </xf>
    <xf numFmtId="0" fontId="0" fillId="3" borderId="40" xfId="0" applyFill="1" applyBorder="1" applyAlignment="1">
      <alignment horizontal="center" vertical="center" shrinkToFit="1"/>
    </xf>
    <xf numFmtId="0" fontId="19" fillId="3" borderId="50" xfId="0" applyFont="1" applyFill="1" applyBorder="1" applyAlignment="1" applyProtection="1">
      <alignment horizontal="center" vertical="center" shrinkToFit="1"/>
      <protection locked="0"/>
    </xf>
    <xf numFmtId="0" fontId="0" fillId="3" borderId="56" xfId="0" applyFill="1" applyBorder="1" applyAlignment="1">
      <alignment horizontal="center" vertical="center" shrinkToFit="1"/>
    </xf>
    <xf numFmtId="0" fontId="0" fillId="3" borderId="57" xfId="0" applyFill="1" applyBorder="1" applyAlignment="1">
      <alignment horizontal="center" vertical="center" shrinkToFit="1"/>
    </xf>
    <xf numFmtId="0" fontId="19" fillId="0" borderId="68" xfId="0" applyFont="1" applyBorder="1" applyAlignment="1">
      <alignment horizontal="center" vertical="center"/>
    </xf>
    <xf numFmtId="0" fontId="0" fillId="0" borderId="69" xfId="0" applyBorder="1" applyAlignment="1">
      <alignment horizontal="center" vertical="center"/>
    </xf>
    <xf numFmtId="185" fontId="14" fillId="0" borderId="70" xfId="0" applyNumberFormat="1" applyFont="1" applyBorder="1" applyAlignment="1">
      <alignment horizontal="right" vertical="center"/>
    </xf>
    <xf numFmtId="185" fontId="39" fillId="0" borderId="71" xfId="0" applyNumberFormat="1" applyFont="1" applyBorder="1" applyAlignment="1">
      <alignment horizontal="right" vertical="center"/>
    </xf>
    <xf numFmtId="0" fontId="16" fillId="3" borderId="45" xfId="0" applyFont="1" applyFill="1" applyBorder="1" applyAlignment="1" applyProtection="1">
      <alignment horizontal="center" vertical="top" shrinkToFit="1"/>
      <protection locked="0"/>
    </xf>
    <xf numFmtId="0" fontId="0" fillId="3" borderId="44" xfId="0" applyFill="1" applyBorder="1" applyAlignment="1">
      <alignment horizontal="center" shrinkToFit="1"/>
    </xf>
    <xf numFmtId="0" fontId="0" fillId="3" borderId="0" xfId="0" applyFill="1" applyBorder="1" applyAlignment="1">
      <alignment horizontal="center" shrinkToFit="1"/>
    </xf>
    <xf numFmtId="0" fontId="0" fillId="3" borderId="39" xfId="0" applyFill="1" applyBorder="1" applyAlignment="1">
      <alignment horizontal="center" shrinkToFit="1"/>
    </xf>
    <xf numFmtId="0" fontId="0" fillId="3" borderId="54" xfId="0" applyFill="1" applyBorder="1" applyAlignment="1">
      <alignment horizontal="center" shrinkToFit="1"/>
    </xf>
    <xf numFmtId="0" fontId="0" fillId="3" borderId="42" xfId="0" applyFill="1" applyBorder="1" applyAlignment="1">
      <alignment horizontal="center" shrinkToFit="1"/>
    </xf>
    <xf numFmtId="0" fontId="19" fillId="3" borderId="38" xfId="0" applyFont="1" applyFill="1" applyBorder="1" applyAlignment="1">
      <alignment horizontal="center" vertical="center" wrapText="1"/>
    </xf>
    <xf numFmtId="0" fontId="0" fillId="3" borderId="38" xfId="0" applyFill="1" applyBorder="1" applyAlignment="1">
      <alignment vertical="center" wrapText="1"/>
    </xf>
    <xf numFmtId="0" fontId="0" fillId="3" borderId="40" xfId="0" applyFill="1" applyBorder="1" applyAlignment="1">
      <alignment vertical="center" wrapText="1"/>
    </xf>
    <xf numFmtId="0" fontId="22" fillId="3" borderId="49" xfId="0" applyFont="1" applyFill="1" applyBorder="1" applyAlignment="1" applyProtection="1">
      <alignment horizontal="left" vertical="center" wrapText="1"/>
      <protection locked="0"/>
    </xf>
    <xf numFmtId="0" fontId="0" fillId="3" borderId="38" xfId="0" applyFill="1" applyBorder="1" applyAlignment="1">
      <alignment horizontal="left" vertical="center" wrapText="1"/>
    </xf>
    <xf numFmtId="0" fontId="0" fillId="3" borderId="40" xfId="0" applyFill="1" applyBorder="1" applyAlignment="1">
      <alignment horizontal="left" vertical="center" wrapText="1"/>
    </xf>
    <xf numFmtId="0" fontId="19" fillId="3" borderId="49" xfId="0" applyFont="1" applyFill="1" applyBorder="1" applyAlignment="1" applyProtection="1">
      <alignment horizontal="center" vertical="center" shrinkToFit="1"/>
      <protection locked="0"/>
    </xf>
    <xf numFmtId="181" fontId="19" fillId="4" borderId="49" xfId="0" applyNumberFormat="1" applyFont="1" applyFill="1" applyBorder="1" applyAlignment="1">
      <alignment horizontal="right" vertical="center"/>
    </xf>
    <xf numFmtId="181" fontId="0" fillId="4" borderId="38" xfId="0" applyNumberFormat="1" applyFill="1" applyBorder="1" applyAlignment="1">
      <alignment horizontal="right" vertical="center"/>
    </xf>
    <xf numFmtId="181" fontId="0" fillId="4" borderId="40" xfId="0" applyNumberFormat="1" applyFill="1" applyBorder="1" applyAlignment="1">
      <alignment horizontal="right" vertical="center"/>
    </xf>
    <xf numFmtId="0" fontId="55" fillId="4" borderId="10" xfId="0" applyFont="1" applyFill="1" applyBorder="1" applyAlignment="1">
      <alignment horizontal="center" vertical="center" shrinkToFit="1"/>
    </xf>
    <xf numFmtId="0" fontId="55" fillId="4" borderId="23" xfId="0" applyFont="1" applyFill="1" applyBorder="1" applyAlignment="1">
      <alignment horizontal="center" vertical="center" shrinkToFit="1"/>
    </xf>
    <xf numFmtId="0" fontId="55" fillId="4" borderId="12" xfId="0" applyFont="1" applyFill="1" applyBorder="1" applyAlignment="1">
      <alignment horizontal="center" vertical="center" shrinkToFit="1"/>
    </xf>
    <xf numFmtId="176" fontId="40" fillId="4" borderId="8" xfId="0" applyNumberFormat="1" applyFont="1" applyFill="1" applyBorder="1" applyAlignment="1">
      <alignment horizontal="right" vertical="center"/>
    </xf>
    <xf numFmtId="176" fontId="40" fillId="4" borderId="38" xfId="0" applyNumberFormat="1" applyFont="1" applyFill="1" applyBorder="1" applyAlignment="1">
      <alignment horizontal="right" vertical="center"/>
    </xf>
    <xf numFmtId="176" fontId="40" fillId="4" borderId="40" xfId="0" applyNumberFormat="1" applyFont="1" applyFill="1" applyBorder="1" applyAlignment="1">
      <alignment horizontal="right" vertical="center"/>
    </xf>
    <xf numFmtId="176" fontId="40" fillId="4" borderId="9" xfId="0" applyNumberFormat="1" applyFont="1" applyFill="1" applyBorder="1" applyAlignment="1">
      <alignment horizontal="right" vertical="center"/>
    </xf>
    <xf numFmtId="177" fontId="45" fillId="4" borderId="94" xfId="0" applyNumberFormat="1" applyFont="1" applyFill="1" applyBorder="1" applyAlignment="1">
      <alignment horizontal="center" vertical="center"/>
    </xf>
    <xf numFmtId="177" fontId="40" fillId="0" borderId="11" xfId="0" applyNumberFormat="1" applyFont="1" applyBorder="1" applyAlignment="1">
      <alignment horizontal="center" vertical="center"/>
    </xf>
    <xf numFmtId="177" fontId="45" fillId="0" borderId="86" xfId="0" applyNumberFormat="1" applyFont="1" applyBorder="1" applyAlignment="1">
      <alignment horizontal="center" vertical="center"/>
    </xf>
    <xf numFmtId="177" fontId="40" fillId="0" borderId="39" xfId="0" applyNumberFormat="1" applyFont="1" applyBorder="1" applyAlignment="1">
      <alignment horizontal="center" vertical="center"/>
    </xf>
    <xf numFmtId="177" fontId="45" fillId="0" borderId="107" xfId="0" applyNumberFormat="1" applyFont="1" applyBorder="1" applyAlignment="1">
      <alignment horizontal="center" vertical="center"/>
    </xf>
    <xf numFmtId="177" fontId="40" fillId="0" borderId="13" xfId="0" applyNumberFormat="1" applyFont="1" applyBorder="1" applyAlignment="1">
      <alignment horizontal="center" vertical="center"/>
    </xf>
    <xf numFmtId="185" fontId="14" fillId="0" borderId="70" xfId="0" applyNumberFormat="1" applyFont="1" applyBorder="1" applyAlignment="1">
      <alignment horizontal="center" vertical="center"/>
    </xf>
    <xf numFmtId="185" fontId="39" fillId="0" borderId="71" xfId="0" applyNumberFormat="1" applyFont="1" applyBorder="1" applyAlignment="1">
      <alignment horizontal="center" vertical="center"/>
    </xf>
    <xf numFmtId="177" fontId="45" fillId="0" borderId="95" xfId="0" applyNumberFormat="1" applyFont="1" applyBorder="1" applyAlignment="1">
      <alignment horizontal="center" vertical="center"/>
    </xf>
    <xf numFmtId="177" fontId="40" fillId="0" borderId="42" xfId="0" applyNumberFormat="1" applyFont="1" applyBorder="1" applyAlignment="1">
      <alignment horizontal="center" vertical="center"/>
    </xf>
    <xf numFmtId="56" fontId="19" fillId="3" borderId="86" xfId="0" applyNumberFormat="1" applyFont="1" applyFill="1" applyBorder="1" applyAlignment="1">
      <alignment horizontal="center" vertical="center" shrinkToFit="1"/>
    </xf>
    <xf numFmtId="0" fontId="19" fillId="3" borderId="86" xfId="0" applyFont="1" applyFill="1" applyBorder="1" applyAlignment="1">
      <alignment horizontal="center" vertical="center" shrinkToFit="1"/>
    </xf>
    <xf numFmtId="0" fontId="0" fillId="3" borderId="95" xfId="0" applyFill="1" applyBorder="1" applyAlignment="1">
      <alignment horizontal="center" vertical="center" shrinkToFit="1"/>
    </xf>
    <xf numFmtId="0" fontId="27" fillId="0" borderId="5" xfId="0" applyFont="1" applyBorder="1" applyAlignment="1">
      <alignment horizontal="center" vertical="center" wrapText="1"/>
    </xf>
    <xf numFmtId="0" fontId="27" fillId="0" borderId="2" xfId="0" applyFont="1" applyBorder="1" applyAlignment="1">
      <alignment horizontal="center" vertical="center"/>
    </xf>
    <xf numFmtId="0" fontId="16" fillId="0" borderId="99" xfId="0" applyFont="1" applyBorder="1" applyAlignment="1" applyProtection="1">
      <alignment vertical="top"/>
      <protection locked="0"/>
    </xf>
    <xf numFmtId="0" fontId="0" fillId="0" borderId="99" xfId="0" applyBorder="1" applyAlignment="1">
      <alignment vertical="top"/>
    </xf>
    <xf numFmtId="0" fontId="22" fillId="0" borderId="5" xfId="0" applyNumberFormat="1" applyFont="1" applyBorder="1" applyAlignment="1">
      <alignment horizontal="right" vertical="center"/>
    </xf>
    <xf numFmtId="0" fontId="0" fillId="0" borderId="2" xfId="0" applyNumberFormat="1" applyBorder="1" applyAlignment="1">
      <alignment horizontal="right" vertical="center"/>
    </xf>
    <xf numFmtId="0" fontId="0" fillId="0" borderId="93" xfId="0" applyNumberFormat="1" applyBorder="1" applyAlignment="1">
      <alignment horizontal="right" vertical="center"/>
    </xf>
    <xf numFmtId="183" fontId="22" fillId="0" borderId="5" xfId="0" applyNumberFormat="1" applyFont="1" applyBorder="1" applyAlignment="1">
      <alignment horizontal="right" vertical="center"/>
    </xf>
    <xf numFmtId="183" fontId="0" fillId="0" borderId="2" xfId="0" applyNumberFormat="1" applyBorder="1" applyAlignment="1">
      <alignment horizontal="right" vertical="center"/>
    </xf>
    <xf numFmtId="0" fontId="22" fillId="0" borderId="93" xfId="0" applyNumberFormat="1" applyFont="1" applyBorder="1" applyAlignment="1">
      <alignment horizontal="right" vertical="center"/>
    </xf>
    <xf numFmtId="0" fontId="16" fillId="0" borderId="94" xfId="0" applyFont="1" applyBorder="1" applyAlignment="1">
      <alignment horizontal="center" vertical="center"/>
    </xf>
    <xf numFmtId="0" fontId="16" fillId="0" borderId="11" xfId="0" applyFont="1" applyBorder="1" applyAlignment="1">
      <alignment horizontal="center" vertical="center"/>
    </xf>
    <xf numFmtId="0" fontId="16" fillId="0" borderId="86" xfId="0" applyFont="1" applyBorder="1" applyAlignment="1">
      <alignment horizontal="center" vertical="center"/>
    </xf>
    <xf numFmtId="0" fontId="16" fillId="0" borderId="39" xfId="0" applyFont="1" applyBorder="1" applyAlignment="1">
      <alignment horizontal="center" vertical="center"/>
    </xf>
    <xf numFmtId="0" fontId="16" fillId="0" borderId="95" xfId="0" applyFont="1" applyBorder="1" applyAlignment="1">
      <alignment horizontal="center" vertical="center"/>
    </xf>
    <xf numFmtId="0" fontId="16" fillId="0" borderId="42" xfId="0" applyFont="1" applyBorder="1" applyAlignment="1">
      <alignment horizontal="center" vertical="center"/>
    </xf>
    <xf numFmtId="0" fontId="16" fillId="0" borderId="87" xfId="0" applyFont="1" applyBorder="1" applyAlignment="1">
      <alignment horizontal="distributed" vertical="center" wrapText="1" indent="3"/>
    </xf>
    <xf numFmtId="0" fontId="16" fillId="0" borderId="90" xfId="0" applyFont="1" applyBorder="1" applyAlignment="1">
      <alignment horizontal="distributed" vertical="center" wrapText="1" indent="3"/>
    </xf>
    <xf numFmtId="0" fontId="16" fillId="0" borderId="92" xfId="0" applyFont="1" applyBorder="1" applyAlignment="1">
      <alignment horizontal="distributed" vertical="center" wrapText="1" indent="3"/>
    </xf>
    <xf numFmtId="0" fontId="16" fillId="0" borderId="88" xfId="0" applyFont="1" applyBorder="1" applyAlignment="1">
      <alignment horizontal="distributed" vertical="center" wrapText="1" indent="3"/>
    </xf>
    <xf numFmtId="0" fontId="42" fillId="0" borderId="0" xfId="0" applyFont="1" applyBorder="1" applyAlignment="1">
      <alignment horizontal="center" vertical="center" textRotation="255"/>
    </xf>
    <xf numFmtId="0" fontId="43" fillId="0" borderId="0" xfId="0" applyFont="1" applyBorder="1" applyAlignment="1">
      <alignment vertical="center" textRotation="255"/>
    </xf>
    <xf numFmtId="0" fontId="22" fillId="0" borderId="5" xfId="0" applyFont="1" applyBorder="1" applyAlignment="1">
      <alignment horizontal="center" vertical="center"/>
    </xf>
    <xf numFmtId="0" fontId="22" fillId="0" borderId="85" xfId="0" applyFont="1" applyBorder="1" applyAlignment="1">
      <alignment horizontal="center" vertical="center"/>
    </xf>
    <xf numFmtId="0" fontId="22" fillId="0" borderId="2" xfId="0" applyFont="1" applyBorder="1" applyAlignment="1">
      <alignment horizontal="center" vertical="center"/>
    </xf>
    <xf numFmtId="0" fontId="22" fillId="0" borderId="5" xfId="0" applyFont="1" applyBorder="1" applyAlignment="1">
      <alignment vertical="center"/>
    </xf>
    <xf numFmtId="0" fontId="37" fillId="0" borderId="85" xfId="0" applyFont="1" applyBorder="1" applyAlignment="1"/>
    <xf numFmtId="0" fontId="37" fillId="0" borderId="2" xfId="0" applyFont="1" applyBorder="1" applyAlignment="1"/>
    <xf numFmtId="0" fontId="19" fillId="0" borderId="96" xfId="0" applyFont="1" applyBorder="1" applyAlignment="1" applyProtection="1">
      <alignment horizontal="center" vertical="center"/>
      <protection locked="0"/>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22" fillId="0" borderId="96" xfId="0" applyNumberFormat="1" applyFont="1" applyBorder="1" applyAlignment="1">
      <alignment horizontal="right" vertical="center"/>
    </xf>
    <xf numFmtId="0" fontId="22" fillId="0" borderId="100" xfId="0" applyNumberFormat="1" applyFont="1" applyBorder="1" applyAlignment="1">
      <alignment horizontal="right" vertical="center"/>
    </xf>
    <xf numFmtId="0" fontId="27" fillId="0" borderId="93" xfId="0" applyFont="1" applyBorder="1" applyAlignment="1">
      <alignment horizontal="center" vertical="center"/>
    </xf>
    <xf numFmtId="0" fontId="22" fillId="0" borderId="5" xfId="0" applyFont="1" applyBorder="1" applyAlignment="1">
      <alignment horizontal="right" vertical="center"/>
    </xf>
    <xf numFmtId="0" fontId="0" fillId="0" borderId="2" xfId="0" applyBorder="1" applyAlignment="1">
      <alignment horizontal="right" vertical="center"/>
    </xf>
    <xf numFmtId="0" fontId="22" fillId="0" borderId="38" xfId="0" applyFont="1" applyBorder="1" applyAlignment="1">
      <alignment horizontal="center" vertical="center" shrinkToFit="1"/>
    </xf>
    <xf numFmtId="0" fontId="0" fillId="0" borderId="9" xfId="0" applyBorder="1" applyAlignment="1">
      <alignment horizontal="center" vertical="center" shrinkToFit="1"/>
    </xf>
    <xf numFmtId="0" fontId="28" fillId="0" borderId="0" xfId="0" applyFont="1" applyBorder="1" applyAlignment="1">
      <alignment horizontal="center" vertical="center"/>
    </xf>
    <xf numFmtId="176" fontId="45" fillId="0" borderId="0" xfId="0" applyNumberFormat="1" applyFont="1" applyBorder="1" applyAlignment="1">
      <alignment horizontal="center" vertical="center"/>
    </xf>
    <xf numFmtId="0" fontId="45" fillId="0" borderId="0" xfId="0" applyFont="1" applyBorder="1" applyAlignment="1">
      <alignment horizontal="center" vertical="center"/>
    </xf>
    <xf numFmtId="0" fontId="16" fillId="3" borderId="88" xfId="0" applyFont="1" applyFill="1" applyBorder="1" applyAlignment="1">
      <alignment horizontal="distributed" vertical="center" wrapText="1" indent="3"/>
    </xf>
    <xf numFmtId="0" fontId="16" fillId="3" borderId="90" xfId="0" applyFont="1" applyFill="1" applyBorder="1" applyAlignment="1">
      <alignment horizontal="distributed" vertical="center" wrapText="1" indent="3"/>
    </xf>
    <xf numFmtId="0" fontId="16" fillId="3" borderId="92" xfId="0" applyFont="1" applyFill="1" applyBorder="1" applyAlignment="1">
      <alignment horizontal="distributed" vertical="center" wrapText="1" indent="3"/>
    </xf>
    <xf numFmtId="0" fontId="22" fillId="3" borderId="38" xfId="0" applyFont="1" applyFill="1" applyBorder="1" applyAlignment="1">
      <alignment horizontal="center" vertical="center" shrinkToFit="1"/>
    </xf>
    <xf numFmtId="0" fontId="0" fillId="3" borderId="9" xfId="0" applyFill="1" applyBorder="1" applyAlignment="1">
      <alignment horizontal="center" vertical="center" shrinkToFit="1"/>
    </xf>
    <xf numFmtId="176" fontId="40" fillId="4" borderId="0" xfId="0" applyNumberFormat="1" applyFont="1" applyFill="1" applyBorder="1" applyAlignment="1"/>
    <xf numFmtId="0" fontId="40" fillId="4" borderId="0" xfId="0" applyFont="1" applyFill="1" applyBorder="1" applyAlignment="1"/>
    <xf numFmtId="0" fontId="16" fillId="3" borderId="87" xfId="0" applyFont="1" applyFill="1" applyBorder="1" applyAlignment="1">
      <alignment horizontal="distributed" vertical="center" wrapText="1" indent="3"/>
    </xf>
    <xf numFmtId="185" fontId="40" fillId="4" borderId="5" xfId="0" applyNumberFormat="1" applyFont="1" applyFill="1" applyBorder="1" applyAlignment="1"/>
    <xf numFmtId="185" fontId="40" fillId="4" borderId="85" xfId="0" applyNumberFormat="1" applyFont="1" applyFill="1" applyBorder="1" applyAlignment="1"/>
    <xf numFmtId="185" fontId="40" fillId="4" borderId="93" xfId="0" applyNumberFormat="1" applyFont="1" applyFill="1" applyBorder="1" applyAlignment="1"/>
    <xf numFmtId="185" fontId="40" fillId="4" borderId="12" xfId="0" applyNumberFormat="1" applyFont="1" applyFill="1" applyBorder="1" applyAlignment="1"/>
    <xf numFmtId="185" fontId="40" fillId="4" borderId="7" xfId="0" applyNumberFormat="1" applyFont="1" applyFill="1" applyBorder="1" applyAlignment="1"/>
    <xf numFmtId="185" fontId="40" fillId="4" borderId="82" xfId="0" applyNumberFormat="1" applyFont="1" applyFill="1" applyBorder="1" applyAlignment="1"/>
    <xf numFmtId="0" fontId="16" fillId="3" borderId="94"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86"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95" xfId="0" applyFont="1" applyFill="1" applyBorder="1" applyAlignment="1">
      <alignment horizontal="center" vertical="center"/>
    </xf>
    <xf numFmtId="0" fontId="16" fillId="3" borderId="42"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13" xfId="0" applyFont="1" applyFill="1" applyBorder="1" applyAlignment="1">
      <alignment horizontal="center" vertical="center"/>
    </xf>
    <xf numFmtId="0" fontId="27" fillId="3" borderId="12" xfId="0" applyFont="1" applyFill="1" applyBorder="1" applyAlignment="1">
      <alignment horizontal="center" vertical="center" wrapText="1"/>
    </xf>
    <xf numFmtId="0" fontId="27" fillId="3" borderId="13" xfId="0" applyFont="1" applyFill="1" applyBorder="1" applyAlignment="1">
      <alignment horizontal="center" vertical="center"/>
    </xf>
    <xf numFmtId="0" fontId="27" fillId="3" borderId="82" xfId="0" applyFont="1" applyFill="1" applyBorder="1" applyAlignment="1">
      <alignment horizontal="center" vertical="center"/>
    </xf>
    <xf numFmtId="0" fontId="22" fillId="3" borderId="5" xfId="0" applyFont="1" applyFill="1" applyBorder="1" applyAlignment="1">
      <alignment vertical="center"/>
    </xf>
    <xf numFmtId="0" fontId="37" fillId="3" borderId="85" xfId="0" applyFont="1" applyFill="1" applyBorder="1" applyAlignment="1"/>
    <xf numFmtId="0" fontId="37" fillId="3" borderId="2" xfId="0" applyFont="1" applyFill="1" applyBorder="1" applyAlignment="1"/>
    <xf numFmtId="183" fontId="22" fillId="4" borderId="5" xfId="0" applyNumberFormat="1" applyFont="1" applyFill="1" applyBorder="1" applyAlignment="1">
      <alignment horizontal="right" vertical="center"/>
    </xf>
    <xf numFmtId="183" fontId="22" fillId="4" borderId="2" xfId="0" applyNumberFormat="1" applyFont="1" applyFill="1" applyBorder="1" applyAlignment="1">
      <alignment horizontal="right" vertical="center"/>
    </xf>
    <xf numFmtId="186" fontId="22" fillId="4" borderId="5" xfId="0" applyNumberFormat="1" applyFont="1" applyFill="1" applyBorder="1" applyAlignment="1">
      <alignment horizontal="right" vertical="center"/>
    </xf>
    <xf numFmtId="186" fontId="22" fillId="4" borderId="2" xfId="0" applyNumberFormat="1" applyFont="1" applyFill="1" applyBorder="1" applyAlignment="1">
      <alignment horizontal="right" vertical="center"/>
    </xf>
    <xf numFmtId="183" fontId="22" fillId="4" borderId="93" xfId="0" applyNumberFormat="1" applyFont="1" applyFill="1" applyBorder="1" applyAlignment="1">
      <alignment horizontal="right" vertical="center"/>
    </xf>
    <xf numFmtId="183" fontId="22" fillId="4" borderId="96" xfId="0" applyNumberFormat="1" applyFont="1" applyFill="1" applyBorder="1" applyAlignment="1">
      <alignment horizontal="right" vertical="center" shrinkToFit="1"/>
    </xf>
    <xf numFmtId="183" fontId="22" fillId="4" borderId="100" xfId="0" applyNumberFormat="1" applyFont="1" applyFill="1" applyBorder="1" applyAlignment="1">
      <alignment horizontal="right" vertical="center" shrinkToFit="1"/>
    </xf>
    <xf numFmtId="0" fontId="19" fillId="3" borderId="96" xfId="0" applyFont="1" applyFill="1" applyBorder="1" applyAlignment="1" applyProtection="1">
      <alignment horizontal="center" vertical="center"/>
      <protection locked="0"/>
    </xf>
    <xf numFmtId="0" fontId="0" fillId="3" borderId="97" xfId="0" applyFont="1" applyFill="1" applyBorder="1" applyAlignment="1">
      <alignment horizontal="center" vertical="center"/>
    </xf>
    <xf numFmtId="0" fontId="0" fillId="3" borderId="98" xfId="0" applyFont="1" applyFill="1" applyBorder="1" applyAlignment="1">
      <alignment horizontal="center" vertical="center"/>
    </xf>
    <xf numFmtId="0" fontId="16" fillId="3" borderId="99" xfId="0" applyFont="1" applyFill="1" applyBorder="1" applyAlignment="1" applyProtection="1">
      <alignment vertical="top"/>
      <protection locked="0"/>
    </xf>
    <xf numFmtId="0" fontId="0" fillId="3" borderId="99" xfId="0" applyFill="1" applyBorder="1" applyAlignment="1">
      <alignment vertical="top"/>
    </xf>
    <xf numFmtId="0" fontId="0" fillId="0" borderId="117" xfId="0" applyBorder="1" applyAlignment="1">
      <alignment horizontal="center" vertical="center" shrinkToFit="1"/>
    </xf>
    <xf numFmtId="0" fontId="0" fillId="0" borderId="79" xfId="0" applyBorder="1" applyAlignment="1">
      <alignment horizontal="center" vertical="center" shrinkToFit="1"/>
    </xf>
    <xf numFmtId="0" fontId="46" fillId="0" borderId="0" xfId="0" applyFont="1" applyAlignment="1">
      <alignment horizontal="center" vertical="center" shrinkToFit="1"/>
    </xf>
    <xf numFmtId="0" fontId="0" fillId="0" borderId="0" xfId="0" applyAlignment="1">
      <alignment horizontal="center" vertical="center" shrinkToFit="1"/>
    </xf>
    <xf numFmtId="0" fontId="19" fillId="0" borderId="58"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81" xfId="0" applyFont="1" applyBorder="1" applyAlignment="1">
      <alignment horizontal="distributed" vertical="center" wrapText="1" indent="4"/>
    </xf>
    <xf numFmtId="0" fontId="16" fillId="0" borderId="4" xfId="0" applyFont="1" applyBorder="1" applyAlignment="1">
      <alignment horizontal="distributed" vertical="center" wrapText="1" indent="4"/>
    </xf>
    <xf numFmtId="0" fontId="16" fillId="0" borderId="101" xfId="0" applyFont="1" applyBorder="1" applyAlignment="1">
      <alignment horizontal="distributed" vertical="center" wrapText="1" indent="4"/>
    </xf>
    <xf numFmtId="0" fontId="16" fillId="0" borderId="102" xfId="0" applyFont="1" applyBorder="1" applyAlignment="1">
      <alignment horizontal="distributed" vertical="center" wrapText="1" indent="4"/>
    </xf>
    <xf numFmtId="0" fontId="16" fillId="0" borderId="53"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94" xfId="0" applyFont="1" applyBorder="1" applyAlignment="1">
      <alignment horizontal="distributed" vertical="center" wrapText="1" indent="4"/>
    </xf>
    <xf numFmtId="0" fontId="0" fillId="0" borderId="11" xfId="0" applyBorder="1" applyAlignment="1">
      <alignment horizontal="distributed" vertical="center" wrapText="1" indent="4"/>
    </xf>
    <xf numFmtId="0" fontId="0" fillId="0" borderId="107" xfId="0" applyBorder="1" applyAlignment="1">
      <alignment horizontal="distributed" vertical="center" wrapText="1" indent="4"/>
    </xf>
    <xf numFmtId="0" fontId="0" fillId="0" borderId="13" xfId="0" applyBorder="1" applyAlignment="1">
      <alignment horizontal="distributed" vertical="center" wrapText="1" indent="4"/>
    </xf>
    <xf numFmtId="0" fontId="15" fillId="0" borderId="81" xfId="0" applyFont="1" applyBorder="1" applyAlignment="1">
      <alignment horizontal="justify" vertical="center" wrapText="1"/>
    </xf>
    <xf numFmtId="0" fontId="46" fillId="3" borderId="0" xfId="0" applyFont="1" applyFill="1" applyAlignment="1">
      <alignment horizontal="center" vertical="center" shrinkToFit="1"/>
    </xf>
    <xf numFmtId="0" fontId="0" fillId="3" borderId="0" xfId="0" applyFill="1" applyAlignment="1">
      <alignment horizontal="center" vertical="center" shrinkToFit="1"/>
    </xf>
    <xf numFmtId="0" fontId="16" fillId="3" borderId="81" xfId="0" applyFont="1" applyFill="1" applyBorder="1" applyAlignment="1">
      <alignment horizontal="distributed" vertical="center" wrapText="1" indent="4"/>
    </xf>
    <xf numFmtId="0" fontId="16" fillId="3" borderId="4" xfId="0" applyFont="1" applyFill="1" applyBorder="1" applyAlignment="1">
      <alignment horizontal="distributed" vertical="center" wrapText="1" indent="4"/>
    </xf>
    <xf numFmtId="0" fontId="16" fillId="3" borderId="101" xfId="0" applyFont="1" applyFill="1" applyBorder="1" applyAlignment="1">
      <alignment horizontal="distributed" vertical="center" wrapText="1" indent="4"/>
    </xf>
    <xf numFmtId="0" fontId="16" fillId="3" borderId="102" xfId="0" applyFont="1" applyFill="1" applyBorder="1" applyAlignment="1">
      <alignment horizontal="distributed" vertical="center" wrapText="1" indent="4"/>
    </xf>
    <xf numFmtId="0" fontId="16" fillId="3" borderId="53"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5" fillId="3" borderId="81" xfId="0" applyFont="1" applyFill="1" applyBorder="1" applyAlignment="1">
      <alignment horizontal="justify" vertical="center" wrapText="1"/>
    </xf>
    <xf numFmtId="0" fontId="16" fillId="3" borderId="80" xfId="0" applyFont="1" applyFill="1" applyBorder="1" applyAlignment="1">
      <alignment horizontal="center" vertical="center" wrapText="1"/>
    </xf>
    <xf numFmtId="0" fontId="16" fillId="3" borderId="52" xfId="0" applyFont="1" applyFill="1" applyBorder="1" applyAlignment="1">
      <alignment horizontal="center" vertical="center" wrapText="1"/>
    </xf>
    <xf numFmtId="0" fontId="0" fillId="0" borderId="0" xfId="0" applyAlignment="1">
      <alignment horizontal="center" vertical="center"/>
    </xf>
    <xf numFmtId="0" fontId="19" fillId="3" borderId="5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2" fillId="0" borderId="12" xfId="0" applyFont="1" applyBorder="1" applyAlignment="1">
      <alignment horizontal="center" vertical="center"/>
    </xf>
    <xf numFmtId="0" fontId="0" fillId="0" borderId="13" xfId="0" applyBorder="1" applyAlignment="1">
      <alignment horizontal="center" vertical="center"/>
    </xf>
    <xf numFmtId="0" fontId="46" fillId="0" borderId="0" xfId="0" applyFont="1" applyAlignment="1">
      <alignment horizontal="distributed" shrinkToFit="1"/>
    </xf>
    <xf numFmtId="0" fontId="0" fillId="0" borderId="0" xfId="0" applyAlignment="1">
      <alignment horizontal="distributed" shrinkToFit="1"/>
    </xf>
    <xf numFmtId="0" fontId="19" fillId="0" borderId="0" xfId="0" applyFont="1" applyBorder="1" applyAlignment="1">
      <alignment horizontal="right"/>
    </xf>
    <xf numFmtId="0" fontId="0" fillId="0" borderId="0" xfId="0" applyAlignment="1">
      <alignment horizontal="right"/>
    </xf>
    <xf numFmtId="0" fontId="22" fillId="0" borderId="43" xfId="0" applyFont="1" applyBorder="1" applyAlignment="1">
      <alignment horizontal="center" vertical="center"/>
    </xf>
    <xf numFmtId="0" fontId="0" fillId="0" borderId="44" xfId="0" applyBorder="1" applyAlignment="1">
      <alignment horizontal="center" vertical="center"/>
    </xf>
    <xf numFmtId="0" fontId="34" fillId="0" borderId="55" xfId="0" applyFont="1" applyBorder="1" applyAlignment="1" applyProtection="1">
      <alignment horizontal="left" vertical="center" wrapText="1" shrinkToFit="1"/>
    </xf>
    <xf numFmtId="0" fontId="38" fillId="0" borderId="56" xfId="0" applyFont="1" applyBorder="1" applyAlignment="1" applyProtection="1">
      <alignment horizontal="left" vertical="center" wrapText="1" shrinkToFit="1"/>
    </xf>
    <xf numFmtId="0" fontId="38" fillId="0" borderId="51" xfId="0" applyFont="1" applyBorder="1" applyAlignment="1" applyProtection="1">
      <alignment horizontal="left" vertical="center" wrapText="1" shrinkToFit="1"/>
    </xf>
    <xf numFmtId="0" fontId="24" fillId="0" borderId="86" xfId="0" applyFont="1" applyFill="1" applyBorder="1" applyAlignment="1">
      <alignment vertical="top" textRotation="255"/>
    </xf>
    <xf numFmtId="0" fontId="49" fillId="0" borderId="86" xfId="0" applyFont="1" applyFill="1" applyBorder="1" applyAlignment="1">
      <alignment vertical="top" textRotation="255"/>
    </xf>
    <xf numFmtId="0" fontId="34" fillId="0" borderId="10" xfId="0" applyFont="1" applyBorder="1" applyAlignment="1">
      <alignment horizontal="left" vertical="center" wrapText="1" shrinkToFit="1"/>
    </xf>
    <xf numFmtId="0" fontId="38" fillId="0" borderId="11" xfId="0" applyFont="1" applyBorder="1" applyAlignment="1">
      <alignment horizontal="left" vertical="center" wrapText="1" shrinkToFit="1"/>
    </xf>
    <xf numFmtId="0" fontId="38" fillId="0" borderId="23" xfId="0" applyFont="1" applyBorder="1" applyAlignment="1">
      <alignment horizontal="left" vertical="center" wrapText="1" shrinkToFit="1"/>
    </xf>
    <xf numFmtId="0" fontId="38" fillId="0" borderId="39" xfId="0" applyFont="1" applyBorder="1" applyAlignment="1">
      <alignment horizontal="left" vertical="center" wrapText="1" shrinkToFit="1"/>
    </xf>
    <xf numFmtId="0" fontId="38" fillId="0" borderId="12" xfId="0" applyFont="1" applyBorder="1" applyAlignment="1">
      <alignment horizontal="left" vertical="center" wrapText="1" shrinkToFit="1"/>
    </xf>
    <xf numFmtId="0" fontId="38" fillId="0" borderId="13" xfId="0" applyFont="1" applyBorder="1" applyAlignment="1">
      <alignment horizontal="left" vertical="center" wrapText="1" shrinkToFit="1"/>
    </xf>
    <xf numFmtId="0" fontId="34" fillId="0" borderId="39" xfId="0" applyFont="1" applyBorder="1" applyAlignment="1">
      <alignment horizontal="left" vertical="center" shrinkToFit="1"/>
    </xf>
    <xf numFmtId="0" fontId="38" fillId="0" borderId="13" xfId="0" applyFont="1" applyBorder="1" applyAlignment="1">
      <alignment horizontal="left" vertical="center" shrinkToFit="1"/>
    </xf>
    <xf numFmtId="0" fontId="27" fillId="0" borderId="23" xfId="0" applyFont="1" applyBorder="1" applyAlignment="1">
      <alignment horizontal="center" vertical="center" textRotation="255" wrapText="1" shrinkToFit="1"/>
    </xf>
    <xf numFmtId="0" fontId="16" fillId="0" borderId="110" xfId="0" applyFont="1" applyFill="1" applyBorder="1" applyAlignment="1">
      <alignment horizontal="center" shrinkToFit="1"/>
    </xf>
    <xf numFmtId="0" fontId="16" fillId="0" borderId="44" xfId="0" applyFont="1" applyFill="1" applyBorder="1" applyAlignment="1">
      <alignment horizontal="center" shrinkToFit="1"/>
    </xf>
    <xf numFmtId="0" fontId="0" fillId="0" borderId="12" xfId="0" applyBorder="1" applyAlignment="1">
      <alignment horizontal="center" shrinkToFit="1"/>
    </xf>
    <xf numFmtId="0" fontId="0" fillId="0" borderId="13" xfId="0" applyBorder="1" applyAlignment="1">
      <alignment horizontal="center" shrinkToFit="1"/>
    </xf>
    <xf numFmtId="0" fontId="34" fillId="0" borderId="23" xfId="0" applyFont="1" applyBorder="1" applyAlignment="1">
      <alignment horizontal="left" vertical="center" shrinkToFit="1"/>
    </xf>
    <xf numFmtId="0" fontId="0" fillId="0" borderId="39" xfId="0" applyBorder="1" applyAlignment="1">
      <alignment horizontal="left" vertical="center" shrinkToFit="1"/>
    </xf>
    <xf numFmtId="0" fontId="0" fillId="0" borderId="23" xfId="0" applyBorder="1" applyAlignment="1">
      <alignment horizontal="left" vertical="center" shrinkToFit="1"/>
    </xf>
    <xf numFmtId="0" fontId="0" fillId="0" borderId="12" xfId="0" applyBorder="1" applyAlignment="1">
      <alignment horizontal="left" vertical="center" shrinkToFit="1"/>
    </xf>
    <xf numFmtId="0" fontId="19" fillId="0" borderId="49" xfId="0" applyFont="1" applyBorder="1" applyAlignment="1">
      <alignment horizontal="center" vertical="center" wrapText="1"/>
    </xf>
    <xf numFmtId="0" fontId="0" fillId="0" borderId="9" xfId="0" applyBorder="1" applyAlignment="1">
      <alignment vertical="center" wrapText="1"/>
    </xf>
    <xf numFmtId="56" fontId="19" fillId="0" borderId="114" xfId="0" applyNumberFormat="1" applyFont="1" applyBorder="1" applyAlignment="1">
      <alignment horizontal="center" vertical="center" shrinkToFit="1"/>
    </xf>
    <xf numFmtId="0" fontId="0" fillId="0" borderId="107" xfId="0" applyBorder="1" applyAlignment="1">
      <alignment horizontal="center" vertical="center" shrinkToFit="1"/>
    </xf>
    <xf numFmtId="0" fontId="16" fillId="0" borderId="109" xfId="0" applyFont="1" applyFill="1" applyBorder="1" applyAlignment="1">
      <alignment horizontal="center" shrinkToFit="1"/>
    </xf>
    <xf numFmtId="0" fontId="16" fillId="0" borderId="43" xfId="0" applyFont="1" applyFill="1" applyBorder="1" applyAlignment="1">
      <alignment horizontal="center" shrinkToFit="1"/>
    </xf>
    <xf numFmtId="49" fontId="34" fillId="0" borderId="8" xfId="0" applyNumberFormat="1" applyFont="1" applyBorder="1" applyAlignment="1" applyProtection="1">
      <alignment horizontal="left" vertical="center" wrapText="1" shrinkToFit="1"/>
    </xf>
    <xf numFmtId="0" fontId="38" fillId="0" borderId="57" xfId="0" applyFont="1" applyBorder="1" applyAlignment="1" applyProtection="1">
      <alignment horizontal="left" vertical="center" wrapText="1" shrinkToFit="1"/>
    </xf>
    <xf numFmtId="0" fontId="38" fillId="0" borderId="41" xfId="0" applyFont="1" applyBorder="1" applyAlignment="1">
      <alignment horizontal="left" vertical="center" wrapText="1" shrinkToFit="1"/>
    </xf>
    <xf numFmtId="0" fontId="38" fillId="0" borderId="42" xfId="0" applyFont="1" applyBorder="1" applyAlignment="1">
      <alignment horizontal="left" vertical="center" wrapText="1" shrinkToFit="1"/>
    </xf>
    <xf numFmtId="176" fontId="14" fillId="0" borderId="0" xfId="0" applyNumberFormat="1" applyFont="1" applyBorder="1" applyAlignment="1">
      <alignment horizontal="center" vertical="center"/>
    </xf>
    <xf numFmtId="176" fontId="39" fillId="0" borderId="0" xfId="0" applyNumberFormat="1" applyFont="1" applyBorder="1" applyAlignment="1">
      <alignment horizontal="center" vertical="center"/>
    </xf>
    <xf numFmtId="0" fontId="16" fillId="0" borderId="23" xfId="0" applyFont="1" applyBorder="1" applyAlignment="1" applyProtection="1">
      <alignment horizontal="center" vertical="top" shrinkToFit="1"/>
      <protection locked="0"/>
    </xf>
    <xf numFmtId="0" fontId="34" fillId="0" borderId="10" xfId="0" applyFont="1" applyBorder="1" applyAlignment="1">
      <alignment horizontal="left" vertical="center" shrinkToFit="1"/>
    </xf>
    <xf numFmtId="0" fontId="0" fillId="0" borderId="11" xfId="0" applyBorder="1" applyAlignment="1">
      <alignment horizontal="left" vertical="center" shrinkToFit="1"/>
    </xf>
    <xf numFmtId="0" fontId="0" fillId="0" borderId="41" xfId="0" applyBorder="1" applyAlignment="1">
      <alignment horizontal="left" vertical="center" shrinkToFit="1"/>
    </xf>
    <xf numFmtId="0" fontId="22" fillId="0" borderId="38" xfId="0" applyFont="1" applyBorder="1" applyAlignment="1" applyProtection="1">
      <alignment horizontal="left" vertical="center" wrapText="1"/>
      <protection locked="0"/>
    </xf>
    <xf numFmtId="0" fontId="19" fillId="0" borderId="38" xfId="0" applyFont="1" applyBorder="1" applyAlignment="1" applyProtection="1">
      <alignment horizontal="center" vertical="center" shrinkToFit="1"/>
      <protection locked="0"/>
    </xf>
    <xf numFmtId="49" fontId="19" fillId="0" borderId="38" xfId="0" applyNumberFormat="1" applyFont="1" applyBorder="1" applyAlignment="1" applyProtection="1">
      <alignment horizontal="center" vertical="center" shrinkToFit="1"/>
      <protection locked="0"/>
    </xf>
    <xf numFmtId="56" fontId="27" fillId="0" borderId="86" xfId="0" applyNumberFormat="1" applyFont="1" applyBorder="1" applyAlignment="1">
      <alignment horizontal="center" vertical="center" shrinkToFit="1"/>
    </xf>
    <xf numFmtId="0" fontId="27" fillId="0" borderId="86" xfId="0" applyFont="1" applyBorder="1" applyAlignment="1">
      <alignment horizontal="center" vertical="center" shrinkToFit="1"/>
    </xf>
    <xf numFmtId="0" fontId="47" fillId="0" borderId="95" xfId="0" applyFont="1" applyBorder="1" applyAlignment="1">
      <alignment horizontal="center" vertical="center" shrinkToFit="1"/>
    </xf>
    <xf numFmtId="0" fontId="0" fillId="0" borderId="9" xfId="0" applyBorder="1" applyAlignment="1">
      <alignment horizontal="left" vertical="center" wrapText="1"/>
    </xf>
    <xf numFmtId="0" fontId="0" fillId="0" borderId="51" xfId="0" applyBorder="1" applyAlignment="1">
      <alignment horizontal="center" vertical="center" shrinkToFit="1"/>
    </xf>
    <xf numFmtId="0" fontId="41" fillId="0" borderId="86" xfId="0" applyFont="1" applyFill="1" applyBorder="1" applyAlignment="1">
      <alignment horizontal="center" vertical="center"/>
    </xf>
    <xf numFmtId="0" fontId="49" fillId="0" borderId="86" xfId="0" applyFont="1" applyFill="1" applyBorder="1" applyAlignment="1">
      <alignment horizontal="center" vertical="center"/>
    </xf>
    <xf numFmtId="0" fontId="19" fillId="0" borderId="117" xfId="0" applyFont="1" applyBorder="1" applyAlignment="1">
      <alignment horizontal="center" vertical="center"/>
    </xf>
    <xf numFmtId="0" fontId="0" fillId="0" borderId="47" xfId="0" applyBorder="1" applyAlignment="1">
      <alignment horizontal="center" vertical="center"/>
    </xf>
    <xf numFmtId="182" fontId="14" fillId="0" borderId="118" xfId="0" applyNumberFormat="1" applyFont="1" applyBorder="1" applyAlignment="1">
      <alignment horizontal="center" vertical="center"/>
    </xf>
    <xf numFmtId="182" fontId="39" fillId="0" borderId="97" xfId="0" applyNumberFormat="1" applyFont="1" applyBorder="1" applyAlignment="1">
      <alignment horizontal="center" vertical="center"/>
    </xf>
    <xf numFmtId="182" fontId="0" fillId="0" borderId="97" xfId="0" applyNumberFormat="1" applyBorder="1" applyAlignment="1">
      <alignment horizontal="center" vertical="center"/>
    </xf>
    <xf numFmtId="182" fontId="0" fillId="0" borderId="100" xfId="0" applyNumberFormat="1" applyBorder="1" applyAlignment="1">
      <alignment horizontal="center" vertical="center"/>
    </xf>
    <xf numFmtId="0" fontId="19" fillId="0" borderId="56" xfId="0" applyFont="1" applyBorder="1" applyAlignment="1" applyProtection="1">
      <alignment horizontal="center" vertical="center" shrinkToFit="1"/>
      <protection locked="0"/>
    </xf>
    <xf numFmtId="0" fontId="19" fillId="0" borderId="0" xfId="0" applyFont="1" applyBorder="1" applyAlignment="1">
      <alignment horizontal="center" vertical="center"/>
    </xf>
    <xf numFmtId="0" fontId="0" fillId="0" borderId="41" xfId="0" applyBorder="1" applyAlignment="1">
      <alignment horizontal="center" vertical="center" textRotation="255" wrapText="1" shrinkToFit="1"/>
    </xf>
    <xf numFmtId="0" fontId="22" fillId="0" borderId="0" xfId="0" applyFont="1" applyBorder="1" applyAlignment="1" applyProtection="1">
      <alignment horizontal="center" vertical="center" shrinkToFit="1"/>
      <protection locked="0"/>
    </xf>
    <xf numFmtId="0" fontId="45" fillId="4" borderId="10" xfId="0" applyFont="1" applyFill="1" applyBorder="1" applyAlignment="1">
      <alignment horizontal="left" vertical="center" shrinkToFit="1"/>
    </xf>
    <xf numFmtId="0" fontId="40" fillId="4" borderId="23" xfId="0" applyFont="1" applyFill="1" applyBorder="1" applyAlignment="1">
      <alignment horizontal="left" vertical="center" shrinkToFit="1"/>
    </xf>
    <xf numFmtId="0" fontId="40" fillId="4" borderId="12" xfId="0" applyFont="1" applyFill="1" applyBorder="1" applyAlignment="1">
      <alignment horizontal="left" vertical="center" shrinkToFit="1"/>
    </xf>
    <xf numFmtId="0" fontId="19" fillId="3" borderId="38" xfId="0" applyFont="1" applyFill="1" applyBorder="1" applyAlignment="1" applyProtection="1">
      <alignment horizontal="center" vertical="center" shrinkToFit="1"/>
      <protection locked="0"/>
    </xf>
    <xf numFmtId="49" fontId="19" fillId="3" borderId="38" xfId="0" applyNumberFormat="1" applyFont="1" applyFill="1" applyBorder="1" applyAlignment="1" applyProtection="1">
      <alignment horizontal="center" vertical="center" shrinkToFit="1"/>
      <protection locked="0"/>
    </xf>
    <xf numFmtId="0" fontId="19" fillId="3" borderId="56" xfId="0" applyFont="1" applyFill="1" applyBorder="1" applyAlignment="1" applyProtection="1">
      <alignment horizontal="center" vertical="center" shrinkToFit="1"/>
      <protection locked="0"/>
    </xf>
    <xf numFmtId="0" fontId="45" fillId="4" borderId="55" xfId="0" applyFont="1" applyFill="1" applyBorder="1" applyAlignment="1" applyProtection="1">
      <alignment horizontal="left" vertical="center" shrinkToFit="1"/>
      <protection locked="0"/>
    </xf>
    <xf numFmtId="0" fontId="45" fillId="4" borderId="56" xfId="0" applyFont="1" applyFill="1" applyBorder="1" applyAlignment="1">
      <alignment horizontal="left" vertical="center" shrinkToFit="1"/>
    </xf>
    <xf numFmtId="0" fontId="45" fillId="4" borderId="51" xfId="0" applyFont="1" applyFill="1" applyBorder="1" applyAlignment="1">
      <alignment horizontal="left" vertical="center" shrinkToFit="1"/>
    </xf>
    <xf numFmtId="0" fontId="45" fillId="4" borderId="55" xfId="0" applyFont="1" applyFill="1" applyBorder="1" applyAlignment="1" applyProtection="1">
      <alignment horizontal="left" vertical="center" wrapText="1" shrinkToFit="1"/>
      <protection locked="0"/>
    </xf>
    <xf numFmtId="0" fontId="45" fillId="4" borderId="56" xfId="0" applyFont="1" applyFill="1" applyBorder="1" applyAlignment="1">
      <alignment horizontal="left" vertical="center" wrapText="1" shrinkToFit="1"/>
    </xf>
    <xf numFmtId="0" fontId="45" fillId="4" borderId="51" xfId="0" applyFont="1" applyFill="1" applyBorder="1" applyAlignment="1">
      <alignment horizontal="left" vertical="center" wrapText="1" shrinkToFit="1"/>
    </xf>
    <xf numFmtId="0" fontId="45" fillId="4" borderId="8" xfId="0" applyFont="1" applyFill="1" applyBorder="1" applyAlignment="1">
      <alignment horizontal="left" vertical="center" wrapText="1"/>
    </xf>
    <xf numFmtId="0" fontId="45" fillId="4" borderId="38" xfId="0" applyFont="1" applyFill="1" applyBorder="1" applyAlignment="1">
      <alignment horizontal="left" vertical="center"/>
    </xf>
    <xf numFmtId="0" fontId="45" fillId="4" borderId="9" xfId="0" applyFont="1" applyFill="1" applyBorder="1" applyAlignment="1">
      <alignment horizontal="left" vertical="center"/>
    </xf>
    <xf numFmtId="176" fontId="22" fillId="0" borderId="66" xfId="0" applyNumberFormat="1" applyFont="1" applyBorder="1" applyAlignment="1" applyProtection="1">
      <alignment horizontal="center" vertical="center" shrinkToFit="1"/>
    </xf>
    <xf numFmtId="0" fontId="0" fillId="0" borderId="67" xfId="0" applyBorder="1" applyAlignment="1" applyProtection="1">
      <alignment vertical="center"/>
    </xf>
    <xf numFmtId="0" fontId="22" fillId="0" borderId="10" xfId="0" applyFont="1" applyBorder="1" applyAlignment="1" applyProtection="1">
      <alignment horizontal="center" vertical="center" shrinkToFit="1"/>
      <protection locked="0"/>
    </xf>
    <xf numFmtId="0" fontId="0" fillId="0" borderId="11" xfId="0" applyBorder="1" applyAlignment="1">
      <alignment vertical="center"/>
    </xf>
    <xf numFmtId="0" fontId="46" fillId="3" borderId="0" xfId="0" applyFont="1" applyFill="1" applyAlignment="1">
      <alignment horizontal="distributed" shrinkToFit="1"/>
    </xf>
    <xf numFmtId="0" fontId="0" fillId="3" borderId="0" xfId="0" applyFill="1" applyAlignment="1">
      <alignment horizontal="distributed" shrinkToFit="1"/>
    </xf>
    <xf numFmtId="0" fontId="0" fillId="3" borderId="51" xfId="0" applyFill="1" applyBorder="1" applyAlignment="1">
      <alignment horizontal="center" vertical="center" shrinkToFit="1"/>
    </xf>
    <xf numFmtId="0" fontId="55" fillId="4" borderId="41" xfId="0" applyFont="1" applyFill="1" applyBorder="1" applyAlignment="1">
      <alignment horizontal="center" vertical="center" shrinkToFit="1"/>
    </xf>
    <xf numFmtId="0" fontId="55" fillId="4" borderId="8" xfId="0" applyFont="1" applyFill="1" applyBorder="1" applyAlignment="1">
      <alignment horizontal="left" vertical="center" wrapText="1"/>
    </xf>
    <xf numFmtId="0" fontId="40" fillId="4" borderId="38" xfId="0" applyFont="1" applyFill="1" applyBorder="1" applyAlignment="1">
      <alignment horizontal="left" vertical="center"/>
    </xf>
    <xf numFmtId="0" fontId="40" fillId="4" borderId="9" xfId="0" applyFont="1" applyFill="1" applyBorder="1" applyAlignment="1">
      <alignment horizontal="left" vertical="center"/>
    </xf>
    <xf numFmtId="0" fontId="16" fillId="3" borderId="23" xfId="0" applyFont="1" applyFill="1" applyBorder="1" applyAlignment="1" applyProtection="1">
      <alignment horizontal="center" vertical="top" shrinkToFit="1"/>
      <protection locked="0"/>
    </xf>
    <xf numFmtId="0" fontId="0" fillId="3" borderId="23" xfId="0" applyFill="1" applyBorder="1" applyAlignment="1">
      <alignment horizontal="center" shrinkToFit="1"/>
    </xf>
    <xf numFmtId="0" fontId="0" fillId="3" borderId="41" xfId="0" applyFill="1" applyBorder="1" applyAlignment="1">
      <alignment horizontal="center" shrinkToFit="1"/>
    </xf>
    <xf numFmtId="0" fontId="22" fillId="3" borderId="38" xfId="0" applyFont="1" applyFill="1" applyBorder="1" applyAlignment="1" applyProtection="1">
      <alignment horizontal="left" vertical="center" wrapText="1"/>
      <protection locked="0"/>
    </xf>
    <xf numFmtId="0" fontId="34" fillId="3" borderId="10" xfId="0" applyFont="1" applyFill="1" applyBorder="1" applyAlignment="1">
      <alignment horizontal="left" vertical="center" shrinkToFit="1"/>
    </xf>
    <xf numFmtId="0" fontId="0" fillId="3" borderId="23" xfId="0" applyFill="1" applyBorder="1" applyAlignment="1">
      <alignment horizontal="left" vertical="center" shrinkToFit="1"/>
    </xf>
    <xf numFmtId="0" fontId="0" fillId="3" borderId="41" xfId="0" applyFill="1" applyBorder="1" applyAlignment="1">
      <alignment horizontal="left" vertical="center" shrinkToFit="1"/>
    </xf>
    <xf numFmtId="176" fontId="40" fillId="4" borderId="49" xfId="0" applyNumberFormat="1" applyFont="1" applyFill="1" applyBorder="1" applyAlignment="1">
      <alignment horizontal="center" vertical="center"/>
    </xf>
    <xf numFmtId="176" fontId="40" fillId="4" borderId="38" xfId="0" applyNumberFormat="1" applyFont="1" applyFill="1" applyBorder="1" applyAlignment="1">
      <alignment horizontal="center" vertical="center"/>
    </xf>
    <xf numFmtId="176" fontId="40" fillId="4" borderId="9" xfId="0" applyNumberFormat="1" applyFont="1" applyFill="1" applyBorder="1" applyAlignment="1">
      <alignment horizontal="center" vertical="center"/>
    </xf>
    <xf numFmtId="0" fontId="0" fillId="3" borderId="7" xfId="0" applyFill="1" applyBorder="1" applyAlignment="1">
      <alignment horizontal="center" shrinkToFit="1"/>
    </xf>
    <xf numFmtId="0" fontId="0" fillId="3" borderId="13" xfId="0" applyFill="1" applyBorder="1" applyAlignment="1">
      <alignment horizontal="center" shrinkToFit="1"/>
    </xf>
    <xf numFmtId="0" fontId="0" fillId="3" borderId="9" xfId="0" applyFill="1" applyBorder="1" applyAlignment="1">
      <alignment vertical="center" wrapText="1"/>
    </xf>
    <xf numFmtId="0" fontId="0" fillId="3" borderId="9" xfId="0" applyFill="1" applyBorder="1" applyAlignment="1">
      <alignment horizontal="left" vertical="center" wrapText="1"/>
    </xf>
    <xf numFmtId="0" fontId="34" fillId="3" borderId="23" xfId="0" applyFont="1" applyFill="1" applyBorder="1" applyAlignment="1">
      <alignment horizontal="left" vertical="center" shrinkToFit="1"/>
    </xf>
    <xf numFmtId="0" fontId="0" fillId="3" borderId="12" xfId="0" applyFill="1" applyBorder="1" applyAlignment="1">
      <alignment horizontal="left" vertical="center" shrinkToFit="1"/>
    </xf>
    <xf numFmtId="0" fontId="38" fillId="3" borderId="42" xfId="0" applyFont="1" applyFill="1" applyBorder="1" applyAlignment="1">
      <alignment horizontal="left" vertical="center" shrinkToFit="1"/>
    </xf>
    <xf numFmtId="0" fontId="45" fillId="4" borderId="8" xfId="0" applyFont="1" applyFill="1" applyBorder="1" applyAlignment="1" applyProtection="1">
      <alignment horizontal="left" vertical="center" wrapText="1"/>
      <protection locked="0"/>
    </xf>
    <xf numFmtId="0" fontId="45" fillId="4" borderId="38" xfId="0" applyFont="1" applyFill="1" applyBorder="1" applyAlignment="1">
      <alignment vertical="center" wrapText="1"/>
    </xf>
    <xf numFmtId="0" fontId="45" fillId="4" borderId="40" xfId="0" applyFont="1" applyFill="1" applyBorder="1" applyAlignment="1">
      <alignment vertical="center" wrapText="1"/>
    </xf>
    <xf numFmtId="0" fontId="45" fillId="4" borderId="8" xfId="0" applyFont="1" applyFill="1" applyBorder="1" applyAlignment="1" applyProtection="1">
      <alignment horizontal="left" vertical="center" wrapText="1" shrinkToFit="1"/>
      <protection locked="0"/>
    </xf>
    <xf numFmtId="0" fontId="45" fillId="4" borderId="38" xfId="0" applyFont="1" applyFill="1" applyBorder="1" applyAlignment="1">
      <alignment horizontal="left" vertical="center" wrapText="1" shrinkToFit="1"/>
    </xf>
    <xf numFmtId="0" fontId="45" fillId="4" borderId="40" xfId="0" applyFont="1" applyFill="1" applyBorder="1" applyAlignment="1">
      <alignment horizontal="left" vertical="center" wrapText="1" shrinkToFit="1"/>
    </xf>
    <xf numFmtId="49" fontId="40" fillId="4" borderId="8" xfId="0" applyNumberFormat="1" applyFont="1" applyFill="1" applyBorder="1" applyAlignment="1" applyProtection="1">
      <alignment horizontal="left" vertical="center" shrinkToFit="1"/>
      <protection locked="0"/>
    </xf>
    <xf numFmtId="0" fontId="40" fillId="4" borderId="38" xfId="0" applyFont="1" applyFill="1" applyBorder="1" applyAlignment="1">
      <alignment horizontal="left" vertical="center" shrinkToFit="1"/>
    </xf>
    <xf numFmtId="0" fontId="40" fillId="4" borderId="40" xfId="0" applyFont="1" applyFill="1" applyBorder="1" applyAlignment="1">
      <alignment horizontal="left" vertical="center" shrinkToFit="1"/>
    </xf>
    <xf numFmtId="0" fontId="45" fillId="4" borderId="57" xfId="0" applyFont="1" applyFill="1" applyBorder="1" applyAlignment="1">
      <alignment horizontal="left" vertical="center" shrinkToFit="1"/>
    </xf>
    <xf numFmtId="0" fontId="45" fillId="4" borderId="9" xfId="0" applyFont="1" applyFill="1" applyBorder="1" applyAlignment="1">
      <alignment vertical="center" wrapText="1"/>
    </xf>
    <xf numFmtId="0" fontId="45" fillId="4" borderId="8" xfId="0" applyFont="1" applyFill="1" applyBorder="1" applyAlignment="1">
      <alignment horizontal="left" vertical="center" wrapText="1" shrinkToFit="1"/>
    </xf>
    <xf numFmtId="0" fontId="38" fillId="3" borderId="39" xfId="0" applyFont="1" applyFill="1" applyBorder="1" applyAlignment="1">
      <alignment horizontal="left" vertical="center" shrinkToFit="1"/>
    </xf>
    <xf numFmtId="0" fontId="40" fillId="4" borderId="41" xfId="0" applyFont="1" applyFill="1" applyBorder="1" applyAlignment="1">
      <alignment horizontal="left" vertical="center" shrinkToFit="1"/>
    </xf>
    <xf numFmtId="0" fontId="45" fillId="4" borderId="9" xfId="0" applyFont="1" applyFill="1" applyBorder="1" applyAlignment="1">
      <alignment horizontal="left" vertical="center" wrapText="1" shrinkToFit="1"/>
    </xf>
    <xf numFmtId="0" fontId="38" fillId="3" borderId="13" xfId="0" applyFont="1" applyFill="1" applyBorder="1" applyAlignment="1">
      <alignment horizontal="left" vertical="center" shrinkToFit="1"/>
    </xf>
    <xf numFmtId="176" fontId="40" fillId="4" borderId="5" xfId="0" applyNumberFormat="1" applyFont="1" applyFill="1" applyBorder="1" applyAlignment="1">
      <alignment horizontal="center" vertical="center"/>
    </xf>
    <xf numFmtId="0" fontId="19" fillId="3" borderId="0" xfId="0" applyFont="1" applyFill="1" applyBorder="1" applyAlignment="1">
      <alignment horizontal="right"/>
    </xf>
    <xf numFmtId="0" fontId="0" fillId="3" borderId="0" xfId="0" applyFill="1" applyAlignment="1">
      <alignment horizontal="right"/>
    </xf>
    <xf numFmtId="0" fontId="19" fillId="3" borderId="12" xfId="0" applyFont="1" applyFill="1" applyBorder="1" applyAlignment="1">
      <alignment horizontal="center" vertical="center" shrinkToFit="1"/>
    </xf>
    <xf numFmtId="177" fontId="40" fillId="4" borderId="11" xfId="0" applyNumberFormat="1" applyFont="1" applyFill="1" applyBorder="1" applyAlignment="1">
      <alignment horizontal="center" vertical="center"/>
    </xf>
    <xf numFmtId="177" fontId="45" fillId="4" borderId="86" xfId="0" applyNumberFormat="1" applyFont="1" applyFill="1" applyBorder="1" applyAlignment="1">
      <alignment horizontal="center" vertical="center"/>
    </xf>
    <xf numFmtId="177" fontId="40" fillId="4" borderId="39" xfId="0" applyNumberFormat="1" applyFont="1" applyFill="1" applyBorder="1" applyAlignment="1">
      <alignment horizontal="center" vertical="center"/>
    </xf>
    <xf numFmtId="177" fontId="45" fillId="4" borderId="107" xfId="0" applyNumberFormat="1" applyFont="1" applyFill="1" applyBorder="1" applyAlignment="1">
      <alignment horizontal="center" vertical="center"/>
    </xf>
    <xf numFmtId="177" fontId="40" fillId="4" borderId="13" xfId="0" applyNumberFormat="1" applyFont="1" applyFill="1" applyBorder="1" applyAlignment="1">
      <alignment horizontal="center" vertical="center"/>
    </xf>
    <xf numFmtId="177" fontId="45" fillId="4" borderId="95" xfId="0" applyNumberFormat="1" applyFont="1" applyFill="1" applyBorder="1" applyAlignment="1">
      <alignment horizontal="center" vertical="center"/>
    </xf>
    <xf numFmtId="177" fontId="40" fillId="4" borderId="42" xfId="0" applyNumberFormat="1" applyFont="1" applyFill="1" applyBorder="1" applyAlignment="1">
      <alignment horizontal="center" vertical="center"/>
    </xf>
    <xf numFmtId="56" fontId="19" fillId="3" borderId="114" xfId="0" applyNumberFormat="1" applyFont="1" applyFill="1" applyBorder="1" applyAlignment="1">
      <alignment horizontal="center" vertical="center" shrinkToFit="1"/>
    </xf>
    <xf numFmtId="0" fontId="0" fillId="3" borderId="45"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107" xfId="0" applyFill="1" applyBorder="1" applyAlignment="1">
      <alignment horizontal="center" vertical="center" shrinkToFit="1"/>
    </xf>
    <xf numFmtId="0" fontId="0" fillId="3" borderId="7" xfId="0" applyFill="1" applyBorder="1" applyAlignment="1">
      <alignment horizontal="center" vertical="center" shrinkToFit="1"/>
    </xf>
    <xf numFmtId="56" fontId="27" fillId="3" borderId="86" xfId="0" applyNumberFormat="1" applyFont="1" applyFill="1" applyBorder="1" applyAlignment="1">
      <alignment horizontal="center" vertical="center" shrinkToFit="1"/>
    </xf>
    <xf numFmtId="0" fontId="0" fillId="3" borderId="39" xfId="0" applyFill="1" applyBorder="1" applyAlignment="1">
      <alignment horizontal="center" vertical="center" shrinkToFit="1"/>
    </xf>
    <xf numFmtId="0" fontId="27" fillId="3" borderId="86" xfId="0" applyFont="1" applyFill="1" applyBorder="1" applyAlignment="1">
      <alignment horizontal="center" vertical="center" shrinkToFit="1"/>
    </xf>
    <xf numFmtId="0" fontId="47" fillId="3" borderId="95" xfId="0" applyFont="1" applyFill="1" applyBorder="1" applyAlignment="1">
      <alignment horizontal="center" vertical="center" shrinkToFit="1"/>
    </xf>
    <xf numFmtId="0" fontId="0" fillId="3" borderId="42" xfId="0" applyFill="1" applyBorder="1" applyAlignment="1">
      <alignment horizontal="center" vertical="center" shrinkToFit="1"/>
    </xf>
    <xf numFmtId="0" fontId="19" fillId="3" borderId="44" xfId="0" applyFont="1" applyFill="1" applyBorder="1" applyAlignment="1">
      <alignment horizontal="center" vertical="center" shrinkToFit="1"/>
    </xf>
    <xf numFmtId="176" fontId="40" fillId="4" borderId="96" xfId="0" applyNumberFormat="1" applyFont="1" applyFill="1" applyBorder="1" applyAlignment="1">
      <alignment horizontal="center" vertical="center"/>
    </xf>
    <xf numFmtId="176" fontId="40" fillId="4" borderId="8" xfId="0" applyNumberFormat="1" applyFont="1" applyFill="1" applyBorder="1" applyAlignment="1">
      <alignment horizontal="center" vertical="center" shrinkToFit="1"/>
    </xf>
    <xf numFmtId="176" fontId="40" fillId="4" borderId="38" xfId="0" applyNumberFormat="1" applyFont="1" applyFill="1" applyBorder="1" applyAlignment="1">
      <alignment horizontal="center" vertical="center" shrinkToFit="1"/>
    </xf>
    <xf numFmtId="176" fontId="40" fillId="4" borderId="40" xfId="0" applyNumberFormat="1" applyFont="1" applyFill="1" applyBorder="1" applyAlignment="1">
      <alignment horizontal="center" vertical="center" shrinkToFit="1"/>
    </xf>
    <xf numFmtId="49" fontId="22" fillId="0" borderId="0" xfId="0" applyNumberFormat="1" applyFont="1" applyFill="1" applyBorder="1" applyAlignment="1" applyProtection="1">
      <alignment horizontal="center" vertical="center" shrinkToFit="1"/>
      <protection locked="0"/>
    </xf>
    <xf numFmtId="0" fontId="21" fillId="0" borderId="0" xfId="0" applyFont="1" applyAlignment="1">
      <alignment horizontal="right" vertical="center" shrinkToFit="1"/>
    </xf>
    <xf numFmtId="0" fontId="16" fillId="0" borderId="0" xfId="0" applyFont="1" applyFill="1" applyBorder="1" applyAlignment="1" applyProtection="1">
      <alignment horizontal="left" vertical="center" shrinkToFit="1"/>
    </xf>
    <xf numFmtId="0" fontId="16" fillId="0" borderId="0"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left" vertical="center" wrapText="1" shrinkToFit="1"/>
    </xf>
    <xf numFmtId="0" fontId="47" fillId="0" borderId="0" xfId="0" applyFont="1" applyBorder="1" applyAlignment="1" applyProtection="1">
      <alignment horizontal="left" vertical="center" wrapText="1" shrinkToFit="1"/>
    </xf>
    <xf numFmtId="0" fontId="19" fillId="0" borderId="19" xfId="0" applyFont="1" applyBorder="1" applyAlignment="1">
      <alignment vertical="center"/>
    </xf>
    <xf numFmtId="0" fontId="0" fillId="0" borderId="19" xfId="0" applyBorder="1" applyAlignment="1">
      <alignment vertical="center"/>
    </xf>
    <xf numFmtId="0" fontId="0" fillId="0" borderId="39" xfId="0" applyBorder="1" applyAlignment="1">
      <alignment vertical="center"/>
    </xf>
    <xf numFmtId="0" fontId="0" fillId="0" borderId="7" xfId="0" applyBorder="1" applyAlignment="1">
      <alignment vertical="center"/>
    </xf>
    <xf numFmtId="0" fontId="0" fillId="0" borderId="13" xfId="0" applyBorder="1" applyAlignment="1">
      <alignment vertical="center"/>
    </xf>
    <xf numFmtId="0" fontId="0" fillId="0" borderId="0" xfId="0" applyAlignment="1">
      <alignment horizontal="right" vertical="center" shrinkToFit="1"/>
    </xf>
    <xf numFmtId="0" fontId="21" fillId="0" borderId="0" xfId="0" applyFont="1" applyAlignment="1">
      <alignment horizontal="center" vertical="center"/>
    </xf>
    <xf numFmtId="0" fontId="21" fillId="0" borderId="10" xfId="0" applyFont="1" applyBorder="1" applyAlignment="1">
      <alignment horizontal="left" vertical="center" shrinkToFit="1"/>
    </xf>
    <xf numFmtId="0" fontId="0" fillId="0" borderId="23" xfId="0" applyBorder="1" applyAlignment="1">
      <alignment vertical="center"/>
    </xf>
    <xf numFmtId="0" fontId="0" fillId="0" borderId="12" xfId="0" applyBorder="1" applyAlignment="1">
      <alignment vertical="center"/>
    </xf>
    <xf numFmtId="0" fontId="14" fillId="0" borderId="19" xfId="0" applyFont="1" applyBorder="1" applyAlignment="1">
      <alignment vertical="center" shrinkToFit="1"/>
    </xf>
    <xf numFmtId="0" fontId="17" fillId="0" borderId="0" xfId="0" applyNumberFormat="1" applyFont="1" applyBorder="1" applyAlignment="1" applyProtection="1">
      <alignment vertical="center"/>
    </xf>
    <xf numFmtId="0" fontId="14" fillId="0" borderId="0" xfId="0" applyFont="1" applyAlignment="1">
      <alignment horizontal="center" vertical="center" shrinkToFit="1"/>
    </xf>
    <xf numFmtId="0" fontId="18" fillId="0" borderId="0" xfId="0" applyFont="1" applyAlignment="1">
      <alignment horizontal="center" vertical="center"/>
    </xf>
    <xf numFmtId="0" fontId="21" fillId="0" borderId="0" xfId="0" applyFont="1" applyAlignment="1">
      <alignment horizontal="center" vertical="center" shrinkToFit="1"/>
    </xf>
    <xf numFmtId="0" fontId="16" fillId="0" borderId="0" xfId="0" applyFont="1" applyFill="1" applyBorder="1" applyAlignment="1" applyProtection="1">
      <alignment horizontal="center" vertical="center"/>
    </xf>
    <xf numFmtId="0" fontId="20" fillId="0" borderId="0" xfId="0" applyFont="1" applyAlignment="1">
      <alignment vertical="center" shrinkToFit="1"/>
    </xf>
    <xf numFmtId="0" fontId="20" fillId="0" borderId="0" xfId="0" applyFont="1" applyAlignment="1">
      <alignment horizontal="left" vertical="center" shrinkToFit="1"/>
    </xf>
    <xf numFmtId="0" fontId="21" fillId="0" borderId="0" xfId="0" applyFont="1" applyAlignment="1">
      <alignment horizontal="left" vertical="center" shrinkToFit="1"/>
    </xf>
    <xf numFmtId="0" fontId="18" fillId="3" borderId="0" xfId="0" applyFont="1" applyFill="1" applyAlignment="1">
      <alignment horizontal="center" vertical="center"/>
    </xf>
    <xf numFmtId="0" fontId="20" fillId="3" borderId="0" xfId="0" applyFont="1" applyFill="1" applyAlignment="1">
      <alignment horizontal="center" vertical="center" shrinkToFit="1"/>
    </xf>
    <xf numFmtId="0" fontId="20" fillId="3" borderId="0" xfId="0" applyFont="1" applyFill="1" applyAlignment="1">
      <alignment horizontal="left" vertical="center" shrinkToFit="1"/>
    </xf>
    <xf numFmtId="0" fontId="21" fillId="4" borderId="111" xfId="0" applyFont="1" applyFill="1" applyBorder="1" applyAlignment="1">
      <alignment horizontal="center" vertical="center" shrinkToFit="1"/>
    </xf>
    <xf numFmtId="0" fontId="21" fillId="4" borderId="112" xfId="0" applyFont="1" applyFill="1" applyBorder="1" applyAlignment="1">
      <alignment horizontal="center" vertical="center" shrinkToFit="1"/>
    </xf>
    <xf numFmtId="0" fontId="21" fillId="4" borderId="113" xfId="0" applyFont="1" applyFill="1" applyBorder="1" applyAlignment="1">
      <alignment horizontal="center" vertical="center" shrinkToFit="1"/>
    </xf>
    <xf numFmtId="0" fontId="16" fillId="4" borderId="111" xfId="0" applyFont="1" applyFill="1" applyBorder="1" applyAlignment="1" applyProtection="1">
      <alignment horizontal="center" vertical="center"/>
      <protection locked="0"/>
    </xf>
    <xf numFmtId="0" fontId="16" fillId="4" borderId="113" xfId="0" applyFont="1" applyFill="1" applyBorder="1" applyAlignment="1" applyProtection="1">
      <alignment horizontal="center" vertical="center"/>
      <protection locked="0"/>
    </xf>
    <xf numFmtId="0" fontId="21" fillId="3" borderId="0" xfId="0" applyFont="1" applyFill="1" applyAlignment="1">
      <alignment horizontal="center" vertical="center" shrinkToFit="1"/>
    </xf>
    <xf numFmtId="0" fontId="21" fillId="3" borderId="0" xfId="0" applyFont="1" applyFill="1" applyAlignment="1">
      <alignment horizontal="left" vertical="center" shrinkToFit="1"/>
    </xf>
    <xf numFmtId="0" fontId="21" fillId="3" borderId="0" xfId="0" applyFont="1" applyFill="1" applyAlignment="1">
      <alignment horizontal="center" vertical="center"/>
    </xf>
    <xf numFmtId="0" fontId="0" fillId="3" borderId="0" xfId="0" applyFill="1" applyAlignment="1">
      <alignment horizontal="center" vertical="center"/>
    </xf>
    <xf numFmtId="0" fontId="21" fillId="3" borderId="0" xfId="0" applyFont="1" applyFill="1" applyAlignment="1">
      <alignment horizontal="right" vertical="center" shrinkToFit="1"/>
    </xf>
    <xf numFmtId="0" fontId="0" fillId="3" borderId="0" xfId="0" applyFill="1" applyAlignment="1">
      <alignment horizontal="right" vertical="center" shrinkToFit="1"/>
    </xf>
    <xf numFmtId="0" fontId="19" fillId="4" borderId="111" xfId="0" applyFont="1" applyFill="1" applyBorder="1" applyAlignment="1" applyProtection="1">
      <alignment horizontal="left" vertical="center" wrapText="1" shrinkToFit="1"/>
      <protection locked="0"/>
    </xf>
    <xf numFmtId="0" fontId="0" fillId="4" borderId="112" xfId="0" applyFont="1" applyFill="1" applyBorder="1" applyAlignment="1">
      <alignment horizontal="left" vertical="center" wrapText="1" shrinkToFit="1"/>
    </xf>
    <xf numFmtId="0" fontId="0" fillId="4" borderId="113" xfId="0" applyFont="1" applyFill="1" applyBorder="1" applyAlignment="1">
      <alignment horizontal="left" vertical="center" wrapText="1" shrinkToFit="1"/>
    </xf>
    <xf numFmtId="0" fontId="16" fillId="4" borderId="111" xfId="0" applyFont="1" applyFill="1" applyBorder="1" applyAlignment="1" applyProtection="1">
      <alignment horizontal="left" vertical="center" shrinkToFit="1"/>
      <protection locked="0"/>
    </xf>
    <xf numFmtId="0" fontId="16" fillId="4" borderId="112" xfId="0" applyFont="1" applyFill="1" applyBorder="1" applyAlignment="1" applyProtection="1">
      <alignment horizontal="left" vertical="center" shrinkToFit="1"/>
      <protection locked="0"/>
    </xf>
    <xf numFmtId="0" fontId="16" fillId="4" borderId="113" xfId="0" applyFont="1" applyFill="1" applyBorder="1" applyAlignment="1" applyProtection="1">
      <alignment horizontal="left" vertical="center" shrinkToFit="1"/>
      <protection locked="0"/>
    </xf>
    <xf numFmtId="0" fontId="14" fillId="3" borderId="0" xfId="0" applyFont="1" applyFill="1" applyAlignment="1">
      <alignment horizontal="center" vertical="center" shrinkToFit="1"/>
    </xf>
    <xf numFmtId="0" fontId="14" fillId="3" borderId="19" xfId="0" applyFont="1" applyFill="1" applyBorder="1" applyAlignment="1">
      <alignment vertical="center" shrinkToFit="1"/>
    </xf>
    <xf numFmtId="0" fontId="0" fillId="3" borderId="0" xfId="0" applyFill="1" applyBorder="1" applyAlignment="1">
      <alignment vertical="center"/>
    </xf>
    <xf numFmtId="0" fontId="0" fillId="3" borderId="7" xfId="0" applyFill="1" applyBorder="1" applyAlignment="1">
      <alignment vertical="center"/>
    </xf>
    <xf numFmtId="0" fontId="19" fillId="3" borderId="19" xfId="0" applyFont="1" applyFill="1" applyBorder="1" applyAlignment="1">
      <alignment vertical="center"/>
    </xf>
    <xf numFmtId="0" fontId="0" fillId="3" borderId="19" xfId="0" applyFill="1" applyBorder="1" applyAlignment="1">
      <alignment vertical="center"/>
    </xf>
    <xf numFmtId="0" fontId="0" fillId="3" borderId="11" xfId="0" applyFill="1" applyBorder="1" applyAlignment="1">
      <alignment vertical="center"/>
    </xf>
    <xf numFmtId="0" fontId="0" fillId="3" borderId="39" xfId="0" applyFill="1" applyBorder="1" applyAlignment="1">
      <alignment vertical="center"/>
    </xf>
    <xf numFmtId="0" fontId="0" fillId="3" borderId="13" xfId="0" applyFill="1" applyBorder="1" applyAlignment="1">
      <alignment vertical="center"/>
    </xf>
    <xf numFmtId="49" fontId="16" fillId="4" borderId="111" xfId="0" applyNumberFormat="1" applyFont="1" applyFill="1" applyBorder="1" applyAlignment="1" applyProtection="1">
      <alignment horizontal="center" vertical="center" shrinkToFit="1"/>
      <protection locked="0"/>
    </xf>
    <xf numFmtId="49" fontId="16" fillId="4" borderId="112" xfId="0" applyNumberFormat="1" applyFont="1" applyFill="1" applyBorder="1" applyAlignment="1" applyProtection="1">
      <alignment horizontal="center" vertical="center" shrinkToFit="1"/>
      <protection locked="0"/>
    </xf>
    <xf numFmtId="49" fontId="16" fillId="4" borderId="113" xfId="0" applyNumberFormat="1" applyFont="1" applyFill="1" applyBorder="1" applyAlignment="1" applyProtection="1">
      <alignment horizontal="center" vertical="center" shrinkToFit="1"/>
      <protection locked="0"/>
    </xf>
    <xf numFmtId="0" fontId="17" fillId="4" borderId="112" xfId="0" applyFont="1" applyFill="1" applyBorder="1" applyAlignment="1">
      <alignment vertical="center"/>
    </xf>
    <xf numFmtId="0" fontId="17" fillId="4" borderId="113" xfId="0" applyFont="1" applyFill="1" applyBorder="1" applyAlignment="1">
      <alignment vertical="center"/>
    </xf>
    <xf numFmtId="49" fontId="25" fillId="3" borderId="0" xfId="0" applyNumberFormat="1" applyFont="1" applyFill="1" applyBorder="1" applyAlignment="1" applyProtection="1">
      <alignment horizontal="center" vertical="center" shrinkToFit="1"/>
      <protection locked="0"/>
    </xf>
    <xf numFmtId="0" fontId="21" fillId="3" borderId="10" xfId="0" applyFont="1" applyFill="1" applyBorder="1" applyAlignment="1">
      <alignment horizontal="left" vertical="center" shrinkToFit="1"/>
    </xf>
    <xf numFmtId="0" fontId="0" fillId="3" borderId="23" xfId="0" applyFill="1" applyBorder="1" applyAlignment="1">
      <alignment vertical="center"/>
    </xf>
    <xf numFmtId="0" fontId="0" fillId="3" borderId="12" xfId="0" applyFill="1" applyBorder="1" applyAlignment="1">
      <alignment vertical="center"/>
    </xf>
    <xf numFmtId="0" fontId="51" fillId="0" borderId="0" xfId="2" applyNumberFormat="1" applyFont="1" applyAlignment="1">
      <alignment horizontal="left"/>
    </xf>
    <xf numFmtId="0" fontId="71" fillId="0" borderId="0" xfId="0" applyFont="1" applyAlignment="1">
      <alignment horizontal="left"/>
    </xf>
    <xf numFmtId="0" fontId="51" fillId="0" borderId="0" xfId="2" applyNumberFormat="1" applyFont="1" applyFill="1" applyAlignment="1">
      <alignment horizontal="left"/>
    </xf>
    <xf numFmtId="0" fontId="0" fillId="0" borderId="0" xfId="0" applyFill="1" applyAlignment="1"/>
    <xf numFmtId="0" fontId="27" fillId="0" borderId="10" xfId="0" applyFont="1" applyBorder="1" applyAlignment="1">
      <alignment horizontal="center" vertical="center" textRotation="255" shrinkToFit="1"/>
    </xf>
    <xf numFmtId="0" fontId="27" fillId="0" borderId="23" xfId="0" applyFont="1" applyBorder="1" applyAlignment="1">
      <alignment horizontal="center" vertical="center" textRotation="255" shrinkToFit="1"/>
    </xf>
    <xf numFmtId="0" fontId="0" fillId="0" borderId="23" xfId="0" applyBorder="1" applyAlignment="1">
      <alignment horizontal="center" vertical="center" textRotation="255" shrinkToFit="1"/>
    </xf>
    <xf numFmtId="0" fontId="0" fillId="0" borderId="41" xfId="0" applyBorder="1" applyAlignment="1">
      <alignment horizontal="center" vertical="center" textRotation="255" shrinkToFit="1"/>
    </xf>
    <xf numFmtId="0" fontId="16" fillId="0" borderId="61" xfId="0" applyNumberFormat="1" applyFont="1" applyBorder="1" applyAlignment="1">
      <alignment horizontal="center" shrinkToFit="1"/>
    </xf>
    <xf numFmtId="0" fontId="17" fillId="0" borderId="61" xfId="0" applyFont="1" applyBorder="1" applyAlignment="1">
      <alignment horizontal="center" shrinkToFit="1"/>
    </xf>
    <xf numFmtId="0" fontId="17" fillId="0" borderId="59" xfId="0" applyFont="1" applyBorder="1" applyAlignment="1">
      <alignment horizontal="center" shrinkToFit="1"/>
    </xf>
    <xf numFmtId="0" fontId="16" fillId="0" borderId="35" xfId="0" applyNumberFormat="1" applyFont="1" applyBorder="1" applyAlignment="1">
      <alignment horizontal="center" shrinkToFit="1"/>
    </xf>
    <xf numFmtId="0" fontId="17" fillId="0" borderId="35" xfId="0" applyFont="1" applyBorder="1" applyAlignment="1">
      <alignment horizontal="center" shrinkToFit="1"/>
    </xf>
    <xf numFmtId="0" fontId="17" fillId="0" borderId="33" xfId="0" applyFont="1" applyBorder="1" applyAlignment="1">
      <alignment horizontal="center" shrinkToFit="1"/>
    </xf>
    <xf numFmtId="0" fontId="6" fillId="0" borderId="76" xfId="2" applyNumberFormat="1" applyFont="1" applyBorder="1" applyAlignment="1" applyProtection="1">
      <alignment horizontal="center" shrinkToFit="1"/>
    </xf>
    <xf numFmtId="0" fontId="17" fillId="0" borderId="104" xfId="0" applyFont="1" applyBorder="1" applyAlignment="1" applyProtection="1">
      <alignment horizontal="center"/>
    </xf>
    <xf numFmtId="0" fontId="17" fillId="0" borderId="77" xfId="0" applyFont="1" applyBorder="1" applyAlignment="1" applyProtection="1">
      <alignment horizontal="center"/>
    </xf>
    <xf numFmtId="0" fontId="17" fillId="0" borderId="120" xfId="0" applyFont="1" applyBorder="1" applyAlignment="1" applyProtection="1">
      <alignment horizontal="center"/>
    </xf>
    <xf numFmtId="0" fontId="19" fillId="0" borderId="8" xfId="0" applyFont="1" applyBorder="1" applyAlignment="1">
      <alignment horizontal="center" vertical="center"/>
    </xf>
    <xf numFmtId="0" fontId="19" fillId="0" borderId="38" xfId="0" applyFont="1" applyBorder="1" applyAlignment="1">
      <alignment horizontal="center" vertical="center"/>
    </xf>
    <xf numFmtId="0" fontId="19" fillId="0" borderId="9" xfId="0" applyFont="1" applyBorder="1" applyAlignment="1">
      <alignment horizontal="center" vertical="center"/>
    </xf>
    <xf numFmtId="0" fontId="19" fillId="0" borderId="38"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27" fillId="0" borderId="39" xfId="0" applyNumberFormat="1" applyFont="1" applyBorder="1" applyAlignment="1">
      <alignment horizontal="left" vertical="center" shrinkToFit="1"/>
    </xf>
    <xf numFmtId="0" fontId="27" fillId="0" borderId="13" xfId="0" applyNumberFormat="1" applyFont="1" applyBorder="1" applyAlignment="1">
      <alignment horizontal="left" vertical="center" shrinkToFit="1"/>
    </xf>
    <xf numFmtId="0" fontId="27" fillId="0" borderId="11" xfId="0" applyNumberFormat="1" applyFont="1" applyBorder="1" applyAlignment="1">
      <alignment horizontal="left" vertical="center" shrinkToFit="1"/>
    </xf>
    <xf numFmtId="0" fontId="2" fillId="0" borderId="0" xfId="2" applyNumberFormat="1" applyFont="1" applyAlignment="1">
      <alignment horizontal="left" vertical="center"/>
    </xf>
    <xf numFmtId="0" fontId="19" fillId="0" borderId="0" xfId="0" applyNumberFormat="1" applyFont="1" applyAlignment="1">
      <alignment vertical="center"/>
    </xf>
    <xf numFmtId="0" fontId="7" fillId="0" borderId="55" xfId="2" applyNumberFormat="1" applyFont="1" applyBorder="1" applyAlignment="1" applyProtection="1">
      <alignment horizontal="left" vertical="center" wrapText="1"/>
    </xf>
    <xf numFmtId="0" fontId="19" fillId="0" borderId="56" xfId="0" applyNumberFormat="1" applyFont="1" applyBorder="1" applyAlignment="1" applyProtection="1">
      <alignment horizontal="left" vertical="center" wrapText="1"/>
    </xf>
    <xf numFmtId="0" fontId="19" fillId="0" borderId="57" xfId="0" applyNumberFormat="1" applyFont="1" applyBorder="1" applyAlignment="1" applyProtection="1">
      <alignment horizontal="left" vertical="center" wrapText="1"/>
    </xf>
    <xf numFmtId="0" fontId="19" fillId="0" borderId="51" xfId="0" applyNumberFormat="1" applyFont="1" applyBorder="1" applyAlignment="1" applyProtection="1">
      <alignment horizontal="left" vertical="center" wrapText="1"/>
    </xf>
    <xf numFmtId="0" fontId="27" fillId="0" borderId="42" xfId="0" applyNumberFormat="1" applyFont="1" applyBorder="1" applyAlignment="1">
      <alignment horizontal="left" vertical="center" shrinkToFit="1"/>
    </xf>
    <xf numFmtId="0" fontId="7" fillId="0" borderId="8" xfId="2" applyNumberFormat="1" applyFont="1" applyBorder="1" applyAlignment="1" applyProtection="1">
      <alignment horizontal="left" vertical="center" wrapText="1"/>
    </xf>
    <xf numFmtId="0" fontId="19" fillId="0" borderId="38" xfId="0" applyNumberFormat="1" applyFont="1" applyBorder="1" applyAlignment="1" applyProtection="1">
      <alignment horizontal="left" vertical="center" wrapText="1"/>
    </xf>
    <xf numFmtId="0" fontId="19" fillId="0" borderId="9" xfId="0" applyNumberFormat="1" applyFont="1" applyBorder="1" applyAlignment="1" applyProtection="1">
      <alignment horizontal="left" vertical="center" wrapText="1"/>
    </xf>
    <xf numFmtId="0" fontId="19" fillId="0" borderId="40" xfId="0" applyNumberFormat="1" applyFont="1" applyBorder="1" applyAlignment="1" applyProtection="1">
      <alignment horizontal="left" vertical="center" wrapText="1"/>
    </xf>
    <xf numFmtId="0" fontId="0" fillId="0" borderId="12" xfId="0" applyBorder="1" applyAlignment="1">
      <alignment horizontal="center" vertical="center" textRotation="255" shrinkToFit="1"/>
    </xf>
    <xf numFmtId="178" fontId="14" fillId="0" borderId="94" xfId="0" applyNumberFormat="1" applyFont="1" applyBorder="1" applyAlignment="1" applyProtection="1">
      <alignment horizontal="center" vertical="center" shrinkToFit="1"/>
    </xf>
    <xf numFmtId="178" fontId="14" fillId="0" borderId="19" xfId="0" applyNumberFormat="1" applyFont="1" applyBorder="1" applyAlignment="1" applyProtection="1">
      <alignment horizontal="center" vertical="center" shrinkToFit="1"/>
    </xf>
    <xf numFmtId="178" fontId="14" fillId="0" borderId="11" xfId="0" applyNumberFormat="1" applyFont="1" applyBorder="1" applyAlignment="1" applyProtection="1">
      <alignment horizontal="center" vertical="center" shrinkToFit="1"/>
    </xf>
    <xf numFmtId="178" fontId="14" fillId="0" borderId="86" xfId="0" applyNumberFormat="1" applyFont="1" applyBorder="1" applyAlignment="1" applyProtection="1">
      <alignment horizontal="center" vertical="center" shrinkToFit="1"/>
    </xf>
    <xf numFmtId="178" fontId="14" fillId="0" borderId="0" xfId="0" applyNumberFormat="1" applyFont="1" applyBorder="1" applyAlignment="1" applyProtection="1">
      <alignment horizontal="center" vertical="center" shrinkToFit="1"/>
    </xf>
    <xf numFmtId="178" fontId="14" fillId="0" borderId="39" xfId="0" applyNumberFormat="1" applyFont="1" applyBorder="1" applyAlignment="1" applyProtection="1">
      <alignment horizontal="center" vertical="center" shrinkToFit="1"/>
    </xf>
    <xf numFmtId="178" fontId="14" fillId="0" borderId="107" xfId="0" applyNumberFormat="1" applyFont="1" applyBorder="1" applyAlignment="1" applyProtection="1">
      <alignment horizontal="center" vertical="center" shrinkToFit="1"/>
    </xf>
    <xf numFmtId="178" fontId="14" fillId="0" borderId="7" xfId="0" applyNumberFormat="1" applyFont="1" applyBorder="1" applyAlignment="1" applyProtection="1">
      <alignment horizontal="center" vertical="center" shrinkToFit="1"/>
    </xf>
    <xf numFmtId="178" fontId="14" fillId="0" borderId="13" xfId="0" applyNumberFormat="1" applyFont="1" applyBorder="1" applyAlignment="1" applyProtection="1">
      <alignment horizontal="center" vertical="center" shrinkToFit="1"/>
    </xf>
    <xf numFmtId="178" fontId="14" fillId="0" borderId="95" xfId="0" applyNumberFormat="1" applyFont="1" applyBorder="1" applyAlignment="1" applyProtection="1">
      <alignment horizontal="center" vertical="center" shrinkToFit="1"/>
    </xf>
    <xf numFmtId="178" fontId="14" fillId="0" borderId="54" xfId="0" applyNumberFormat="1" applyFont="1" applyBorder="1" applyAlignment="1" applyProtection="1">
      <alignment horizontal="center" vertical="center" shrinkToFit="1"/>
    </xf>
    <xf numFmtId="178" fontId="14" fillId="0" borderId="42" xfId="0" applyNumberFormat="1" applyFont="1" applyBorder="1" applyAlignment="1" applyProtection="1">
      <alignment horizontal="center" vertical="center" shrinkToFit="1"/>
    </xf>
    <xf numFmtId="0" fontId="6" fillId="0" borderId="34" xfId="2" applyNumberFormat="1" applyFont="1" applyBorder="1" applyAlignment="1" applyProtection="1">
      <alignment horizontal="center"/>
    </xf>
    <xf numFmtId="0" fontId="16" fillId="0" borderId="35" xfId="0" applyNumberFormat="1" applyFont="1" applyBorder="1" applyAlignment="1" applyProtection="1">
      <alignment horizontal="center"/>
    </xf>
    <xf numFmtId="0" fontId="16" fillId="0" borderId="33" xfId="0" applyNumberFormat="1" applyFont="1" applyBorder="1" applyAlignment="1" applyProtection="1">
      <alignment horizontal="center"/>
    </xf>
    <xf numFmtId="0" fontId="6" fillId="0" borderId="63" xfId="2" applyNumberFormat="1" applyFont="1" applyBorder="1" applyAlignment="1" applyProtection="1">
      <alignment horizontal="center"/>
    </xf>
    <xf numFmtId="0" fontId="16" fillId="0" borderId="61" xfId="0" applyNumberFormat="1" applyFont="1" applyBorder="1" applyAlignment="1" applyProtection="1">
      <alignment horizontal="center"/>
    </xf>
    <xf numFmtId="0" fontId="16" fillId="0" borderId="59" xfId="0" applyNumberFormat="1" applyFont="1" applyBorder="1" applyAlignment="1" applyProtection="1">
      <alignment horizontal="center"/>
    </xf>
    <xf numFmtId="0" fontId="6" fillId="0" borderId="10" xfId="2" applyNumberFormat="1" applyFont="1" applyBorder="1" applyAlignment="1" applyProtection="1">
      <alignment horizontal="center"/>
    </xf>
    <xf numFmtId="0" fontId="16" fillId="0" borderId="23" xfId="0" applyNumberFormat="1" applyFont="1" applyBorder="1" applyAlignment="1" applyProtection="1">
      <alignment horizontal="center"/>
    </xf>
    <xf numFmtId="0" fontId="16" fillId="0" borderId="12" xfId="0" applyNumberFormat="1" applyFont="1" applyBorder="1" applyAlignment="1" applyProtection="1">
      <alignment horizontal="center"/>
    </xf>
    <xf numFmtId="0" fontId="16" fillId="0" borderId="41" xfId="0" applyNumberFormat="1" applyFont="1" applyBorder="1" applyAlignment="1" applyProtection="1">
      <alignment horizontal="center"/>
    </xf>
    <xf numFmtId="0" fontId="16" fillId="0" borderId="64" xfId="0" applyNumberFormat="1" applyFont="1" applyBorder="1" applyAlignment="1" applyProtection="1">
      <alignment horizontal="center"/>
    </xf>
    <xf numFmtId="0" fontId="16" fillId="0" borderId="62" xfId="0" applyNumberFormat="1" applyFont="1" applyBorder="1" applyAlignment="1" applyProtection="1">
      <alignment horizontal="center"/>
    </xf>
    <xf numFmtId="0" fontId="51" fillId="0" borderId="0" xfId="2" applyNumberFormat="1" applyFont="1" applyAlignment="1">
      <alignment horizontal="center" vertical="center"/>
    </xf>
    <xf numFmtId="0" fontId="2" fillId="0" borderId="49" xfId="2" applyNumberFormat="1" applyFont="1" applyBorder="1" applyAlignment="1">
      <alignment horizontal="center" vertical="center"/>
    </xf>
    <xf numFmtId="0" fontId="2" fillId="0" borderId="9" xfId="2" applyNumberFormat="1" applyFont="1" applyBorder="1" applyAlignment="1">
      <alignment horizontal="center" vertical="center"/>
    </xf>
    <xf numFmtId="0" fontId="2" fillId="0" borderId="114" xfId="2" applyNumberFormat="1" applyFont="1" applyBorder="1" applyAlignment="1">
      <alignment horizontal="distributed" vertical="center" justifyLastLine="1" shrinkToFit="1"/>
    </xf>
    <xf numFmtId="0" fontId="2" fillId="0" borderId="45" xfId="2" applyNumberFormat="1" applyFont="1" applyBorder="1" applyAlignment="1">
      <alignment horizontal="distributed" vertical="center" justifyLastLine="1" shrinkToFit="1"/>
    </xf>
    <xf numFmtId="0" fontId="2" fillId="0" borderId="44" xfId="2" applyNumberFormat="1" applyFont="1" applyBorder="1" applyAlignment="1">
      <alignment horizontal="distributed" vertical="center" justifyLastLine="1" shrinkToFit="1"/>
    </xf>
    <xf numFmtId="0" fontId="2" fillId="0" borderId="107" xfId="2" applyNumberFormat="1" applyFont="1" applyBorder="1" applyAlignment="1">
      <alignment horizontal="distributed" vertical="center" justifyLastLine="1" shrinkToFit="1"/>
    </xf>
    <xf numFmtId="0" fontId="2" fillId="0" borderId="7" xfId="2" applyNumberFormat="1" applyFont="1" applyBorder="1" applyAlignment="1">
      <alignment horizontal="distributed" vertical="center" justifyLastLine="1" shrinkToFit="1"/>
    </xf>
    <xf numFmtId="0" fontId="2" fillId="0" borderId="13" xfId="2" applyNumberFormat="1" applyFont="1" applyBorder="1" applyAlignment="1">
      <alignment horizontal="distributed" vertical="center" justifyLastLine="1" shrinkToFit="1"/>
    </xf>
    <xf numFmtId="0" fontId="2" fillId="0" borderId="43" xfId="2" applyNumberFormat="1" applyFont="1" applyBorder="1" applyAlignment="1">
      <alignment horizontal="center" vertical="center"/>
    </xf>
    <xf numFmtId="0" fontId="2" fillId="0" borderId="45" xfId="2" applyNumberFormat="1" applyFont="1" applyBorder="1" applyAlignment="1">
      <alignment horizontal="center" vertical="center"/>
    </xf>
    <xf numFmtId="0" fontId="2" fillId="0" borderId="44" xfId="2" applyNumberFormat="1" applyFont="1" applyBorder="1" applyAlignment="1">
      <alignment horizontal="center" vertical="center"/>
    </xf>
    <xf numFmtId="0" fontId="2" fillId="0" borderId="12" xfId="2" applyNumberFormat="1" applyFont="1" applyBorder="1" applyAlignment="1">
      <alignment horizontal="center" vertical="center"/>
    </xf>
    <xf numFmtId="0" fontId="2" fillId="0" borderId="7" xfId="2" applyNumberFormat="1" applyFont="1" applyBorder="1" applyAlignment="1">
      <alignment horizontal="center" vertical="center"/>
    </xf>
    <xf numFmtId="0" fontId="2" fillId="0" borderId="39" xfId="2" applyNumberFormat="1" applyFont="1" applyBorder="1" applyAlignment="1">
      <alignment horizontal="center" vertical="center"/>
    </xf>
    <xf numFmtId="0" fontId="2" fillId="0" borderId="43" xfId="2" applyNumberFormat="1" applyFont="1" applyBorder="1" applyAlignment="1">
      <alignment horizontal="center" vertical="center" wrapText="1" shrinkToFit="1"/>
    </xf>
    <xf numFmtId="0" fontId="22" fillId="0" borderId="44" xfId="0" applyNumberFormat="1" applyFont="1" applyBorder="1" applyAlignment="1">
      <alignment horizontal="center" vertical="center" wrapText="1" shrinkToFit="1"/>
    </xf>
    <xf numFmtId="0" fontId="22" fillId="0" borderId="12" xfId="0" applyNumberFormat="1" applyFont="1" applyBorder="1" applyAlignment="1">
      <alignment horizontal="center" vertical="center" wrapText="1" shrinkToFit="1"/>
    </xf>
    <xf numFmtId="0" fontId="22" fillId="0" borderId="13" xfId="0" applyNumberFormat="1" applyFont="1" applyBorder="1" applyAlignment="1">
      <alignment horizontal="center" vertical="center" wrapText="1" shrinkToFit="1"/>
    </xf>
    <xf numFmtId="0" fontId="6" fillId="0" borderId="39" xfId="2" applyNumberFormat="1" applyFont="1" applyBorder="1" applyAlignment="1" applyProtection="1">
      <alignment horizontal="center" shrinkToFit="1"/>
    </xf>
    <xf numFmtId="0" fontId="16" fillId="0" borderId="39" xfId="0" applyNumberFormat="1" applyFont="1" applyBorder="1" applyAlignment="1" applyProtection="1">
      <alignment horizontal="center" shrinkToFit="1"/>
    </xf>
    <xf numFmtId="0" fontId="16" fillId="0" borderId="13" xfId="0" applyNumberFormat="1" applyFont="1" applyBorder="1" applyAlignment="1" applyProtection="1">
      <alignment horizontal="center" shrinkToFit="1"/>
    </xf>
    <xf numFmtId="0" fontId="67" fillId="0" borderId="0" xfId="2" applyNumberFormat="1" applyFont="1" applyAlignment="1">
      <alignment horizontal="left" vertical="center"/>
    </xf>
    <xf numFmtId="0" fontId="6" fillId="0" borderId="61" xfId="2" applyNumberFormat="1" applyFont="1" applyBorder="1" applyAlignment="1" applyProtection="1">
      <alignment horizontal="center"/>
    </xf>
    <xf numFmtId="0" fontId="6" fillId="0" borderId="59" xfId="2" applyNumberFormat="1" applyFont="1" applyBorder="1" applyAlignment="1" applyProtection="1">
      <alignment horizontal="center"/>
    </xf>
    <xf numFmtId="0" fontId="2" fillId="3" borderId="0" xfId="2" applyNumberFormat="1" applyFont="1" applyFill="1" applyAlignment="1">
      <alignment horizontal="left" vertical="center"/>
    </xf>
    <xf numFmtId="0" fontId="19" fillId="3" borderId="0" xfId="0" applyNumberFormat="1" applyFont="1" applyFill="1" applyAlignment="1">
      <alignment vertical="center"/>
    </xf>
    <xf numFmtId="0" fontId="51" fillId="3" borderId="0" xfId="2" applyNumberFormat="1" applyFont="1" applyFill="1" applyAlignment="1">
      <alignment horizontal="left"/>
    </xf>
    <xf numFmtId="0" fontId="0" fillId="0" borderId="0" xfId="0" applyAlignment="1"/>
    <xf numFmtId="0" fontId="67" fillId="3" borderId="0" xfId="2" applyNumberFormat="1" applyFont="1" applyFill="1" applyAlignment="1">
      <alignment horizontal="left" vertical="center"/>
    </xf>
    <xf numFmtId="0" fontId="0" fillId="0" borderId="0" xfId="0" applyBorder="1" applyAlignment="1"/>
    <xf numFmtId="56" fontId="53" fillId="4" borderId="94" xfId="0" applyNumberFormat="1" applyFont="1" applyFill="1" applyBorder="1" applyAlignment="1">
      <alignment horizontal="center" vertical="center" shrinkToFit="1"/>
    </xf>
    <xf numFmtId="0" fontId="53" fillId="4" borderId="19" xfId="0" applyNumberFormat="1" applyFont="1" applyFill="1" applyBorder="1" applyAlignment="1">
      <alignment horizontal="center" vertical="center" shrinkToFit="1"/>
    </xf>
    <xf numFmtId="0" fontId="53" fillId="4" borderId="11" xfId="0" applyNumberFormat="1" applyFont="1" applyFill="1" applyBorder="1" applyAlignment="1">
      <alignment horizontal="center" vertical="center" shrinkToFit="1"/>
    </xf>
    <xf numFmtId="0" fontId="53" fillId="4" borderId="86" xfId="0" applyNumberFormat="1" applyFont="1" applyFill="1" applyBorder="1" applyAlignment="1">
      <alignment horizontal="center" vertical="center" shrinkToFit="1"/>
    </xf>
    <xf numFmtId="0" fontId="53" fillId="4" borderId="0" xfId="0" applyNumberFormat="1" applyFont="1" applyFill="1" applyBorder="1" applyAlignment="1">
      <alignment horizontal="center" vertical="center" shrinkToFit="1"/>
    </xf>
    <xf numFmtId="0" fontId="53" fillId="4" borderId="39" xfId="0" applyNumberFormat="1" applyFont="1" applyFill="1" applyBorder="1" applyAlignment="1">
      <alignment horizontal="center" vertical="center" shrinkToFit="1"/>
    </xf>
    <xf numFmtId="0" fontId="53" fillId="4" borderId="95" xfId="0" applyNumberFormat="1" applyFont="1" applyFill="1" applyBorder="1" applyAlignment="1">
      <alignment horizontal="center" vertical="center" shrinkToFit="1"/>
    </xf>
    <xf numFmtId="0" fontId="53" fillId="4" borderId="54" xfId="0" applyNumberFormat="1" applyFont="1" applyFill="1" applyBorder="1" applyAlignment="1">
      <alignment horizontal="center" vertical="center" shrinkToFit="1"/>
    </xf>
    <xf numFmtId="0" fontId="53" fillId="4" borderId="42" xfId="0" applyNumberFormat="1" applyFont="1" applyFill="1" applyBorder="1" applyAlignment="1">
      <alignment horizontal="center" vertical="center" shrinkToFit="1"/>
    </xf>
    <xf numFmtId="0" fontId="27" fillId="3" borderId="11" xfId="0" applyNumberFormat="1" applyFont="1" applyFill="1" applyBorder="1" applyAlignment="1">
      <alignment horizontal="left" vertical="center" shrinkToFit="1"/>
    </xf>
    <xf numFmtId="0" fontId="27" fillId="3" borderId="39" xfId="0" applyNumberFormat="1" applyFont="1" applyFill="1" applyBorder="1" applyAlignment="1">
      <alignment horizontal="left" vertical="center" shrinkToFit="1"/>
    </xf>
    <xf numFmtId="0" fontId="68" fillId="4" borderId="8" xfId="2" applyNumberFormat="1" applyFont="1" applyFill="1" applyBorder="1" applyAlignment="1" applyProtection="1">
      <alignment horizontal="left" vertical="center" wrapText="1"/>
      <protection locked="0"/>
    </xf>
    <xf numFmtId="0" fontId="40" fillId="4" borderId="38" xfId="0" applyNumberFormat="1" applyFont="1" applyFill="1" applyBorder="1" applyAlignment="1">
      <alignment horizontal="left" vertical="center" wrapText="1"/>
    </xf>
    <xf numFmtId="0" fontId="40" fillId="4" borderId="9" xfId="0" applyNumberFormat="1" applyFont="1" applyFill="1" applyBorder="1" applyAlignment="1">
      <alignment horizontal="left" vertical="center" wrapText="1"/>
    </xf>
    <xf numFmtId="0" fontId="68" fillId="4" borderId="55" xfId="2" applyNumberFormat="1" applyFont="1" applyFill="1" applyBorder="1" applyAlignment="1" applyProtection="1">
      <alignment horizontal="left" vertical="center" wrapText="1"/>
      <protection locked="0"/>
    </xf>
    <xf numFmtId="0" fontId="40" fillId="4" borderId="56" xfId="0" applyNumberFormat="1" applyFont="1" applyFill="1" applyBorder="1" applyAlignment="1">
      <alignment horizontal="left" vertical="center" wrapText="1"/>
    </xf>
    <xf numFmtId="0" fontId="40" fillId="4" borderId="51" xfId="0" applyNumberFormat="1" applyFont="1" applyFill="1" applyBorder="1" applyAlignment="1">
      <alignment horizontal="left" vertical="center" wrapText="1"/>
    </xf>
    <xf numFmtId="0" fontId="27" fillId="3" borderId="13" xfId="0" applyNumberFormat="1" applyFont="1" applyFill="1" applyBorder="1" applyAlignment="1">
      <alignment horizontal="left" vertical="center" shrinkToFit="1"/>
    </xf>
    <xf numFmtId="0" fontId="53" fillId="4" borderId="107" xfId="0" applyNumberFormat="1" applyFont="1" applyFill="1" applyBorder="1" applyAlignment="1">
      <alignment horizontal="center" vertical="center" shrinkToFit="1"/>
    </xf>
    <xf numFmtId="0" fontId="53" fillId="4" borderId="7" xfId="0" applyNumberFormat="1" applyFont="1" applyFill="1" applyBorder="1" applyAlignment="1">
      <alignment horizontal="center" vertical="center" shrinkToFit="1"/>
    </xf>
    <xf numFmtId="0" fontId="53" fillId="4" borderId="13" xfId="0" applyNumberFormat="1" applyFont="1" applyFill="1" applyBorder="1" applyAlignment="1">
      <alignment horizontal="center" vertical="center" shrinkToFit="1"/>
    </xf>
    <xf numFmtId="176" fontId="69" fillId="4" borderId="10" xfId="2" applyNumberFormat="1" applyFont="1" applyFill="1" applyBorder="1" applyAlignment="1" applyProtection="1">
      <alignment horizontal="right" vertical="center"/>
      <protection locked="0"/>
    </xf>
    <xf numFmtId="176" fontId="69" fillId="4" borderId="23" xfId="2" applyNumberFormat="1" applyFont="1" applyFill="1" applyBorder="1" applyAlignment="1" applyProtection="1">
      <alignment horizontal="right" vertical="center"/>
      <protection locked="0"/>
    </xf>
    <xf numFmtId="176" fontId="69" fillId="4" borderId="12" xfId="2" applyNumberFormat="1" applyFont="1" applyFill="1" applyBorder="1" applyAlignment="1" applyProtection="1">
      <alignment horizontal="right" vertical="center"/>
      <protection locked="0"/>
    </xf>
    <xf numFmtId="176" fontId="69" fillId="4" borderId="41" xfId="2" applyNumberFormat="1" applyFont="1" applyFill="1" applyBorder="1" applyAlignment="1" applyProtection="1">
      <alignment horizontal="right" vertical="center"/>
      <protection locked="0"/>
    </xf>
    <xf numFmtId="0" fontId="40" fillId="4" borderId="40" xfId="0" applyNumberFormat="1" applyFont="1" applyFill="1" applyBorder="1" applyAlignment="1">
      <alignment horizontal="left" vertical="center" wrapText="1"/>
    </xf>
    <xf numFmtId="0" fontId="40" fillId="4" borderId="57" xfId="0" applyNumberFormat="1" applyFont="1" applyFill="1" applyBorder="1" applyAlignment="1">
      <alignment horizontal="left" vertical="center" wrapText="1"/>
    </xf>
    <xf numFmtId="0" fontId="27" fillId="3" borderId="42" xfId="0" applyNumberFormat="1" applyFont="1" applyFill="1" applyBorder="1" applyAlignment="1">
      <alignment horizontal="left" vertical="center" shrinkToFit="1"/>
    </xf>
    <xf numFmtId="56" fontId="53" fillId="4" borderId="94" xfId="0" applyNumberFormat="1" applyFont="1" applyFill="1" applyBorder="1" applyAlignment="1" applyProtection="1">
      <alignment horizontal="center" vertical="center" shrinkToFit="1"/>
      <protection locked="0"/>
    </xf>
    <xf numFmtId="0" fontId="53" fillId="4" borderId="19" xfId="0" applyNumberFormat="1" applyFont="1" applyFill="1" applyBorder="1" applyAlignment="1" applyProtection="1">
      <alignment horizontal="center" vertical="center" shrinkToFit="1"/>
      <protection locked="0"/>
    </xf>
    <xf numFmtId="0" fontId="53" fillId="4" borderId="11" xfId="0" applyNumberFormat="1" applyFont="1" applyFill="1" applyBorder="1" applyAlignment="1" applyProtection="1">
      <alignment horizontal="center" vertical="center" shrinkToFit="1"/>
      <protection locked="0"/>
    </xf>
    <xf numFmtId="0" fontId="53" fillId="4" borderId="86" xfId="0" applyNumberFormat="1" applyFont="1" applyFill="1" applyBorder="1" applyAlignment="1" applyProtection="1">
      <alignment horizontal="center" vertical="center" shrinkToFit="1"/>
      <protection locked="0"/>
    </xf>
    <xf numFmtId="0" fontId="53" fillId="4" borderId="0" xfId="0" applyNumberFormat="1" applyFont="1" applyFill="1" applyBorder="1" applyAlignment="1" applyProtection="1">
      <alignment horizontal="center" vertical="center" shrinkToFit="1"/>
      <protection locked="0"/>
    </xf>
    <xf numFmtId="0" fontId="53" fillId="4" borderId="39" xfId="0" applyNumberFormat="1" applyFont="1" applyFill="1" applyBorder="1" applyAlignment="1" applyProtection="1">
      <alignment horizontal="center" vertical="center" shrinkToFit="1"/>
      <protection locked="0"/>
    </xf>
    <xf numFmtId="0" fontId="51" fillId="3" borderId="0" xfId="2" applyNumberFormat="1" applyFont="1" applyFill="1" applyAlignment="1">
      <alignment horizontal="center" vertical="center"/>
    </xf>
    <xf numFmtId="0" fontId="2" fillId="3" borderId="114" xfId="2" applyNumberFormat="1" applyFont="1" applyFill="1" applyBorder="1" applyAlignment="1">
      <alignment horizontal="distributed" vertical="center" justifyLastLine="1" shrinkToFit="1"/>
    </xf>
    <xf numFmtId="0" fontId="2" fillId="3" borderId="45" xfId="2" applyNumberFormat="1" applyFont="1" applyFill="1" applyBorder="1" applyAlignment="1">
      <alignment horizontal="distributed" vertical="center" justifyLastLine="1" shrinkToFit="1"/>
    </xf>
    <xf numFmtId="0" fontId="2" fillId="3" borderId="44" xfId="2" applyNumberFormat="1" applyFont="1" applyFill="1" applyBorder="1" applyAlignment="1">
      <alignment horizontal="distributed" vertical="center" justifyLastLine="1" shrinkToFit="1"/>
    </xf>
    <xf numFmtId="0" fontId="2" fillId="3" borderId="107" xfId="2" applyNumberFormat="1" applyFont="1" applyFill="1" applyBorder="1" applyAlignment="1">
      <alignment horizontal="distributed" vertical="center" justifyLastLine="1" shrinkToFit="1"/>
    </xf>
    <xf numFmtId="0" fontId="2" fillId="3" borderId="7" xfId="2" applyNumberFormat="1" applyFont="1" applyFill="1" applyBorder="1" applyAlignment="1">
      <alignment horizontal="distributed" vertical="center" justifyLastLine="1" shrinkToFit="1"/>
    </xf>
    <xf numFmtId="0" fontId="2" fillId="3" borderId="13" xfId="2" applyNumberFormat="1" applyFont="1" applyFill="1" applyBorder="1" applyAlignment="1">
      <alignment horizontal="distributed" vertical="center" justifyLastLine="1" shrinkToFit="1"/>
    </xf>
    <xf numFmtId="0" fontId="2" fillId="3" borderId="43" xfId="2" applyNumberFormat="1" applyFont="1" applyFill="1" applyBorder="1" applyAlignment="1">
      <alignment horizontal="center" vertical="center"/>
    </xf>
    <xf numFmtId="0" fontId="2" fillId="3" borderId="12" xfId="2" applyNumberFormat="1" applyFont="1" applyFill="1" applyBorder="1" applyAlignment="1">
      <alignment horizontal="center" vertical="center"/>
    </xf>
    <xf numFmtId="0" fontId="2" fillId="3" borderId="43" xfId="2" applyNumberFormat="1" applyFont="1" applyFill="1" applyBorder="1" applyAlignment="1">
      <alignment horizontal="center" vertical="center" wrapText="1" shrinkToFit="1"/>
    </xf>
    <xf numFmtId="0" fontId="22" fillId="3" borderId="44" xfId="0" applyNumberFormat="1" applyFont="1" applyFill="1" applyBorder="1" applyAlignment="1">
      <alignment horizontal="center" vertical="center" wrapText="1" shrinkToFit="1"/>
    </xf>
    <xf numFmtId="0" fontId="22" fillId="3" borderId="12" xfId="0" applyNumberFormat="1" applyFont="1" applyFill="1" applyBorder="1" applyAlignment="1">
      <alignment horizontal="center" vertical="center" wrapText="1" shrinkToFit="1"/>
    </xf>
    <xf numFmtId="0" fontId="22" fillId="3" borderId="13" xfId="0" applyNumberFormat="1" applyFont="1" applyFill="1" applyBorder="1" applyAlignment="1">
      <alignment horizontal="center" vertical="center" wrapText="1" shrinkToFit="1"/>
    </xf>
    <xf numFmtId="0" fontId="2" fillId="3" borderId="49" xfId="2" applyNumberFormat="1" applyFont="1" applyFill="1" applyBorder="1" applyAlignment="1">
      <alignment horizontal="center" vertical="center"/>
    </xf>
    <xf numFmtId="0" fontId="2" fillId="3" borderId="9" xfId="2" applyNumberFormat="1" applyFont="1" applyFill="1" applyBorder="1" applyAlignment="1">
      <alignment horizontal="center" vertical="center"/>
    </xf>
    <xf numFmtId="0" fontId="53" fillId="4" borderId="107" xfId="0" applyNumberFormat="1" applyFont="1" applyFill="1" applyBorder="1" applyAlignment="1" applyProtection="1">
      <alignment horizontal="center" vertical="center" shrinkToFit="1"/>
      <protection locked="0"/>
    </xf>
    <xf numFmtId="0" fontId="53" fillId="4" borderId="7" xfId="0" applyNumberFormat="1" applyFont="1" applyFill="1" applyBorder="1" applyAlignment="1" applyProtection="1">
      <alignment horizontal="center" vertical="center" shrinkToFit="1"/>
      <protection locked="0"/>
    </xf>
    <xf numFmtId="0" fontId="53" fillId="4" borderId="13" xfId="0" applyNumberFormat="1" applyFont="1" applyFill="1" applyBorder="1" applyAlignment="1" applyProtection="1">
      <alignment horizontal="center" vertical="center" shrinkToFit="1"/>
      <protection locked="0"/>
    </xf>
    <xf numFmtId="0" fontId="6" fillId="0" borderId="10" xfId="2" applyNumberFormat="1" applyFont="1" applyBorder="1" applyAlignment="1">
      <alignment horizontal="left" vertical="center" wrapText="1" shrinkToFit="1"/>
    </xf>
    <xf numFmtId="0" fontId="0" fillId="0" borderId="19" xfId="0" applyNumberFormat="1" applyBorder="1" applyAlignment="1">
      <alignment horizontal="left" vertical="center" wrapText="1" shrinkToFit="1"/>
    </xf>
    <xf numFmtId="0" fontId="0" fillId="0" borderId="11" xfId="0" applyNumberFormat="1" applyBorder="1" applyAlignment="1">
      <alignment horizontal="left" vertical="center" wrapText="1" shrinkToFit="1"/>
    </xf>
    <xf numFmtId="0" fontId="0" fillId="0" borderId="23" xfId="0" applyNumberFormat="1" applyBorder="1" applyAlignment="1">
      <alignment horizontal="left" vertical="center" wrapText="1" shrinkToFit="1"/>
    </xf>
    <xf numFmtId="0" fontId="0" fillId="0" borderId="0" xfId="0" applyNumberFormat="1" applyBorder="1" applyAlignment="1">
      <alignment horizontal="left" vertical="center" wrapText="1" shrinkToFit="1"/>
    </xf>
    <xf numFmtId="0" fontId="0" fillId="0" borderId="39" xfId="0" applyNumberFormat="1" applyBorder="1" applyAlignment="1">
      <alignment horizontal="left" vertical="center" wrapText="1" shrinkToFit="1"/>
    </xf>
    <xf numFmtId="0" fontId="0" fillId="0" borderId="12" xfId="0" applyNumberFormat="1" applyBorder="1" applyAlignment="1">
      <alignment horizontal="left" vertical="center" wrapText="1" shrinkToFit="1"/>
    </xf>
    <xf numFmtId="0" fontId="0" fillId="0" borderId="7" xfId="0" applyNumberFormat="1" applyBorder="1" applyAlignment="1">
      <alignment horizontal="left" vertical="center" wrapText="1" shrinkToFit="1"/>
    </xf>
    <xf numFmtId="0" fontId="0" fillId="0" borderId="13" xfId="0" applyNumberFormat="1" applyBorder="1" applyAlignment="1">
      <alignment horizontal="left" vertical="center" wrapText="1" shrinkToFit="1"/>
    </xf>
    <xf numFmtId="0" fontId="7" fillId="0" borderId="10" xfId="2" applyNumberFormat="1" applyFont="1" applyBorder="1" applyAlignment="1">
      <alignment horizontal="left" vertical="center" wrapText="1" shrinkToFit="1"/>
    </xf>
    <xf numFmtId="0" fontId="12" fillId="0" borderId="19" xfId="0" applyNumberFormat="1" applyFont="1" applyBorder="1" applyAlignment="1">
      <alignment horizontal="left" vertical="center" wrapText="1" shrinkToFit="1"/>
    </xf>
    <xf numFmtId="0" fontId="12" fillId="0" borderId="11" xfId="0" applyNumberFormat="1" applyFont="1" applyBorder="1" applyAlignment="1">
      <alignment horizontal="left" vertical="center" wrapText="1" shrinkToFit="1"/>
    </xf>
    <xf numFmtId="0" fontId="12" fillId="0" borderId="23" xfId="0" applyNumberFormat="1" applyFont="1" applyBorder="1" applyAlignment="1">
      <alignment horizontal="left" vertical="center" wrapText="1" shrinkToFit="1"/>
    </xf>
    <xf numFmtId="0" fontId="12" fillId="0" borderId="0" xfId="0" applyNumberFormat="1" applyFont="1" applyBorder="1" applyAlignment="1">
      <alignment horizontal="left" vertical="center" wrapText="1" shrinkToFit="1"/>
    </xf>
    <xf numFmtId="0" fontId="12" fillId="0" borderId="39" xfId="0" applyNumberFormat="1" applyFont="1" applyBorder="1" applyAlignment="1">
      <alignment horizontal="left" vertical="center" wrapText="1" shrinkToFit="1"/>
    </xf>
    <xf numFmtId="0" fontId="12" fillId="0" borderId="12" xfId="0" applyNumberFormat="1" applyFont="1" applyBorder="1" applyAlignment="1">
      <alignment horizontal="left" vertical="center" wrapText="1" shrinkToFit="1"/>
    </xf>
    <xf numFmtId="0" fontId="12" fillId="0" borderId="7" xfId="0" applyNumberFormat="1" applyFont="1" applyBorder="1" applyAlignment="1">
      <alignment horizontal="left" vertical="center" wrapText="1" shrinkToFit="1"/>
    </xf>
    <xf numFmtId="0" fontId="12" fillId="0" borderId="13" xfId="0" applyNumberFormat="1" applyFont="1" applyBorder="1" applyAlignment="1">
      <alignment horizontal="left" vertical="center" wrapText="1" shrinkToFit="1"/>
    </xf>
    <xf numFmtId="0" fontId="61" fillId="0" borderId="0" xfId="0" applyNumberFormat="1" applyFont="1" applyAlignment="1">
      <alignment horizontal="center" vertical="center" shrinkToFit="1"/>
    </xf>
    <xf numFmtId="0" fontId="62" fillId="0" borderId="0" xfId="0" applyNumberFormat="1" applyFont="1" applyAlignment="1">
      <alignment horizontal="center" vertical="center" shrinkToFit="1"/>
    </xf>
    <xf numFmtId="0" fontId="61" fillId="0" borderId="0" xfId="0" applyNumberFormat="1" applyFont="1" applyAlignment="1">
      <alignment horizontal="center" vertical="center"/>
    </xf>
    <xf numFmtId="0" fontId="62" fillId="0" borderId="0" xfId="0" applyNumberFormat="1" applyFont="1" applyAlignment="1">
      <alignment horizontal="center" vertical="center"/>
    </xf>
    <xf numFmtId="0" fontId="4" fillId="0" borderId="0" xfId="2" applyNumberFormat="1" applyFont="1" applyAlignment="1">
      <alignment horizontal="center" vertical="center" shrinkToFit="1"/>
    </xf>
    <xf numFmtId="0" fontId="0" fillId="0" borderId="0" xfId="0" applyNumberFormat="1" applyAlignment="1">
      <alignment horizontal="center" vertical="center"/>
    </xf>
    <xf numFmtId="0" fontId="61" fillId="0" borderId="0" xfId="0" applyNumberFormat="1" applyFont="1" applyAlignment="1">
      <alignment vertical="center"/>
    </xf>
    <xf numFmtId="0" fontId="0" fillId="0" borderId="0" xfId="0" applyNumberFormat="1" applyAlignment="1">
      <alignment vertical="center"/>
    </xf>
    <xf numFmtId="0" fontId="51" fillId="0" borderId="0" xfId="2" applyNumberFormat="1" applyFont="1" applyAlignment="1">
      <alignment vertical="center"/>
    </xf>
    <xf numFmtId="0" fontId="62" fillId="0" borderId="0" xfId="0" applyNumberFormat="1" applyFont="1" applyAlignment="1"/>
    <xf numFmtId="0" fontId="0" fillId="0" borderId="0" xfId="0" applyNumberFormat="1" applyAlignment="1"/>
    <xf numFmtId="0" fontId="2" fillId="0" borderId="0" xfId="2" applyNumberFormat="1" applyFont="1" applyAlignment="1">
      <alignment horizontal="left" vertical="center" shrinkToFit="1"/>
    </xf>
    <xf numFmtId="0" fontId="60" fillId="0" borderId="0" xfId="2" applyNumberFormat="1" applyFont="1" applyBorder="1" applyAlignment="1">
      <alignment horizontal="center" vertical="top"/>
    </xf>
    <xf numFmtId="0" fontId="6" fillId="0" borderId="4" xfId="2" applyNumberFormat="1" applyFont="1" applyBorder="1" applyAlignment="1">
      <alignment horizontal="center" vertical="center"/>
    </xf>
    <xf numFmtId="0" fontId="7" fillId="0" borderId="0" xfId="2" applyNumberFormat="1" applyFont="1" applyBorder="1" applyAlignment="1">
      <alignment horizontal="center" vertical="center"/>
    </xf>
    <xf numFmtId="0" fontId="0" fillId="0" borderId="0" xfId="0" applyNumberFormat="1" applyAlignment="1">
      <alignment vertical="center" shrinkToFit="1"/>
    </xf>
    <xf numFmtId="0" fontId="0" fillId="0" borderId="0" xfId="0" applyNumberFormat="1" applyAlignment="1">
      <alignment horizontal="left"/>
    </xf>
    <xf numFmtId="0" fontId="2" fillId="0" borderId="0" xfId="2" applyNumberFormat="1" applyFont="1" applyAlignment="1">
      <alignment horizontal="center" vertical="center" shrinkToFit="1"/>
    </xf>
    <xf numFmtId="49" fontId="4" fillId="3" borderId="0" xfId="2" applyNumberFormat="1" applyFont="1" applyFill="1" applyAlignment="1">
      <alignment horizontal="center" vertical="center" shrinkToFit="1"/>
    </xf>
    <xf numFmtId="49" fontId="2" fillId="3" borderId="0" xfId="2" applyNumberFormat="1" applyFont="1" applyFill="1" applyAlignment="1">
      <alignment horizontal="left" vertical="center"/>
    </xf>
    <xf numFmtId="49" fontId="2" fillId="3" borderId="0" xfId="2" applyNumberFormat="1" applyFont="1" applyFill="1" applyAlignment="1">
      <alignment horizontal="left" vertical="center" shrinkToFit="1"/>
    </xf>
    <xf numFmtId="0" fontId="0" fillId="3" borderId="0" xfId="0" applyFill="1" applyAlignment="1">
      <alignment vertical="center" shrinkToFit="1"/>
    </xf>
    <xf numFmtId="0" fontId="64" fillId="3" borderId="119" xfId="0" applyFont="1" applyFill="1" applyBorder="1" applyAlignment="1">
      <alignment horizontal="center" vertical="center" shrinkToFit="1"/>
    </xf>
    <xf numFmtId="0" fontId="64" fillId="3" borderId="119" xfId="0" applyFont="1" applyFill="1" applyBorder="1" applyAlignment="1">
      <alignment horizontal="center" vertical="center"/>
    </xf>
    <xf numFmtId="0" fontId="64" fillId="3" borderId="111" xfId="0" applyFont="1" applyFill="1" applyBorder="1" applyAlignment="1">
      <alignment horizontal="center" vertical="center"/>
    </xf>
    <xf numFmtId="0" fontId="64" fillId="3" borderId="113" xfId="0" applyFont="1" applyFill="1" applyBorder="1" applyAlignment="1">
      <alignment horizontal="center" vertical="center"/>
    </xf>
    <xf numFmtId="0" fontId="61" fillId="3" borderId="0" xfId="0" applyFont="1" applyFill="1" applyAlignment="1">
      <alignment vertical="center"/>
    </xf>
    <xf numFmtId="49" fontId="69" fillId="3" borderId="111" xfId="2" applyNumberFormat="1" applyFont="1" applyFill="1" applyBorder="1" applyAlignment="1">
      <alignment vertical="center"/>
    </xf>
    <xf numFmtId="0" fontId="53" fillId="3" borderId="112" xfId="0" applyFont="1" applyFill="1" applyBorder="1" applyAlignment="1"/>
    <xf numFmtId="0" fontId="53" fillId="3" borderId="113" xfId="0" applyFont="1" applyFill="1" applyBorder="1" applyAlignment="1"/>
    <xf numFmtId="49" fontId="65" fillId="4" borderId="111" xfId="2" applyNumberFormat="1" applyFont="1" applyFill="1" applyBorder="1" applyAlignment="1">
      <alignment vertical="center"/>
    </xf>
    <xf numFmtId="0" fontId="40" fillId="4" borderId="112" xfId="0" applyFont="1" applyFill="1" applyBorder="1" applyAlignment="1"/>
    <xf numFmtId="0" fontId="40" fillId="4" borderId="113" xfId="0" applyFont="1" applyFill="1" applyBorder="1" applyAlignment="1"/>
    <xf numFmtId="0" fontId="0" fillId="3" borderId="0" xfId="0" applyFill="1" applyAlignment="1">
      <alignment horizontal="left"/>
    </xf>
    <xf numFmtId="49" fontId="2" fillId="3" borderId="0" xfId="2" applyNumberFormat="1" applyFont="1" applyFill="1" applyAlignment="1">
      <alignment horizontal="center" vertical="center" shrinkToFit="1"/>
    </xf>
    <xf numFmtId="49" fontId="7" fillId="3" borderId="0" xfId="2" applyNumberFormat="1" applyFont="1" applyFill="1" applyBorder="1" applyAlignment="1">
      <alignment horizontal="center" vertical="center"/>
    </xf>
    <xf numFmtId="49" fontId="60" fillId="3" borderId="0" xfId="2" applyNumberFormat="1" applyFont="1" applyFill="1" applyBorder="1" applyAlignment="1">
      <alignment horizontal="center" vertical="top"/>
    </xf>
    <xf numFmtId="49" fontId="6" fillId="3" borderId="4" xfId="2" applyNumberFormat="1" applyFont="1" applyFill="1" applyBorder="1" applyAlignment="1">
      <alignment horizontal="center" vertical="center"/>
    </xf>
    <xf numFmtId="49" fontId="63" fillId="4" borderId="10" xfId="2" applyNumberFormat="1" applyFont="1" applyFill="1" applyBorder="1" applyAlignment="1">
      <alignment horizontal="left" vertical="center" wrapText="1" shrinkToFit="1"/>
    </xf>
    <xf numFmtId="0" fontId="40" fillId="4" borderId="19" xfId="0" applyFont="1" applyFill="1" applyBorder="1" applyAlignment="1">
      <alignment horizontal="left" vertical="center" wrapText="1" shrinkToFit="1"/>
    </xf>
    <xf numFmtId="0" fontId="40" fillId="4" borderId="11" xfId="0" applyFont="1" applyFill="1" applyBorder="1" applyAlignment="1">
      <alignment horizontal="left" vertical="center" wrapText="1" shrinkToFit="1"/>
    </xf>
    <xf numFmtId="0" fontId="40" fillId="4" borderId="23" xfId="0" applyFont="1" applyFill="1" applyBorder="1" applyAlignment="1">
      <alignment horizontal="left" vertical="center" wrapText="1" shrinkToFit="1"/>
    </xf>
    <xf numFmtId="0" fontId="40" fillId="4" borderId="0" xfId="0" applyFont="1" applyFill="1" applyBorder="1" applyAlignment="1">
      <alignment horizontal="left" vertical="center" wrapText="1" shrinkToFit="1"/>
    </xf>
    <xf numFmtId="0" fontId="40" fillId="4" borderId="39" xfId="0" applyFont="1" applyFill="1" applyBorder="1" applyAlignment="1">
      <alignment horizontal="left" vertical="center" wrapText="1" shrinkToFit="1"/>
    </xf>
    <xf numFmtId="0" fontId="40" fillId="4" borderId="12" xfId="0" applyFont="1" applyFill="1" applyBorder="1" applyAlignment="1">
      <alignment horizontal="left" vertical="center" wrapText="1" shrinkToFit="1"/>
    </xf>
    <xf numFmtId="0" fontId="40" fillId="4" borderId="7" xfId="0" applyFont="1" applyFill="1" applyBorder="1" applyAlignment="1">
      <alignment horizontal="left" vertical="center" wrapText="1" shrinkToFit="1"/>
    </xf>
    <xf numFmtId="0" fontId="40" fillId="4" borderId="13" xfId="0" applyFont="1" applyFill="1" applyBorder="1" applyAlignment="1">
      <alignment horizontal="left" vertical="center" wrapText="1" shrinkToFit="1"/>
    </xf>
    <xf numFmtId="0" fontId="22" fillId="0" borderId="0" xfId="0" applyFont="1" applyAlignment="1">
      <alignment horizontal="left" vertical="center" wrapText="1" shrinkToFit="1"/>
    </xf>
    <xf numFmtId="0" fontId="0" fillId="0" borderId="0" xfId="0" applyAlignment="1">
      <alignment vertical="center" wrapText="1" shrinkToFit="1"/>
    </xf>
    <xf numFmtId="0" fontId="22" fillId="0" borderId="0" xfId="0" applyFont="1" applyAlignment="1">
      <alignment horizontal="left" vertical="center"/>
    </xf>
    <xf numFmtId="0" fontId="0" fillId="0" borderId="0" xfId="0" applyAlignment="1">
      <alignment horizontal="left" vertical="center" wrapText="1" shrinkToFit="1"/>
    </xf>
    <xf numFmtId="0" fontId="22" fillId="0" borderId="0" xfId="0" applyFont="1" applyAlignment="1">
      <alignment horizontal="left" vertical="center" shrinkToFit="1"/>
    </xf>
  </cellXfs>
  <cellStyles count="4">
    <cellStyle name="桁区切り" xfId="1" builtinId="6"/>
    <cellStyle name="標準" xfId="0" builtinId="0"/>
    <cellStyle name="標準 2" xfId="2"/>
    <cellStyle name="標準 3" xfId="3"/>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8</xdr:row>
      <xdr:rowOff>200025</xdr:rowOff>
    </xdr:from>
    <xdr:to>
      <xdr:col>7</xdr:col>
      <xdr:colOff>0</xdr:colOff>
      <xdr:row>8</xdr:row>
      <xdr:rowOff>266700</xdr:rowOff>
    </xdr:to>
    <xdr:cxnSp macro="">
      <xdr:nvCxnSpPr>
        <xdr:cNvPr id="4" name="直線矢印コネクタ 3"/>
        <xdr:cNvCxnSpPr/>
      </xdr:nvCxnSpPr>
      <xdr:spPr>
        <a:xfrm flipV="1">
          <a:off x="8772525" y="2438400"/>
          <a:ext cx="137160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5</xdr:row>
      <xdr:rowOff>228600</xdr:rowOff>
    </xdr:from>
    <xdr:to>
      <xdr:col>7</xdr:col>
      <xdr:colOff>9525</xdr:colOff>
      <xdr:row>5</xdr:row>
      <xdr:rowOff>295275</xdr:rowOff>
    </xdr:to>
    <xdr:cxnSp macro="">
      <xdr:nvCxnSpPr>
        <xdr:cNvPr id="8" name="直線矢印コネクタ 7"/>
        <xdr:cNvCxnSpPr/>
      </xdr:nvCxnSpPr>
      <xdr:spPr>
        <a:xfrm flipV="1">
          <a:off x="8782050" y="1352550"/>
          <a:ext cx="137160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9</xdr:row>
      <xdr:rowOff>247652</xdr:rowOff>
    </xdr:from>
    <xdr:to>
      <xdr:col>6</xdr:col>
      <xdr:colOff>666750</xdr:colOff>
      <xdr:row>11</xdr:row>
      <xdr:rowOff>171450</xdr:rowOff>
    </xdr:to>
    <xdr:cxnSp macro="">
      <xdr:nvCxnSpPr>
        <xdr:cNvPr id="9" name="直線矢印コネクタ 8"/>
        <xdr:cNvCxnSpPr/>
      </xdr:nvCxnSpPr>
      <xdr:spPr>
        <a:xfrm>
          <a:off x="8791575" y="2857502"/>
          <a:ext cx="1333500" cy="6667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10</xdr:row>
      <xdr:rowOff>314327</xdr:rowOff>
    </xdr:from>
    <xdr:to>
      <xdr:col>6</xdr:col>
      <xdr:colOff>666750</xdr:colOff>
      <xdr:row>15</xdr:row>
      <xdr:rowOff>57150</xdr:rowOff>
    </xdr:to>
    <xdr:cxnSp macro="">
      <xdr:nvCxnSpPr>
        <xdr:cNvPr id="14" name="直線矢印コネクタ 13"/>
        <xdr:cNvCxnSpPr/>
      </xdr:nvCxnSpPr>
      <xdr:spPr>
        <a:xfrm>
          <a:off x="8782050" y="3295652"/>
          <a:ext cx="1343025" cy="1171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314327</xdr:rowOff>
    </xdr:from>
    <xdr:to>
      <xdr:col>6</xdr:col>
      <xdr:colOff>647700</xdr:colOff>
      <xdr:row>18</xdr:row>
      <xdr:rowOff>180975</xdr:rowOff>
    </xdr:to>
    <xdr:cxnSp macro="">
      <xdr:nvCxnSpPr>
        <xdr:cNvPr id="18" name="直線矢印コネクタ 17"/>
        <xdr:cNvCxnSpPr/>
      </xdr:nvCxnSpPr>
      <xdr:spPr>
        <a:xfrm>
          <a:off x="8772525" y="3667127"/>
          <a:ext cx="1333500" cy="20573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57</xdr:row>
      <xdr:rowOff>20053</xdr:rowOff>
    </xdr:from>
    <xdr:to>
      <xdr:col>6</xdr:col>
      <xdr:colOff>531394</xdr:colOff>
      <xdr:row>64</xdr:row>
      <xdr:rowOff>70184</xdr:rowOff>
    </xdr:to>
    <xdr:cxnSp macro="">
      <xdr:nvCxnSpPr>
        <xdr:cNvPr id="2" name="直線矢印コネクタ 1"/>
        <xdr:cNvCxnSpPr/>
      </xdr:nvCxnSpPr>
      <xdr:spPr>
        <a:xfrm>
          <a:off x="2807368" y="6025816"/>
          <a:ext cx="812131" cy="972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561975</xdr:colOff>
      <xdr:row>5</xdr:row>
      <xdr:rowOff>209550</xdr:rowOff>
    </xdr:from>
    <xdr:to>
      <xdr:col>12</xdr:col>
      <xdr:colOff>666750</xdr:colOff>
      <xdr:row>5</xdr:row>
      <xdr:rowOff>276225</xdr:rowOff>
    </xdr:to>
    <xdr:cxnSp macro="">
      <xdr:nvCxnSpPr>
        <xdr:cNvPr id="3" name="直線矢印コネクタ 2"/>
        <xdr:cNvCxnSpPr/>
      </xdr:nvCxnSpPr>
      <xdr:spPr>
        <a:xfrm flipV="1">
          <a:off x="9039225" y="1343025"/>
          <a:ext cx="137160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8</xdr:row>
      <xdr:rowOff>247650</xdr:rowOff>
    </xdr:from>
    <xdr:to>
      <xdr:col>13</xdr:col>
      <xdr:colOff>9525</xdr:colOff>
      <xdr:row>8</xdr:row>
      <xdr:rowOff>314325</xdr:rowOff>
    </xdr:to>
    <xdr:cxnSp macro="">
      <xdr:nvCxnSpPr>
        <xdr:cNvPr id="4" name="直線矢印コネクタ 3"/>
        <xdr:cNvCxnSpPr/>
      </xdr:nvCxnSpPr>
      <xdr:spPr>
        <a:xfrm flipV="1">
          <a:off x="9067800" y="2495550"/>
          <a:ext cx="137160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9</xdr:row>
      <xdr:rowOff>323851</xdr:rowOff>
    </xdr:from>
    <xdr:to>
      <xdr:col>12</xdr:col>
      <xdr:colOff>666750</xdr:colOff>
      <xdr:row>11</xdr:row>
      <xdr:rowOff>171450</xdr:rowOff>
    </xdr:to>
    <xdr:cxnSp macro="">
      <xdr:nvCxnSpPr>
        <xdr:cNvPr id="5" name="直線矢印コネクタ 4"/>
        <xdr:cNvCxnSpPr/>
      </xdr:nvCxnSpPr>
      <xdr:spPr>
        <a:xfrm>
          <a:off x="9058275" y="2943226"/>
          <a:ext cx="1352550" cy="590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10</xdr:row>
      <xdr:rowOff>304801</xdr:rowOff>
    </xdr:from>
    <xdr:to>
      <xdr:col>12</xdr:col>
      <xdr:colOff>647700</xdr:colOff>
      <xdr:row>14</xdr:row>
      <xdr:rowOff>142875</xdr:rowOff>
    </xdr:to>
    <xdr:cxnSp macro="">
      <xdr:nvCxnSpPr>
        <xdr:cNvPr id="7" name="直線矢印コネクタ 6"/>
        <xdr:cNvCxnSpPr/>
      </xdr:nvCxnSpPr>
      <xdr:spPr>
        <a:xfrm>
          <a:off x="9067800" y="3295651"/>
          <a:ext cx="1323975" cy="12477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11</xdr:row>
      <xdr:rowOff>323850</xdr:rowOff>
    </xdr:from>
    <xdr:to>
      <xdr:col>12</xdr:col>
      <xdr:colOff>647700</xdr:colOff>
      <xdr:row>17</xdr:row>
      <xdr:rowOff>152400</xdr:rowOff>
    </xdr:to>
    <xdr:cxnSp macro="">
      <xdr:nvCxnSpPr>
        <xdr:cNvPr id="9" name="直線矢印コネクタ 8"/>
        <xdr:cNvCxnSpPr/>
      </xdr:nvCxnSpPr>
      <xdr:spPr>
        <a:xfrm>
          <a:off x="9067800" y="3686175"/>
          <a:ext cx="1323975" cy="1866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2009774</xdr:colOff>
      <xdr:row>2</xdr:row>
      <xdr:rowOff>57150</xdr:rowOff>
    </xdr:from>
    <xdr:to>
      <xdr:col>6</xdr:col>
      <xdr:colOff>885824</xdr:colOff>
      <xdr:row>4</xdr:row>
      <xdr:rowOff>133350</xdr:rowOff>
    </xdr:to>
    <xdr:sp macro="" textlink="">
      <xdr:nvSpPr>
        <xdr:cNvPr id="2" name="下カーブ矢印 1"/>
        <xdr:cNvSpPr/>
      </xdr:nvSpPr>
      <xdr:spPr>
        <a:xfrm rot="792005">
          <a:off x="8829674" y="552450"/>
          <a:ext cx="2009775" cy="371475"/>
        </a:xfrm>
        <a:prstGeom prst="curvedDownArrow">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40106</xdr:colOff>
      <xdr:row>57</xdr:row>
      <xdr:rowOff>10027</xdr:rowOff>
    </xdr:from>
    <xdr:to>
      <xdr:col>6</xdr:col>
      <xdr:colOff>571500</xdr:colOff>
      <xdr:row>63</xdr:row>
      <xdr:rowOff>0</xdr:rowOff>
    </xdr:to>
    <xdr:cxnSp macro="">
      <xdr:nvCxnSpPr>
        <xdr:cNvPr id="4" name="直線矢印コネクタ 3"/>
        <xdr:cNvCxnSpPr/>
      </xdr:nvCxnSpPr>
      <xdr:spPr>
        <a:xfrm>
          <a:off x="2847474" y="5985711"/>
          <a:ext cx="812131" cy="751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C2:CT31"/>
  <sheetViews>
    <sheetView showGridLines="0" view="pageBreakPreview" zoomScaleNormal="100" zoomScaleSheetLayoutView="100" workbookViewId="0">
      <selection activeCell="J9" sqref="J9"/>
    </sheetView>
  </sheetViews>
  <sheetFormatPr defaultColWidth="2.875" defaultRowHeight="13.5"/>
  <cols>
    <col min="1" max="1" width="2.875" style="8"/>
    <col min="2" max="2" width="2" style="8" customWidth="1"/>
    <col min="3" max="51" width="2.875" style="8"/>
    <col min="52" max="52" width="3.125" style="8" bestFit="1" customWidth="1"/>
    <col min="53" max="16384" width="2.875" style="8"/>
  </cols>
  <sheetData>
    <row r="2" spans="3:98" ht="33" customHeight="1">
      <c r="C2" s="33"/>
      <c r="D2" s="33"/>
      <c r="E2" s="33"/>
      <c r="F2" s="33"/>
      <c r="G2" s="33"/>
      <c r="H2" s="33"/>
      <c r="I2" s="33"/>
      <c r="J2" s="33"/>
      <c r="K2" s="33"/>
      <c r="L2" s="33"/>
      <c r="M2" s="338" t="s">
        <v>71</v>
      </c>
      <c r="N2" s="339"/>
      <c r="O2" s="339"/>
      <c r="P2" s="339"/>
      <c r="Q2" s="339"/>
      <c r="R2" s="339"/>
      <c r="S2" s="339"/>
      <c r="T2" s="339"/>
      <c r="U2" s="339"/>
      <c r="V2" s="339"/>
      <c r="W2" s="339"/>
      <c r="X2" s="339"/>
      <c r="Y2" s="339"/>
      <c r="Z2" s="339"/>
      <c r="AA2" s="339"/>
      <c r="AB2" s="339"/>
      <c r="AC2" s="339"/>
      <c r="AD2" s="339"/>
      <c r="AE2" s="339"/>
      <c r="AF2" s="339"/>
      <c r="AG2" s="339"/>
      <c r="AH2" s="339"/>
      <c r="AI2" s="78"/>
      <c r="AJ2" s="78"/>
      <c r="AK2" s="78"/>
      <c r="AL2" s="33"/>
      <c r="AM2" s="33"/>
      <c r="AN2" s="33"/>
      <c r="AO2" s="33"/>
      <c r="AP2" s="33"/>
      <c r="AQ2" s="33"/>
      <c r="AR2" s="33"/>
      <c r="AS2" s="33"/>
      <c r="AT2" s="33"/>
      <c r="AU2" s="33"/>
      <c r="AV2" s="33"/>
    </row>
    <row r="4" spans="3:98">
      <c r="R4" s="27"/>
    </row>
    <row r="5" spans="3:98" s="14" customFormat="1" ht="18.75">
      <c r="C5" s="94" t="s">
        <v>69</v>
      </c>
      <c r="E5" s="323" t="str">
        <f>'表紙（入力シート）'!D5:E5&amp;""</f>
        <v/>
      </c>
      <c r="F5" s="324"/>
      <c r="G5" s="325" t="str">
        <f>'表紙（入力シート）'!F5:G5&amp;""</f>
        <v/>
      </c>
      <c r="H5" s="325"/>
      <c r="I5" s="128" t="s">
        <v>142</v>
      </c>
      <c r="J5" s="325" t="str">
        <f>'表紙（入力シート）'!I5:J5&amp;""</f>
        <v/>
      </c>
      <c r="K5" s="326"/>
      <c r="L5" s="128" t="s">
        <v>143</v>
      </c>
      <c r="M5" s="325" t="str">
        <f>'表紙（入力シート）'!L5:M5&amp;""</f>
        <v/>
      </c>
      <c r="N5" s="325"/>
      <c r="O5" s="327" t="s">
        <v>144</v>
      </c>
      <c r="P5" s="328"/>
      <c r="Q5" s="328"/>
      <c r="R5" s="79"/>
      <c r="S5" s="340" t="str">
        <f>'表紙（入力シート）'!Q5&amp;""</f>
        <v xml:space="preserve">               選挙</v>
      </c>
      <c r="T5" s="340"/>
      <c r="U5" s="340"/>
      <c r="V5" s="340"/>
      <c r="W5" s="340"/>
      <c r="X5" s="340"/>
      <c r="Y5" s="340"/>
      <c r="Z5" s="340"/>
      <c r="AA5" s="340"/>
      <c r="AB5" s="340"/>
      <c r="AC5" s="340"/>
      <c r="AD5" s="340"/>
      <c r="AE5" s="340"/>
      <c r="AF5" s="340"/>
      <c r="AG5" s="340"/>
      <c r="AH5" s="340"/>
      <c r="AI5" s="340"/>
      <c r="AJ5" s="340"/>
      <c r="AK5" s="340"/>
      <c r="AL5" s="340"/>
      <c r="AM5" s="340"/>
      <c r="AN5" s="340"/>
      <c r="AO5" s="340"/>
      <c r="AQ5" s="26"/>
    </row>
    <row r="6" spans="3:98" s="14" customFormat="1" ht="25.5" customHeight="1">
      <c r="D6" s="10"/>
      <c r="W6" s="29"/>
    </row>
    <row r="7" spans="3:98" s="14" customFormat="1" ht="18.75">
      <c r="C7" s="94" t="s">
        <v>56</v>
      </c>
      <c r="E7" s="128" t="s">
        <v>145</v>
      </c>
      <c r="G7" s="10"/>
      <c r="H7" s="10"/>
      <c r="I7" s="10"/>
      <c r="J7" s="10"/>
      <c r="K7" s="10"/>
      <c r="L7" s="10"/>
      <c r="M7" s="10"/>
      <c r="N7" s="343" t="s">
        <v>1</v>
      </c>
      <c r="O7" s="344"/>
      <c r="P7" s="344"/>
      <c r="Q7" s="344"/>
      <c r="R7" s="92"/>
      <c r="S7" s="341" t="str">
        <f>'表紙（入力シート）'!Q7&amp;""</f>
        <v/>
      </c>
      <c r="T7" s="342"/>
      <c r="U7" s="342"/>
      <c r="V7" s="342"/>
      <c r="W7" s="342"/>
      <c r="X7" s="342"/>
      <c r="Y7" s="342"/>
      <c r="Z7" s="342"/>
      <c r="AA7" s="342"/>
      <c r="AB7" s="342"/>
      <c r="AC7" s="342"/>
      <c r="AD7" s="342"/>
      <c r="AE7" s="342"/>
      <c r="AF7" s="342"/>
      <c r="AG7" s="342"/>
      <c r="AH7" s="342"/>
      <c r="AI7" s="342"/>
      <c r="AJ7" s="342"/>
      <c r="AK7" s="342"/>
      <c r="AL7" s="342"/>
      <c r="AM7" s="342"/>
      <c r="AN7" s="342"/>
      <c r="AO7" s="342"/>
      <c r="AP7" s="342"/>
    </row>
    <row r="8" spans="3:98" s="14" customFormat="1" ht="18.75">
      <c r="D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row>
    <row r="9" spans="3:98" s="14" customFormat="1" ht="18.75">
      <c r="D9" s="10"/>
      <c r="F9" s="10"/>
      <c r="G9" s="10"/>
      <c r="H9" s="10"/>
      <c r="I9" s="10"/>
      <c r="J9" s="10"/>
      <c r="K9" s="10"/>
      <c r="L9" s="10"/>
      <c r="M9" s="10"/>
      <c r="N9" s="343" t="s">
        <v>2</v>
      </c>
      <c r="O9" s="344"/>
      <c r="P9" s="344"/>
      <c r="Q9" s="344"/>
      <c r="R9" s="92"/>
      <c r="S9" s="341" t="str">
        <f>'表紙（入力シート）'!Q9&amp;""</f>
        <v/>
      </c>
      <c r="T9" s="342"/>
      <c r="U9" s="342"/>
      <c r="V9" s="342"/>
      <c r="W9" s="342"/>
      <c r="X9" s="342"/>
      <c r="Y9" s="342"/>
      <c r="Z9" s="342"/>
      <c r="AA9" s="342"/>
      <c r="AB9" s="342"/>
      <c r="AC9" s="342"/>
      <c r="AD9" s="342"/>
      <c r="AE9" s="342"/>
      <c r="AF9" s="342"/>
      <c r="AG9" s="342"/>
      <c r="AH9" s="342"/>
      <c r="AI9" s="93"/>
      <c r="AJ9" s="93"/>
      <c r="AK9" s="93"/>
      <c r="AL9" s="93"/>
      <c r="AM9" s="93"/>
      <c r="AN9" s="93"/>
      <c r="AO9" s="93"/>
      <c r="AP9" s="93"/>
    </row>
    <row r="10" spans="3:98" s="14" customFormat="1" ht="18.75" customHeight="1">
      <c r="D10" s="10"/>
    </row>
    <row r="11" spans="3:98" s="14" customFormat="1" ht="18.75">
      <c r="C11" s="94" t="s">
        <v>70</v>
      </c>
      <c r="E11" s="325" t="str">
        <f>'表紙（入力シート）'!D11:E11&amp;""</f>
        <v/>
      </c>
      <c r="F11" s="326"/>
      <c r="G11" s="128" t="s">
        <v>41</v>
      </c>
      <c r="H11" s="325" t="str">
        <f>'表紙（入力シート）'!G11:H11&amp;""</f>
        <v/>
      </c>
      <c r="I11" s="326"/>
      <c r="J11" s="128" t="s">
        <v>42</v>
      </c>
      <c r="L11" s="10"/>
      <c r="M11" s="10"/>
      <c r="N11" s="10"/>
      <c r="O11" s="353"/>
      <c r="P11" s="353"/>
      <c r="Q11" s="91"/>
      <c r="R11" s="10"/>
      <c r="S11" s="10"/>
      <c r="T11" s="10"/>
      <c r="U11" s="10"/>
      <c r="V11" s="10"/>
      <c r="W11" s="10"/>
      <c r="X11" s="29"/>
      <c r="Y11" s="29"/>
      <c r="Z11" s="32"/>
      <c r="AA11" s="32"/>
    </row>
    <row r="12" spans="3:98" s="14" customFormat="1" ht="18.75" customHeight="1">
      <c r="D12" s="15"/>
      <c r="E12" s="347" t="str">
        <f>'表紙（入力シート）'!D12:E12&amp;""</f>
        <v/>
      </c>
      <c r="F12" s="348"/>
      <c r="G12" s="128" t="s">
        <v>36</v>
      </c>
      <c r="H12" s="325" t="str">
        <f>'表紙（入力シート）'!G12:H12&amp;""</f>
        <v/>
      </c>
      <c r="I12" s="326"/>
      <c r="J12" s="128" t="s">
        <v>43</v>
      </c>
      <c r="K12" s="10"/>
      <c r="L12" s="10"/>
      <c r="M12" s="10"/>
      <c r="N12" s="10"/>
      <c r="O12" s="89"/>
      <c r="P12" s="89"/>
      <c r="Q12" s="10"/>
      <c r="R12" s="325" t="s">
        <v>44</v>
      </c>
      <c r="S12" s="325"/>
      <c r="T12" s="354" t="str">
        <f>'表紙（入力シート）'!R12&amp;""</f>
        <v/>
      </c>
      <c r="U12" s="354"/>
      <c r="V12" s="10" t="s">
        <v>45</v>
      </c>
      <c r="W12" s="10"/>
      <c r="X12" s="90"/>
      <c r="Y12" s="29"/>
      <c r="Z12" s="31"/>
      <c r="AA12" s="31"/>
    </row>
    <row r="13" spans="3:98" s="14" customFormat="1" ht="12" customHeight="1"/>
    <row r="14" spans="3:98" s="14" customFormat="1" ht="21" customHeight="1">
      <c r="C14" s="80" t="s">
        <v>54</v>
      </c>
      <c r="D14" s="332" t="s">
        <v>93</v>
      </c>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333"/>
      <c r="AM14" s="333"/>
      <c r="AN14" s="333"/>
      <c r="AO14" s="333"/>
      <c r="AP14" s="333"/>
      <c r="AQ14" s="333"/>
      <c r="AR14" s="334"/>
      <c r="AS14" s="85"/>
      <c r="AT14" s="86"/>
      <c r="AU14" s="86"/>
      <c r="AV14" s="86"/>
    </row>
    <row r="15" spans="3:98" ht="15.95" customHeight="1">
      <c r="C15" s="71"/>
      <c r="D15" s="70"/>
      <c r="E15" s="95" t="s">
        <v>55</v>
      </c>
      <c r="F15" s="75"/>
      <c r="G15" s="335" t="s">
        <v>95</v>
      </c>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7"/>
      <c r="AS15" s="87"/>
      <c r="AT15" s="77"/>
      <c r="AU15" s="77"/>
      <c r="AV15" s="77"/>
      <c r="AZ15" s="72" t="s">
        <v>94</v>
      </c>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3"/>
    </row>
    <row r="16" spans="3:98" ht="15.95" customHeight="1">
      <c r="C16" s="81" t="s">
        <v>54</v>
      </c>
      <c r="D16" s="70"/>
      <c r="E16" s="74"/>
      <c r="F16" s="335" t="s">
        <v>96</v>
      </c>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7"/>
      <c r="AS16" s="87"/>
      <c r="AT16" s="77"/>
      <c r="AU16" s="77"/>
      <c r="AV16" s="77"/>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3"/>
    </row>
    <row r="17" spans="3:98" ht="15.95" customHeight="1">
      <c r="C17" s="81" t="s">
        <v>54</v>
      </c>
      <c r="D17" s="70"/>
      <c r="E17" s="74"/>
      <c r="F17" s="335" t="s">
        <v>97</v>
      </c>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337"/>
      <c r="AS17" s="87"/>
      <c r="AT17" s="77"/>
      <c r="AU17" s="77"/>
      <c r="AV17" s="77"/>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c r="CF17" s="345"/>
      <c r="CG17" s="345"/>
      <c r="CH17" s="345"/>
      <c r="CI17" s="345"/>
      <c r="CJ17" s="345"/>
      <c r="CK17" s="345"/>
      <c r="CL17" s="345"/>
      <c r="CM17" s="345"/>
      <c r="CN17" s="345"/>
      <c r="CO17" s="345"/>
      <c r="CP17" s="345"/>
      <c r="CQ17" s="345"/>
      <c r="CR17" s="345"/>
      <c r="CS17" s="345"/>
      <c r="CT17" s="346"/>
    </row>
    <row r="18" spans="3:98" ht="15.95" customHeight="1">
      <c r="C18" s="82"/>
      <c r="D18" s="70"/>
      <c r="E18" s="95" t="s">
        <v>56</v>
      </c>
      <c r="F18" s="75"/>
      <c r="G18" s="335" t="s">
        <v>99</v>
      </c>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7"/>
      <c r="AS18" s="87"/>
      <c r="AT18" s="77"/>
      <c r="AU18" s="77"/>
      <c r="AV18" s="77"/>
      <c r="BB18" s="345" t="s">
        <v>98</v>
      </c>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5"/>
      <c r="CD18" s="345"/>
      <c r="CE18" s="345"/>
      <c r="CF18" s="345"/>
      <c r="CG18" s="345"/>
      <c r="CH18" s="345"/>
      <c r="CI18" s="345"/>
      <c r="CJ18" s="345"/>
      <c r="CK18" s="345"/>
      <c r="CL18" s="345"/>
      <c r="CM18" s="345"/>
      <c r="CN18" s="345"/>
      <c r="CO18" s="345"/>
      <c r="CP18" s="345"/>
      <c r="CQ18" s="345"/>
      <c r="CR18" s="345"/>
      <c r="CS18" s="345"/>
      <c r="CT18" s="346"/>
    </row>
    <row r="19" spans="3:98" ht="15.95" customHeight="1">
      <c r="C19" s="82"/>
      <c r="D19" s="70"/>
      <c r="E19" s="74"/>
      <c r="F19" s="335" t="s">
        <v>100</v>
      </c>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7"/>
      <c r="AS19" s="87"/>
      <c r="AT19" s="77"/>
      <c r="AU19" s="77"/>
      <c r="AV19" s="77"/>
      <c r="BB19" s="345"/>
      <c r="BC19" s="345"/>
      <c r="BD19" s="345"/>
      <c r="BE19" s="345"/>
      <c r="BF19" s="345"/>
      <c r="BG19" s="345"/>
      <c r="BH19" s="345"/>
      <c r="BI19" s="345"/>
      <c r="BJ19" s="345"/>
      <c r="BK19" s="345"/>
      <c r="BL19" s="345"/>
      <c r="BM19" s="345"/>
      <c r="BN19" s="345"/>
      <c r="BO19" s="345"/>
      <c r="BP19" s="345"/>
      <c r="BQ19" s="345"/>
      <c r="BR19" s="345"/>
      <c r="BS19" s="345"/>
      <c r="BT19" s="345"/>
      <c r="BU19" s="345"/>
      <c r="BV19" s="345"/>
      <c r="BW19" s="345"/>
      <c r="BX19" s="345"/>
      <c r="BY19" s="345"/>
      <c r="BZ19" s="345"/>
      <c r="CA19" s="345"/>
      <c r="CB19" s="345"/>
      <c r="CC19" s="345"/>
      <c r="CD19" s="345"/>
      <c r="CE19" s="345"/>
      <c r="CF19" s="345"/>
      <c r="CG19" s="345"/>
      <c r="CH19" s="345"/>
      <c r="CI19" s="345"/>
      <c r="CJ19" s="345"/>
      <c r="CK19" s="345"/>
      <c r="CL19" s="345"/>
      <c r="CM19" s="345"/>
      <c r="CN19" s="345"/>
      <c r="CO19" s="345"/>
      <c r="CP19" s="345"/>
      <c r="CQ19" s="345"/>
      <c r="CR19" s="345"/>
      <c r="CS19" s="345"/>
      <c r="CT19" s="346"/>
    </row>
    <row r="20" spans="3:98" ht="15.95" customHeight="1">
      <c r="C20" s="82"/>
      <c r="D20" s="70"/>
      <c r="E20" s="95" t="s">
        <v>57</v>
      </c>
      <c r="F20" s="75"/>
      <c r="G20" s="335" t="s">
        <v>101</v>
      </c>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7"/>
      <c r="AS20" s="87"/>
      <c r="AT20" s="77"/>
      <c r="AU20" s="77"/>
      <c r="AV20" s="77"/>
      <c r="BB20" s="345" t="s">
        <v>98</v>
      </c>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6"/>
    </row>
    <row r="21" spans="3:98" ht="15.95" customHeight="1">
      <c r="C21" s="82"/>
      <c r="D21" s="70"/>
      <c r="E21" s="95" t="s">
        <v>58</v>
      </c>
      <c r="F21" s="75"/>
      <c r="G21" s="335" t="s">
        <v>102</v>
      </c>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7"/>
      <c r="AS21" s="87"/>
      <c r="AT21" s="77"/>
      <c r="AU21" s="77"/>
      <c r="AV21" s="77"/>
      <c r="BA21" s="345" t="s">
        <v>98</v>
      </c>
      <c r="BB21" s="345"/>
      <c r="BC21" s="345"/>
      <c r="BD21" s="345"/>
      <c r="BE21" s="345"/>
      <c r="BF21" s="345"/>
      <c r="BG21" s="345"/>
      <c r="BH21" s="345"/>
      <c r="BI21" s="345"/>
      <c r="BJ21" s="345"/>
      <c r="BK21" s="345"/>
      <c r="BL21" s="345"/>
      <c r="BM21" s="345"/>
      <c r="BN21" s="345"/>
      <c r="BO21" s="345"/>
      <c r="BP21" s="345"/>
      <c r="BQ21" s="345"/>
      <c r="BR21" s="345"/>
      <c r="BS21" s="345"/>
      <c r="BT21" s="345"/>
      <c r="BU21" s="345"/>
      <c r="BV21" s="345"/>
      <c r="BW21" s="345"/>
      <c r="BX21" s="345"/>
      <c r="BY21" s="345"/>
      <c r="BZ21" s="345"/>
      <c r="CA21" s="345"/>
      <c r="CB21" s="345"/>
      <c r="CC21" s="345"/>
      <c r="CD21" s="345"/>
      <c r="CE21" s="345"/>
      <c r="CF21" s="345"/>
      <c r="CG21" s="345"/>
      <c r="CH21" s="345"/>
      <c r="CI21" s="345"/>
      <c r="CJ21" s="345"/>
      <c r="CK21" s="345"/>
      <c r="CL21" s="345"/>
      <c r="CM21" s="345"/>
      <c r="CN21" s="345"/>
      <c r="CO21" s="345"/>
      <c r="CP21" s="345"/>
      <c r="CQ21" s="345"/>
      <c r="CR21" s="345"/>
      <c r="CS21" s="346"/>
    </row>
    <row r="22" spans="3:98" ht="15.95" customHeight="1">
      <c r="C22" s="81" t="s">
        <v>54</v>
      </c>
      <c r="D22" s="70"/>
      <c r="E22" s="74"/>
      <c r="F22" s="335" t="s">
        <v>103</v>
      </c>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7"/>
      <c r="AS22" s="87"/>
      <c r="AT22" s="77"/>
      <c r="AU22" s="77"/>
      <c r="AV22" s="77"/>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45"/>
      <c r="CA22" s="345"/>
      <c r="CB22" s="345"/>
      <c r="CC22" s="345"/>
      <c r="CD22" s="345"/>
      <c r="CE22" s="345"/>
      <c r="CF22" s="345"/>
      <c r="CG22" s="345"/>
      <c r="CH22" s="345"/>
      <c r="CI22" s="345"/>
      <c r="CJ22" s="345"/>
      <c r="CK22" s="345"/>
      <c r="CL22" s="345"/>
      <c r="CM22" s="345"/>
      <c r="CN22" s="345"/>
      <c r="CO22" s="345"/>
      <c r="CP22" s="345"/>
      <c r="CQ22" s="345"/>
      <c r="CR22" s="345"/>
      <c r="CS22" s="346"/>
    </row>
    <row r="23" spans="3:98" ht="15.95" customHeight="1">
      <c r="C23" s="81" t="s">
        <v>54</v>
      </c>
      <c r="D23" s="70"/>
      <c r="E23" s="74"/>
      <c r="F23" s="335" t="s">
        <v>104</v>
      </c>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6"/>
      <c r="AQ23" s="336"/>
      <c r="AR23" s="337"/>
      <c r="AS23" s="87"/>
      <c r="AT23" s="77"/>
      <c r="AU23" s="77"/>
      <c r="AV23" s="77"/>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5"/>
      <c r="BW23" s="345"/>
      <c r="BX23" s="345"/>
      <c r="BY23" s="345"/>
      <c r="BZ23" s="345"/>
      <c r="CA23" s="345"/>
      <c r="CB23" s="345"/>
      <c r="CC23" s="345"/>
      <c r="CD23" s="345"/>
      <c r="CE23" s="345"/>
      <c r="CF23" s="345"/>
      <c r="CG23" s="345"/>
      <c r="CH23" s="345"/>
      <c r="CI23" s="345"/>
      <c r="CJ23" s="345"/>
      <c r="CK23" s="345"/>
      <c r="CL23" s="345"/>
      <c r="CM23" s="345"/>
      <c r="CN23" s="345"/>
      <c r="CO23" s="345"/>
      <c r="CP23" s="345"/>
      <c r="CQ23" s="345"/>
      <c r="CR23" s="345"/>
      <c r="CS23" s="346"/>
    </row>
    <row r="24" spans="3:98" ht="15.95" customHeight="1">
      <c r="C24" s="82"/>
      <c r="D24" s="70"/>
      <c r="E24" s="95" t="s">
        <v>59</v>
      </c>
      <c r="F24" s="75"/>
      <c r="G24" s="355" t="s">
        <v>105</v>
      </c>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7"/>
      <c r="AS24" s="87"/>
      <c r="AT24" s="77"/>
      <c r="AU24" s="77"/>
      <c r="AV24" s="77"/>
      <c r="AZ24" s="345"/>
      <c r="BA24" s="345"/>
      <c r="BB24" s="345"/>
      <c r="BC24" s="345"/>
      <c r="BD24" s="345"/>
      <c r="BE24" s="345"/>
      <c r="BF24" s="345"/>
      <c r="BG24" s="345"/>
      <c r="BH24" s="345"/>
      <c r="BI24" s="345"/>
      <c r="BJ24" s="345"/>
      <c r="BK24" s="345"/>
      <c r="BL24" s="345"/>
      <c r="BM24" s="345"/>
      <c r="BN24" s="345"/>
      <c r="BO24" s="345"/>
      <c r="BP24" s="345"/>
      <c r="BQ24" s="345"/>
      <c r="BR24" s="345"/>
      <c r="BS24" s="345"/>
      <c r="BT24" s="345"/>
      <c r="BU24" s="345"/>
      <c r="BV24" s="345"/>
      <c r="BW24" s="345"/>
      <c r="BX24" s="345"/>
      <c r="BY24" s="345"/>
      <c r="BZ24" s="345"/>
      <c r="CA24" s="345"/>
      <c r="CB24" s="345"/>
      <c r="CC24" s="345"/>
      <c r="CD24" s="345"/>
      <c r="CE24" s="345"/>
      <c r="CF24" s="345"/>
      <c r="CG24" s="345"/>
      <c r="CH24" s="345"/>
      <c r="CI24" s="345"/>
      <c r="CJ24" s="345"/>
      <c r="CK24" s="345"/>
      <c r="CL24" s="345"/>
      <c r="CM24" s="345"/>
      <c r="CN24" s="345"/>
      <c r="CO24" s="345"/>
      <c r="CP24" s="345"/>
      <c r="CQ24" s="345"/>
      <c r="CR24" s="346"/>
    </row>
    <row r="25" spans="3:98" ht="15.95" customHeight="1">
      <c r="C25" s="82"/>
      <c r="D25" s="70"/>
      <c r="E25" s="74"/>
      <c r="F25" s="335" t="s">
        <v>106</v>
      </c>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7"/>
      <c r="AS25" s="87"/>
      <c r="AT25" s="77"/>
      <c r="AU25" s="77"/>
      <c r="AV25" s="77"/>
      <c r="AZ25" s="345"/>
      <c r="BA25" s="345"/>
      <c r="BB25" s="345"/>
      <c r="BC25" s="345"/>
      <c r="BD25" s="345"/>
      <c r="BE25" s="345"/>
      <c r="BF25" s="345"/>
      <c r="BG25" s="345"/>
      <c r="BH25" s="345"/>
      <c r="BI25" s="345"/>
      <c r="BJ25" s="345"/>
      <c r="BK25" s="345"/>
      <c r="BL25" s="345"/>
      <c r="BM25" s="345"/>
      <c r="BN25" s="345"/>
      <c r="BO25" s="345"/>
      <c r="BP25" s="345"/>
      <c r="BQ25" s="345"/>
      <c r="BR25" s="345"/>
      <c r="BS25" s="345"/>
      <c r="BT25" s="345"/>
      <c r="BU25" s="345"/>
      <c r="BV25" s="345"/>
      <c r="BW25" s="345"/>
      <c r="BX25" s="345"/>
      <c r="BY25" s="345"/>
      <c r="BZ25" s="345"/>
      <c r="CA25" s="345"/>
      <c r="CB25" s="345"/>
      <c r="CC25" s="345"/>
      <c r="CD25" s="345"/>
      <c r="CE25" s="345"/>
      <c r="CF25" s="345"/>
      <c r="CG25" s="345"/>
      <c r="CH25" s="345"/>
      <c r="CI25" s="345"/>
      <c r="CJ25" s="345"/>
      <c r="CK25" s="345"/>
      <c r="CL25" s="345"/>
      <c r="CM25" s="345"/>
      <c r="CN25" s="345"/>
      <c r="CO25" s="345"/>
      <c r="CP25" s="345"/>
      <c r="CQ25" s="345"/>
      <c r="CR25" s="346"/>
    </row>
    <row r="26" spans="3:98" ht="15.95" customHeight="1">
      <c r="C26" s="82"/>
      <c r="D26" s="70"/>
      <c r="E26" s="95" t="s">
        <v>60</v>
      </c>
      <c r="F26" s="75"/>
      <c r="G26" s="335" t="s">
        <v>107</v>
      </c>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7"/>
      <c r="AS26" s="87"/>
      <c r="AT26" s="77"/>
      <c r="AU26" s="77"/>
      <c r="AV26" s="77"/>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c r="CN26" s="345"/>
      <c r="CO26" s="345"/>
      <c r="CP26" s="345"/>
      <c r="CQ26" s="346"/>
    </row>
    <row r="27" spans="3:98" ht="15.95" customHeight="1">
      <c r="C27" s="82"/>
      <c r="D27" s="70"/>
      <c r="E27" s="74"/>
      <c r="F27" s="335" t="s">
        <v>108</v>
      </c>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7"/>
      <c r="AS27" s="87"/>
      <c r="AT27" s="77"/>
      <c r="AU27" s="77"/>
      <c r="AV27" s="77"/>
      <c r="AY27" s="345"/>
      <c r="AZ27" s="345"/>
      <c r="BA27" s="345"/>
      <c r="BB27" s="345"/>
      <c r="BC27" s="345"/>
      <c r="BD27" s="345"/>
      <c r="BE27" s="345"/>
      <c r="BF27" s="345"/>
      <c r="BG27" s="345"/>
      <c r="BH27" s="345"/>
      <c r="BI27" s="345"/>
      <c r="BJ27" s="345"/>
      <c r="BK27" s="345"/>
      <c r="BL27" s="345"/>
      <c r="BM27" s="345"/>
      <c r="BN27" s="345"/>
      <c r="BO27" s="345"/>
      <c r="BP27" s="345"/>
      <c r="BQ27" s="345"/>
      <c r="BR27" s="345"/>
      <c r="BS27" s="345"/>
      <c r="BT27" s="345"/>
      <c r="BU27" s="345"/>
      <c r="BV27" s="345"/>
      <c r="BW27" s="345"/>
      <c r="BX27" s="345"/>
      <c r="BY27" s="345"/>
      <c r="BZ27" s="345"/>
      <c r="CA27" s="345"/>
      <c r="CB27" s="345"/>
      <c r="CC27" s="345"/>
      <c r="CD27" s="345"/>
      <c r="CE27" s="345"/>
      <c r="CF27" s="345"/>
      <c r="CG27" s="345"/>
      <c r="CH27" s="345"/>
      <c r="CI27" s="345"/>
      <c r="CJ27" s="345"/>
      <c r="CK27" s="345"/>
      <c r="CL27" s="345"/>
      <c r="CM27" s="345"/>
      <c r="CN27" s="345"/>
      <c r="CO27" s="345"/>
      <c r="CP27" s="345"/>
      <c r="CQ27" s="346"/>
    </row>
    <row r="28" spans="3:98" ht="15.95" customHeight="1">
      <c r="C28" s="82"/>
      <c r="D28" s="70"/>
      <c r="E28" s="74"/>
      <c r="F28" s="335" t="s">
        <v>109</v>
      </c>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7"/>
      <c r="AS28" s="87"/>
      <c r="AT28" s="77"/>
      <c r="AU28" s="77"/>
      <c r="AV28" s="77"/>
      <c r="AY28" s="345"/>
      <c r="AZ28" s="345"/>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c r="BW28" s="345"/>
      <c r="BX28" s="345"/>
      <c r="BY28" s="345"/>
      <c r="BZ28" s="345"/>
      <c r="CA28" s="345"/>
      <c r="CB28" s="345"/>
      <c r="CC28" s="345"/>
      <c r="CD28" s="345"/>
      <c r="CE28" s="345"/>
      <c r="CF28" s="345"/>
      <c r="CG28" s="345"/>
      <c r="CH28" s="345"/>
      <c r="CI28" s="345"/>
      <c r="CJ28" s="345"/>
      <c r="CK28" s="345"/>
      <c r="CL28" s="345"/>
      <c r="CM28" s="345"/>
      <c r="CN28" s="345"/>
      <c r="CO28" s="345"/>
      <c r="CP28" s="345"/>
      <c r="CQ28" s="349"/>
    </row>
    <row r="29" spans="3:98" ht="15.95" customHeight="1">
      <c r="C29" s="82"/>
      <c r="D29" s="70"/>
      <c r="E29" s="95" t="s">
        <v>72</v>
      </c>
      <c r="F29" s="75"/>
      <c r="G29" s="335" t="s">
        <v>111</v>
      </c>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7"/>
      <c r="AS29" s="88"/>
      <c r="AT29" s="75"/>
      <c r="AU29" s="75"/>
      <c r="AV29" s="75"/>
      <c r="AZ29" s="345" t="s">
        <v>110</v>
      </c>
      <c r="BA29" s="345"/>
      <c r="BB29" s="345"/>
      <c r="BC29" s="345"/>
      <c r="BD29" s="345"/>
      <c r="BE29" s="345"/>
      <c r="BF29" s="345"/>
      <c r="BG29" s="345"/>
      <c r="BH29" s="345"/>
      <c r="BI29" s="345"/>
      <c r="BJ29" s="345"/>
      <c r="BK29" s="345"/>
      <c r="BL29" s="345"/>
      <c r="BM29" s="345"/>
      <c r="BN29" s="345"/>
      <c r="BO29" s="345"/>
      <c r="BP29" s="345"/>
      <c r="BQ29" s="345"/>
      <c r="BR29" s="345"/>
      <c r="BS29" s="345"/>
      <c r="BT29" s="345"/>
      <c r="BU29" s="345"/>
      <c r="BV29" s="345"/>
      <c r="BW29" s="345"/>
      <c r="BX29" s="345"/>
      <c r="BY29" s="345"/>
      <c r="BZ29" s="345"/>
      <c r="CA29" s="345"/>
      <c r="CB29" s="345"/>
      <c r="CC29" s="345"/>
      <c r="CD29" s="345"/>
      <c r="CE29" s="345"/>
      <c r="CF29" s="345"/>
      <c r="CG29" s="345"/>
      <c r="CH29" s="345"/>
      <c r="CI29" s="345"/>
      <c r="CJ29" s="345"/>
      <c r="CK29" s="345"/>
      <c r="CL29" s="345"/>
      <c r="CM29" s="345"/>
      <c r="CN29" s="345"/>
      <c r="CO29" s="345"/>
      <c r="CP29" s="345"/>
      <c r="CQ29" s="345"/>
      <c r="CR29" s="349"/>
    </row>
    <row r="30" spans="3:98" ht="15.95" customHeight="1">
      <c r="C30" s="71"/>
      <c r="D30" s="70"/>
      <c r="E30" s="74"/>
      <c r="F30" s="335" t="s">
        <v>112</v>
      </c>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7"/>
      <c r="AS30" s="87"/>
      <c r="AT30" s="77"/>
      <c r="AU30" s="77"/>
      <c r="AV30" s="77"/>
      <c r="AZ30" s="350"/>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51"/>
      <c r="CO30" s="351"/>
      <c r="CP30" s="351"/>
      <c r="CQ30" s="351"/>
      <c r="CR30" s="352"/>
    </row>
    <row r="31" spans="3:98" ht="15.95" customHeight="1">
      <c r="C31" s="83"/>
      <c r="D31" s="84"/>
      <c r="E31" s="96" t="s">
        <v>73</v>
      </c>
      <c r="F31" s="76"/>
      <c r="G31" s="329" t="s">
        <v>113</v>
      </c>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1"/>
      <c r="AS31" s="87"/>
      <c r="AT31" s="77"/>
      <c r="AU31" s="77"/>
      <c r="AV31" s="77"/>
      <c r="AY31" s="75"/>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row>
  </sheetData>
  <sheetProtection selectLockedCells="1"/>
  <mergeCells count="50">
    <mergeCell ref="AZ29:CR29"/>
    <mergeCell ref="AZ30:CR30"/>
    <mergeCell ref="R12:S12"/>
    <mergeCell ref="O11:P11"/>
    <mergeCell ref="T12:U12"/>
    <mergeCell ref="BB17:CT17"/>
    <mergeCell ref="BB18:CT18"/>
    <mergeCell ref="BB19:CT19"/>
    <mergeCell ref="AY28:CQ28"/>
    <mergeCell ref="AZ25:CR25"/>
    <mergeCell ref="G24:AR24"/>
    <mergeCell ref="F25:AR25"/>
    <mergeCell ref="AY26:CQ26"/>
    <mergeCell ref="AY27:CQ27"/>
    <mergeCell ref="BB20:CT20"/>
    <mergeCell ref="BA21:CS21"/>
    <mergeCell ref="BA22:CS22"/>
    <mergeCell ref="BA23:CS23"/>
    <mergeCell ref="AZ24:CR24"/>
    <mergeCell ref="E11:F11"/>
    <mergeCell ref="H11:I11"/>
    <mergeCell ref="H12:I12"/>
    <mergeCell ref="E12:F12"/>
    <mergeCell ref="M2:AH2"/>
    <mergeCell ref="S5:AO5"/>
    <mergeCell ref="S7:AP7"/>
    <mergeCell ref="N7:Q7"/>
    <mergeCell ref="N9:Q9"/>
    <mergeCell ref="S9:AH9"/>
    <mergeCell ref="G31:AR31"/>
    <mergeCell ref="D14:AR14"/>
    <mergeCell ref="F27:AR27"/>
    <mergeCell ref="F28:AR28"/>
    <mergeCell ref="G29:AR29"/>
    <mergeCell ref="F30:AR30"/>
    <mergeCell ref="F19:AR19"/>
    <mergeCell ref="G20:AR20"/>
    <mergeCell ref="G21:AR21"/>
    <mergeCell ref="F22:AR22"/>
    <mergeCell ref="F23:AR23"/>
    <mergeCell ref="G18:AR18"/>
    <mergeCell ref="G15:AR15"/>
    <mergeCell ref="F16:AR16"/>
    <mergeCell ref="F17:AR17"/>
    <mergeCell ref="G26:AR26"/>
    <mergeCell ref="E5:F5"/>
    <mergeCell ref="G5:H5"/>
    <mergeCell ref="J5:K5"/>
    <mergeCell ref="O5:Q5"/>
    <mergeCell ref="M5:N5"/>
  </mergeCells>
  <phoneticPr fontId="1"/>
  <dataValidations count="2">
    <dataValidation imeMode="halfAlpha" allowBlank="1" showInputMessage="1" showErrorMessage="1" sqref="Z11:AA12 T12:U12 O11:P12 E12"/>
    <dataValidation imeMode="hiragana" allowBlank="1" showInputMessage="1" showErrorMessage="1" sqref="R5 R7:S7 R9:S9"/>
  </dataValidations>
  <pageMargins left="0.74803149606299213" right="0.31496062992125984" top="0.55118110236220474" bottom="0.43307086614173229" header="0.31496062992125984" footer="0.31496062992125984"/>
  <pageSetup paperSize="9" orientation="landscape" r:id="rId1"/>
  <ignoredErrors>
    <ignoredError sqref="C5 C7 C11 E15 E18 E20:E21 E24 E26 E29 E31"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1">
    <tabColor rgb="FFFFC000"/>
  </sheetPr>
  <dimension ref="A1:G21"/>
  <sheetViews>
    <sheetView showGridLines="0" view="pageBreakPreview" zoomScaleNormal="85" zoomScaleSheetLayoutView="100" workbookViewId="0">
      <selection activeCell="D17" sqref="D17"/>
    </sheetView>
  </sheetViews>
  <sheetFormatPr defaultRowHeight="13.5"/>
  <cols>
    <col min="1" max="1" width="17.375" bestFit="1" customWidth="1"/>
    <col min="2" max="2" width="18.375" bestFit="1" customWidth="1"/>
    <col min="3" max="5" width="26.875" customWidth="1"/>
    <col min="6" max="6" width="14.25" customWidth="1"/>
    <col min="7" max="7" width="17.625" customWidth="1"/>
  </cols>
  <sheetData>
    <row r="1" spans="1:7">
      <c r="A1" s="149"/>
      <c r="B1" s="149"/>
      <c r="C1" s="149"/>
      <c r="D1" s="149"/>
      <c r="E1" s="149"/>
    </row>
    <row r="2" spans="1:7" ht="25.5" customHeight="1">
      <c r="A2" s="758" t="s">
        <v>126</v>
      </c>
      <c r="B2" s="759"/>
      <c r="C2" s="193"/>
      <c r="D2" s="193"/>
      <c r="E2" s="193"/>
    </row>
    <row r="3" spans="1:7" ht="9" customHeight="1" thickBot="1">
      <c r="A3" s="150"/>
      <c r="B3" s="149"/>
      <c r="C3" s="149"/>
      <c r="D3" s="149"/>
      <c r="E3" s="149"/>
    </row>
    <row r="4" spans="1:7" ht="14.65" customHeight="1">
      <c r="A4" s="194"/>
      <c r="B4" s="195" t="s">
        <v>127</v>
      </c>
      <c r="C4" s="770" t="s">
        <v>9</v>
      </c>
      <c r="D4" s="770" t="s">
        <v>10</v>
      </c>
      <c r="E4" s="767" t="s">
        <v>3</v>
      </c>
      <c r="G4" s="767" t="s">
        <v>3</v>
      </c>
    </row>
    <row r="5" spans="1:7" ht="14.65" customHeight="1">
      <c r="A5" s="196" t="s">
        <v>22</v>
      </c>
      <c r="B5" s="197"/>
      <c r="C5" s="771"/>
      <c r="D5" s="771"/>
      <c r="E5" s="768"/>
      <c r="G5" s="768"/>
    </row>
    <row r="6" spans="1:7" ht="29.25" customHeight="1">
      <c r="A6" s="760" t="s">
        <v>11</v>
      </c>
      <c r="B6" s="761"/>
      <c r="C6" s="202"/>
      <c r="D6" s="202"/>
      <c r="E6" s="203"/>
      <c r="F6" s="159" t="s">
        <v>147</v>
      </c>
      <c r="G6" s="208">
        <f>C6+D6</f>
        <v>0</v>
      </c>
    </row>
    <row r="7" spans="1:7" ht="29.25" customHeight="1">
      <c r="A7" s="760" t="s">
        <v>12</v>
      </c>
      <c r="B7" s="761"/>
      <c r="C7" s="202"/>
      <c r="D7" s="202"/>
      <c r="E7" s="203"/>
      <c r="F7" s="159" t="s">
        <v>147</v>
      </c>
      <c r="G7" s="208">
        <f t="shared" ref="G7:G18" si="0">C7+D7</f>
        <v>0</v>
      </c>
    </row>
    <row r="8" spans="1:7" ht="29.25" customHeight="1">
      <c r="A8" s="766"/>
      <c r="B8" s="198" t="s">
        <v>13</v>
      </c>
      <c r="C8" s="202"/>
      <c r="D8" s="202"/>
      <c r="E8" s="203"/>
      <c r="F8" s="159" t="s">
        <v>146</v>
      </c>
      <c r="G8" s="208">
        <f t="shared" si="0"/>
        <v>0</v>
      </c>
    </row>
    <row r="9" spans="1:7" ht="29.25" customHeight="1">
      <c r="A9" s="766"/>
      <c r="B9" s="199" t="s">
        <v>53</v>
      </c>
      <c r="C9" s="202"/>
      <c r="D9" s="202"/>
      <c r="E9" s="203"/>
      <c r="F9" s="159" t="s">
        <v>147</v>
      </c>
      <c r="G9" s="208">
        <f t="shared" si="0"/>
        <v>0</v>
      </c>
    </row>
    <row r="10" spans="1:7" ht="29.25" customHeight="1">
      <c r="A10" s="760" t="s">
        <v>14</v>
      </c>
      <c r="B10" s="761"/>
      <c r="C10" s="202"/>
      <c r="D10" s="202"/>
      <c r="E10" s="203"/>
      <c r="F10" s="159" t="s">
        <v>147</v>
      </c>
      <c r="G10" s="208">
        <f t="shared" si="0"/>
        <v>0</v>
      </c>
    </row>
    <row r="11" spans="1:7" ht="29.25" customHeight="1">
      <c r="A11" s="760" t="s">
        <v>15</v>
      </c>
      <c r="B11" s="761"/>
      <c r="C11" s="202"/>
      <c r="D11" s="202"/>
      <c r="E11" s="203"/>
      <c r="F11" s="159" t="s">
        <v>146</v>
      </c>
      <c r="G11" s="208">
        <f t="shared" si="0"/>
        <v>0</v>
      </c>
    </row>
    <row r="12" spans="1:7" ht="29.25" customHeight="1">
      <c r="A12" s="760" t="s">
        <v>16</v>
      </c>
      <c r="B12" s="761"/>
      <c r="C12" s="202"/>
      <c r="D12" s="202"/>
      <c r="E12" s="203"/>
      <c r="F12" s="159" t="s">
        <v>147</v>
      </c>
      <c r="G12" s="208">
        <f t="shared" si="0"/>
        <v>0</v>
      </c>
    </row>
    <row r="13" spans="1:7" ht="29.25" customHeight="1">
      <c r="A13" s="760" t="s">
        <v>17</v>
      </c>
      <c r="B13" s="761"/>
      <c r="C13" s="202"/>
      <c r="D13" s="202"/>
      <c r="E13" s="203"/>
      <c r="F13" s="159" t="s">
        <v>147</v>
      </c>
      <c r="G13" s="208">
        <f t="shared" si="0"/>
        <v>0</v>
      </c>
    </row>
    <row r="14" spans="1:7" ht="29.25" customHeight="1">
      <c r="A14" s="760" t="s">
        <v>18</v>
      </c>
      <c r="B14" s="761"/>
      <c r="C14" s="202"/>
      <c r="D14" s="202"/>
      <c r="E14" s="203"/>
      <c r="F14" s="159" t="s">
        <v>146</v>
      </c>
      <c r="G14" s="208">
        <f t="shared" si="0"/>
        <v>0</v>
      </c>
    </row>
    <row r="15" spans="1:7" ht="29.25" customHeight="1">
      <c r="A15" s="760" t="s">
        <v>19</v>
      </c>
      <c r="B15" s="761"/>
      <c r="C15" s="202"/>
      <c r="D15" s="202"/>
      <c r="E15" s="203"/>
      <c r="F15" s="159" t="s">
        <v>147</v>
      </c>
      <c r="G15" s="208">
        <f t="shared" si="0"/>
        <v>0</v>
      </c>
    </row>
    <row r="16" spans="1:7" ht="29.25" customHeight="1">
      <c r="A16" s="760" t="s">
        <v>20</v>
      </c>
      <c r="B16" s="761"/>
      <c r="C16" s="235"/>
      <c r="D16" s="235"/>
      <c r="E16" s="236"/>
      <c r="F16" s="159" t="s">
        <v>147</v>
      </c>
      <c r="G16" s="208">
        <f t="shared" si="0"/>
        <v>0</v>
      </c>
    </row>
    <row r="17" spans="1:7" ht="29.25" customHeight="1" thickBot="1">
      <c r="A17" s="762" t="s">
        <v>21</v>
      </c>
      <c r="B17" s="763"/>
      <c r="C17" s="204"/>
      <c r="D17" s="204"/>
      <c r="E17" s="205"/>
      <c r="F17" s="159" t="s">
        <v>146</v>
      </c>
      <c r="G17" s="233">
        <f t="shared" si="0"/>
        <v>0</v>
      </c>
    </row>
    <row r="18" spans="1:7" ht="29.25" customHeight="1" thickBot="1">
      <c r="A18" s="764" t="s">
        <v>3</v>
      </c>
      <c r="B18" s="765"/>
      <c r="C18" s="206"/>
      <c r="D18" s="206"/>
      <c r="E18" s="207"/>
      <c r="F18" s="159" t="s">
        <v>146</v>
      </c>
      <c r="G18" s="234">
        <f t="shared" si="0"/>
        <v>0</v>
      </c>
    </row>
    <row r="19" spans="1:7">
      <c r="A19" s="1"/>
    </row>
    <row r="21" spans="1:7" ht="36" customHeight="1">
      <c r="A21" s="769"/>
      <c r="B21" s="769"/>
      <c r="C21" s="209"/>
      <c r="D21" s="209"/>
      <c r="E21" s="209"/>
    </row>
  </sheetData>
  <sheetProtection selectLockedCells="1"/>
  <mergeCells count="18">
    <mergeCell ref="G4:G5"/>
    <mergeCell ref="A21:B21"/>
    <mergeCell ref="C4:C5"/>
    <mergeCell ref="D4:D5"/>
    <mergeCell ref="E4:E5"/>
    <mergeCell ref="A6:B6"/>
    <mergeCell ref="A15:B15"/>
    <mergeCell ref="A2:B2"/>
    <mergeCell ref="A16:B16"/>
    <mergeCell ref="A17:B17"/>
    <mergeCell ref="A18:B18"/>
    <mergeCell ref="A7:B7"/>
    <mergeCell ref="A8:A9"/>
    <mergeCell ref="A10:B10"/>
    <mergeCell ref="A11:B11"/>
    <mergeCell ref="A14:B14"/>
    <mergeCell ref="A12:B12"/>
    <mergeCell ref="A13:B13"/>
  </mergeCells>
  <phoneticPr fontId="1"/>
  <pageMargins left="1.3385826771653544" right="0.31496062992125984" top="1.1417322834645669" bottom="0.43307086614173229" header="0.31496062992125984" footer="0.31496062992125984"/>
  <pageSetup paperSize="9" orientation="landscape" r:id="rId1"/>
  <headerFooter>
    <oddHeader>&amp;R&amp;D&amp;T</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C88"/>
  <sheetViews>
    <sheetView showGridLines="0" view="pageBreakPreview" topLeftCell="C1" zoomScale="95" zoomScaleNormal="100" zoomScaleSheetLayoutView="95" workbookViewId="0">
      <selection activeCell="BE7" sqref="BE7"/>
    </sheetView>
  </sheetViews>
  <sheetFormatPr defaultColWidth="9" defaultRowHeight="13.5"/>
  <cols>
    <col min="1" max="1" width="2.625" style="28" customWidth="1"/>
    <col min="2" max="2" width="2.25" style="25" customWidth="1"/>
    <col min="3" max="11" width="3.625" style="11" customWidth="1"/>
    <col min="12" max="12" width="3.375" style="11" bestFit="1" customWidth="1"/>
    <col min="13" max="13" width="3.625" style="11" customWidth="1"/>
    <col min="14" max="14" width="8.125" style="11" customWidth="1"/>
    <col min="15" max="16" width="4.375" style="11" customWidth="1"/>
    <col min="17" max="17" width="23.625" style="11" customWidth="1"/>
    <col min="18" max="18" width="19.625" style="11" customWidth="1"/>
    <col min="19" max="19" width="12.625" style="11" customWidth="1"/>
    <col min="20" max="20" width="15.625" style="11" customWidth="1"/>
    <col min="21" max="21" width="11.125" style="11" customWidth="1"/>
    <col min="22" max="22" width="10" style="11" customWidth="1"/>
    <col min="23" max="23" width="7.25" style="11" customWidth="1"/>
    <col min="24" max="24" width="22.75" style="45" customWidth="1"/>
    <col min="25" max="25" width="24.125" style="11" customWidth="1"/>
    <col min="26" max="30" width="9" style="11" customWidth="1"/>
    <col min="31" max="16384" width="9" style="11"/>
  </cols>
  <sheetData>
    <row r="1" spans="3:29" ht="19.5" customHeight="1">
      <c r="E1" s="774" t="s">
        <v>128</v>
      </c>
      <c r="F1" s="775"/>
      <c r="G1" s="775"/>
      <c r="H1" s="775"/>
      <c r="I1" s="775"/>
      <c r="J1" s="775"/>
      <c r="K1" s="775"/>
      <c r="L1" s="775"/>
      <c r="M1" s="775"/>
      <c r="N1" s="114"/>
      <c r="O1" s="114"/>
      <c r="P1" s="114"/>
      <c r="S1" s="13"/>
      <c r="V1" s="116"/>
      <c r="W1" s="16"/>
      <c r="X1" s="46"/>
    </row>
    <row r="2" spans="3:29" ht="24.95" customHeight="1">
      <c r="N2" s="776" t="s">
        <v>137</v>
      </c>
      <c r="O2" s="777"/>
      <c r="P2" s="118"/>
      <c r="Q2" s="230" t="str">
        <f>'支出の内訳 (汎用明細)（入力シート）'!I2</f>
        <v>　</v>
      </c>
      <c r="R2" s="120" t="str">
        <f>'支出の内訳 (汎用明細)（入力シート）'!J2</f>
        <v>　</v>
      </c>
      <c r="V2" s="116"/>
      <c r="X2" s="46"/>
    </row>
    <row r="3" spans="3:29" ht="8.25" customHeight="1" thickBot="1">
      <c r="N3" s="115"/>
      <c r="O3" s="115"/>
      <c r="P3" s="129"/>
      <c r="V3" s="116"/>
      <c r="X3" s="46"/>
    </row>
    <row r="4" spans="3:29" ht="18.75" customHeight="1">
      <c r="C4" s="536" t="s">
        <v>36</v>
      </c>
      <c r="D4" s="434" t="s">
        <v>151</v>
      </c>
      <c r="E4" s="432" t="s">
        <v>83</v>
      </c>
      <c r="F4" s="433"/>
      <c r="G4" s="433"/>
      <c r="H4" s="433"/>
      <c r="I4" s="433"/>
      <c r="J4" s="433"/>
      <c r="K4" s="433"/>
      <c r="L4" s="434"/>
      <c r="M4" s="432" t="s">
        <v>131</v>
      </c>
      <c r="N4" s="459"/>
      <c r="O4" s="778" t="s">
        <v>133</v>
      </c>
      <c r="P4" s="779"/>
      <c r="Q4" s="438" t="s">
        <v>132</v>
      </c>
      <c r="R4" s="439"/>
      <c r="S4" s="440"/>
      <c r="T4" s="441" t="s">
        <v>85</v>
      </c>
      <c r="U4" s="528" t="s">
        <v>82</v>
      </c>
      <c r="V4" s="116"/>
      <c r="W4" s="520"/>
      <c r="X4" s="520"/>
    </row>
    <row r="5" spans="3:29" ht="30" customHeight="1">
      <c r="C5" s="537"/>
      <c r="D5" s="461"/>
      <c r="E5" s="435"/>
      <c r="F5" s="436"/>
      <c r="G5" s="436"/>
      <c r="H5" s="436"/>
      <c r="I5" s="436"/>
      <c r="J5" s="436"/>
      <c r="K5" s="436"/>
      <c r="L5" s="437"/>
      <c r="M5" s="460"/>
      <c r="N5" s="461"/>
      <c r="O5" s="772" t="s">
        <v>134</v>
      </c>
      <c r="P5" s="773"/>
      <c r="Q5" s="126" t="s">
        <v>84</v>
      </c>
      <c r="R5" s="126" t="s">
        <v>40</v>
      </c>
      <c r="S5" s="35" t="s">
        <v>75</v>
      </c>
      <c r="T5" s="442"/>
      <c r="U5" s="529"/>
      <c r="V5" s="117"/>
      <c r="W5" s="521"/>
      <c r="X5" s="521"/>
    </row>
    <row r="6" spans="3:29" ht="6.95" customHeight="1">
      <c r="C6" s="530">
        <f>'支出の内訳 (汎用明細)（入力シート）'!C6:D9</f>
        <v>0</v>
      </c>
      <c r="D6" s="531"/>
      <c r="E6" s="47"/>
      <c r="F6" s="36" t="s">
        <v>80</v>
      </c>
      <c r="G6" s="34"/>
      <c r="H6" s="48"/>
      <c r="I6" s="36" t="s">
        <v>79</v>
      </c>
      <c r="J6" s="34"/>
      <c r="K6" s="48"/>
      <c r="L6" s="36" t="s">
        <v>33</v>
      </c>
      <c r="M6" s="545">
        <f>VLOOKUP('支出の内訳 (汎用明細)（入力シート）'!F6:F9,$AB$6:$AC$17,2)</f>
        <v>12</v>
      </c>
      <c r="N6" s="462" t="s">
        <v>129</v>
      </c>
      <c r="O6" s="785" t="str">
        <f>'支出の内訳 (汎用明細)（入力シート）'!H6:H9&amp;""</f>
        <v/>
      </c>
      <c r="P6" s="786"/>
      <c r="Q6" s="454" t="str">
        <f>'支出の内訳 (汎用明細)（入力シート）'!I6:I9&amp;""</f>
        <v/>
      </c>
      <c r="R6" s="467" t="str">
        <f>'支出の内訳 (汎用明細)（入力シート）'!J6:J9&amp;""</f>
        <v/>
      </c>
      <c r="S6" s="467" t="str">
        <f>'支出の内訳 (汎用明細)（入力シート）'!K6:K9&amp;""</f>
        <v/>
      </c>
      <c r="T6" s="454" t="str">
        <f>'支出の内訳 (汎用明細)（入力シート）'!L6:L9&amp;""</f>
        <v/>
      </c>
      <c r="U6" s="780" t="str">
        <f>'支出の内訳 (汎用明細)（入力シート）'!M6:M9&amp;""</f>
        <v/>
      </c>
      <c r="V6" s="783"/>
      <c r="W6" s="515"/>
      <c r="X6" s="166"/>
      <c r="AB6" s="567">
        <v>1</v>
      </c>
      <c r="AC6" s="538" t="s">
        <v>152</v>
      </c>
    </row>
    <row r="7" spans="3:29" ht="6.95" customHeight="1">
      <c r="C7" s="532"/>
      <c r="D7" s="533"/>
      <c r="E7" s="452" t="str">
        <f>LEFT(RIGHT(REPT(" ",8)&amp;'支出の内訳 (汎用明細)（入力シート）'!$E$6,8))</f>
        <v xml:space="preserve"> </v>
      </c>
      <c r="F7" s="450" t="str">
        <f>LEFT(RIGHT(REPT(" ",7)&amp;'支出の内訳 (汎用明細)（入力シート）'!$E$6,7))</f>
        <v xml:space="preserve"> </v>
      </c>
      <c r="G7" s="448" t="str">
        <f>LEFT(RIGHT(REPT(" ",6)&amp;'支出の内訳 (汎用明細)（入力シート）'!$E$6,6))</f>
        <v xml:space="preserve"> </v>
      </c>
      <c r="H7" s="446" t="str">
        <f>LEFT(RIGHT(REPT(" ",5)&amp;'支出の内訳 (汎用明細)（入力シート）'!$E$6,5))</f>
        <v xml:space="preserve"> </v>
      </c>
      <c r="I7" s="450" t="str">
        <f>LEFT(RIGHT(REPT(" ",4)&amp;'支出の内訳 (汎用明細)（入力シート）'!$E$6,4))</f>
        <v xml:space="preserve"> </v>
      </c>
      <c r="J7" s="448" t="str">
        <f>LEFT(RIGHT(REPT(" ",3)&amp;'支出の内訳 (汎用明細)（入力シート）'!$E$6,3))</f>
        <v xml:space="preserve"> </v>
      </c>
      <c r="K7" s="446" t="str">
        <f>LEFT(RIGHT(REPT(" ",2)&amp;'支出の内訳 (汎用明細)（入力シート）'!$E$6,2))</f>
        <v xml:space="preserve"> </v>
      </c>
      <c r="L7" s="450" t="str">
        <f>LEFT(RIGHT(REPT(" ",1)&amp;'支出の内訳 (汎用明細)（入力シート）'!$E$6,1))</f>
        <v xml:space="preserve"> </v>
      </c>
      <c r="M7" s="546"/>
      <c r="N7" s="463"/>
      <c r="O7" s="787"/>
      <c r="P7" s="788"/>
      <c r="Q7" s="455"/>
      <c r="R7" s="468"/>
      <c r="S7" s="468"/>
      <c r="T7" s="455"/>
      <c r="U7" s="781"/>
      <c r="V7" s="784"/>
      <c r="W7" s="516"/>
      <c r="X7" s="166"/>
      <c r="AB7" s="544"/>
      <c r="AC7" s="539"/>
    </row>
    <row r="8" spans="3:29" ht="6.95" customHeight="1">
      <c r="C8" s="532"/>
      <c r="D8" s="533"/>
      <c r="E8" s="452"/>
      <c r="F8" s="450"/>
      <c r="G8" s="448"/>
      <c r="H8" s="446"/>
      <c r="I8" s="450"/>
      <c r="J8" s="448"/>
      <c r="K8" s="446"/>
      <c r="L8" s="450"/>
      <c r="M8" s="546"/>
      <c r="N8" s="791" t="s">
        <v>130</v>
      </c>
      <c r="O8" s="787"/>
      <c r="P8" s="788"/>
      <c r="Q8" s="455"/>
      <c r="R8" s="468"/>
      <c r="S8" s="468"/>
      <c r="T8" s="455"/>
      <c r="U8" s="781"/>
      <c r="V8" s="784"/>
      <c r="W8" s="516"/>
      <c r="X8" s="166"/>
      <c r="AB8" s="544"/>
      <c r="AC8" s="539"/>
    </row>
    <row r="9" spans="3:29" ht="6.95" customHeight="1">
      <c r="C9" s="534"/>
      <c r="D9" s="535"/>
      <c r="E9" s="453"/>
      <c r="F9" s="451"/>
      <c r="G9" s="449"/>
      <c r="H9" s="447"/>
      <c r="I9" s="451"/>
      <c r="J9" s="449"/>
      <c r="K9" s="447"/>
      <c r="L9" s="451"/>
      <c r="M9" s="547"/>
      <c r="N9" s="792"/>
      <c r="O9" s="789"/>
      <c r="P9" s="790"/>
      <c r="Q9" s="456"/>
      <c r="R9" s="469"/>
      <c r="S9" s="469"/>
      <c r="T9" s="456"/>
      <c r="U9" s="782"/>
      <c r="V9" s="784"/>
      <c r="W9" s="516"/>
      <c r="X9" s="166"/>
      <c r="Y9" s="22"/>
      <c r="AB9" s="544"/>
      <c r="AC9" s="539"/>
    </row>
    <row r="10" spans="3:29" ht="6.95" customHeight="1">
      <c r="C10" s="530">
        <f>'支出の内訳 (汎用明細)（入力シート）'!C10:D13</f>
        <v>0</v>
      </c>
      <c r="D10" s="531"/>
      <c r="E10" s="483" t="str">
        <f>LEFT(RIGHT(REPT(" ",8)&amp;'支出の内訳 (汎用明細)（入力シート）'!$E$10,8))</f>
        <v xml:space="preserve"> </v>
      </c>
      <c r="F10" s="484" t="str">
        <f>LEFT(RIGHT(REPT(" ",7)&amp;'支出の内訳 (汎用明細)（入力シート）'!$E$10,7))</f>
        <v xml:space="preserve"> </v>
      </c>
      <c r="G10" s="485" t="str">
        <f>LEFT(RIGHT(REPT(" ",6)&amp;'支出の内訳 (汎用明細)（入力シート）'!$E$10,6))</f>
        <v xml:space="preserve"> </v>
      </c>
      <c r="H10" s="486" t="str">
        <f>LEFT(RIGHT(REPT(" ",5)&amp;'支出の内訳 (汎用明細)（入力シート）'!$E$10,5))</f>
        <v xml:space="preserve"> </v>
      </c>
      <c r="I10" s="497" t="str">
        <f>LEFT(RIGHT(REPT(" ",4)&amp;'支出の内訳 (汎用明細)（入力シート）'!$E$10,4))</f>
        <v xml:space="preserve"> </v>
      </c>
      <c r="J10" s="483" t="str">
        <f>LEFT(RIGHT(REPT(" ",3)&amp;'支出の内訳 (汎用明細)（入力シート）'!$E$10,3))</f>
        <v xml:space="preserve"> </v>
      </c>
      <c r="K10" s="486" t="str">
        <f>LEFT(RIGHT(REPT(" ",2)&amp;'支出の内訳 (汎用明細)（入力シート）'!$E$10,2))</f>
        <v xml:space="preserve"> </v>
      </c>
      <c r="L10" s="484" t="str">
        <f>LEFT(RIGHT(REPT(" ",1)&amp;'支出の内訳 (汎用明細)（入力シート）'!$E$10,1))</f>
        <v xml:space="preserve"> </v>
      </c>
      <c r="M10" s="545">
        <f>VLOOKUP('支出の内訳 (汎用明細)（入力シート）'!F10:F11,$AB$6:$AC$17,2)</f>
        <v>12</v>
      </c>
      <c r="N10" s="462" t="s">
        <v>129</v>
      </c>
      <c r="O10" s="785" t="str">
        <f>'支出の内訳 (汎用明細)（入力シート）'!H10:H13&amp;""</f>
        <v/>
      </c>
      <c r="P10" s="786"/>
      <c r="Q10" s="454" t="str">
        <f>'支出の内訳 (汎用明細)（入力シート）'!I10:I13&amp;""</f>
        <v/>
      </c>
      <c r="R10" s="467" t="str">
        <f>'支出の内訳 (汎用明細)（入力シート）'!J10:J13&amp;""</f>
        <v/>
      </c>
      <c r="S10" s="467" t="str">
        <f>'支出の内訳 (汎用明細)（入力シート）'!K10:K13&amp;""</f>
        <v/>
      </c>
      <c r="T10" s="454" t="str">
        <f>'支出の内訳 (汎用明細)（入力シート）'!L10:L13&amp;""</f>
        <v/>
      </c>
      <c r="U10" s="780" t="str">
        <f>'支出の内訳 (汎用明細)（入力シート）'!M10:M13&amp;""</f>
        <v/>
      </c>
      <c r="V10" s="783"/>
      <c r="W10" s="515"/>
      <c r="X10" s="166"/>
      <c r="Y10" s="22"/>
      <c r="AB10" s="567">
        <v>2</v>
      </c>
      <c r="AC10" s="540" t="s">
        <v>153</v>
      </c>
    </row>
    <row r="11" spans="3:29" ht="6.95" customHeight="1">
      <c r="C11" s="532"/>
      <c r="D11" s="533"/>
      <c r="E11" s="470"/>
      <c r="F11" s="472"/>
      <c r="G11" s="475"/>
      <c r="H11" s="477"/>
      <c r="I11" s="498"/>
      <c r="J11" s="470"/>
      <c r="K11" s="477"/>
      <c r="L11" s="472"/>
      <c r="M11" s="546"/>
      <c r="N11" s="463"/>
      <c r="O11" s="787"/>
      <c r="P11" s="788"/>
      <c r="Q11" s="455"/>
      <c r="R11" s="468"/>
      <c r="S11" s="468"/>
      <c r="T11" s="455"/>
      <c r="U11" s="781"/>
      <c r="V11" s="784"/>
      <c r="W11" s="516"/>
      <c r="X11" s="166"/>
      <c r="Y11" s="22"/>
      <c r="AB11" s="544"/>
      <c r="AC11" s="541"/>
    </row>
    <row r="12" spans="3:29" ht="6.95" customHeight="1">
      <c r="C12" s="532"/>
      <c r="D12" s="533"/>
      <c r="E12" s="470"/>
      <c r="F12" s="472"/>
      <c r="G12" s="475"/>
      <c r="H12" s="477"/>
      <c r="I12" s="498"/>
      <c r="J12" s="470"/>
      <c r="K12" s="477"/>
      <c r="L12" s="472"/>
      <c r="M12" s="546"/>
      <c r="N12" s="791" t="s">
        <v>130</v>
      </c>
      <c r="O12" s="787"/>
      <c r="P12" s="788"/>
      <c r="Q12" s="455"/>
      <c r="R12" s="468"/>
      <c r="S12" s="468"/>
      <c r="T12" s="455"/>
      <c r="U12" s="781"/>
      <c r="V12" s="784"/>
      <c r="W12" s="516"/>
      <c r="X12" s="166"/>
      <c r="Y12" s="22"/>
      <c r="AB12" s="544"/>
      <c r="AC12" s="541"/>
    </row>
    <row r="13" spans="3:29" ht="6.95" customHeight="1">
      <c r="C13" s="534"/>
      <c r="D13" s="535"/>
      <c r="E13" s="495"/>
      <c r="F13" s="494"/>
      <c r="G13" s="496"/>
      <c r="H13" s="493"/>
      <c r="I13" s="499"/>
      <c r="J13" s="495"/>
      <c r="K13" s="493"/>
      <c r="L13" s="494"/>
      <c r="M13" s="547"/>
      <c r="N13" s="792"/>
      <c r="O13" s="789"/>
      <c r="P13" s="790"/>
      <c r="Q13" s="456"/>
      <c r="R13" s="469"/>
      <c r="S13" s="469"/>
      <c r="T13" s="456"/>
      <c r="U13" s="782"/>
      <c r="V13" s="784"/>
      <c r="W13" s="516"/>
      <c r="X13" s="166"/>
      <c r="Y13" s="22"/>
      <c r="AB13" s="544"/>
      <c r="AC13" s="542"/>
    </row>
    <row r="14" spans="3:29" ht="6.95" customHeight="1">
      <c r="C14" s="530">
        <f>'支出の内訳 (汎用明細)（入力シート）'!C14:D17</f>
        <v>0</v>
      </c>
      <c r="D14" s="531"/>
      <c r="E14" s="483" t="str">
        <f>LEFT(RIGHT(REPT(" ",8)&amp;'支出の内訳 (汎用明細)（入力シート）'!$E$14,8))</f>
        <v xml:space="preserve"> </v>
      </c>
      <c r="F14" s="484" t="str">
        <f>LEFT(RIGHT(REPT(" ",7)&amp;'支出の内訳 (汎用明細)（入力シート）'!$E$14,7))</f>
        <v xml:space="preserve"> </v>
      </c>
      <c r="G14" s="485" t="str">
        <f>LEFT(RIGHT(REPT(" ",6)&amp;'支出の内訳 (汎用明細)（入力シート）'!$E$14,6))</f>
        <v xml:space="preserve"> </v>
      </c>
      <c r="H14" s="486" t="str">
        <f>LEFT(RIGHT(REPT(" ",5)&amp;'支出の内訳 (汎用明細)（入力シート）'!$E$14,5))</f>
        <v xml:space="preserve"> </v>
      </c>
      <c r="I14" s="484" t="str">
        <f>LEFT(RIGHT(REPT(" ",4)&amp;'支出の内訳 (汎用明細)（入力シート）'!$E$14,4))</f>
        <v xml:space="preserve"> </v>
      </c>
      <c r="J14" s="485" t="str">
        <f>LEFT(RIGHT(REPT(" ",3)&amp;'支出の内訳 (汎用明細)（入力シート）'!$E$14,3))</f>
        <v xml:space="preserve"> </v>
      </c>
      <c r="K14" s="486" t="str">
        <f>LEFT(RIGHT(REPT(" ",2)&amp;'支出の内訳 (汎用明細)（入力シート）'!$E$14,2))</f>
        <v xml:space="preserve"> </v>
      </c>
      <c r="L14" s="484" t="str">
        <f>LEFT(RIGHT(REPT(" ",1)&amp;'支出の内訳 (汎用明細)（入力シート）'!$E$14,1))</f>
        <v xml:space="preserve"> </v>
      </c>
      <c r="M14" s="545">
        <f>VLOOKUP('支出の内訳 (汎用明細)（入力シート）'!F14:F15,$AB$6:$AC$17,2)</f>
        <v>12</v>
      </c>
      <c r="N14" s="462" t="s">
        <v>129</v>
      </c>
      <c r="O14" s="785" t="str">
        <f>'支出の内訳 (汎用明細)（入力シート）'!H14:H17&amp;""</f>
        <v/>
      </c>
      <c r="P14" s="786"/>
      <c r="Q14" s="454" t="str">
        <f>'支出の内訳 (汎用明細)（入力シート）'!I14:I17&amp;""</f>
        <v/>
      </c>
      <c r="R14" s="467" t="str">
        <f>'支出の内訳 (汎用明細)（入力シート）'!J14:J17&amp;""</f>
        <v/>
      </c>
      <c r="S14" s="467" t="str">
        <f>'支出の内訳 (汎用明細)（入力シート）'!K14:K17&amp;""</f>
        <v/>
      </c>
      <c r="T14" s="454" t="str">
        <f>'支出の内訳 (汎用明細)（入力シート）'!L14:L17&amp;""</f>
        <v/>
      </c>
      <c r="U14" s="780" t="str">
        <f>'支出の内訳 (汎用明細)（入力シート）'!M14:M17&amp;""</f>
        <v/>
      </c>
      <c r="V14" s="783"/>
      <c r="W14" s="515"/>
      <c r="X14" s="166"/>
      <c r="Y14" s="22"/>
      <c r="AB14" s="540">
        <v>99</v>
      </c>
      <c r="AC14" s="543">
        <v>12</v>
      </c>
    </row>
    <row r="15" spans="3:29" ht="6.95" customHeight="1">
      <c r="C15" s="532"/>
      <c r="D15" s="533"/>
      <c r="E15" s="470"/>
      <c r="F15" s="472"/>
      <c r="G15" s="475"/>
      <c r="H15" s="477"/>
      <c r="I15" s="472"/>
      <c r="J15" s="475"/>
      <c r="K15" s="477"/>
      <c r="L15" s="472"/>
      <c r="M15" s="793"/>
      <c r="N15" s="463"/>
      <c r="O15" s="787"/>
      <c r="P15" s="788"/>
      <c r="Q15" s="455"/>
      <c r="R15" s="468"/>
      <c r="S15" s="468"/>
      <c r="T15" s="455"/>
      <c r="U15" s="781"/>
      <c r="V15" s="784"/>
      <c r="W15" s="516"/>
      <c r="X15" s="166"/>
      <c r="Y15" s="22"/>
      <c r="AB15" s="568"/>
      <c r="AC15" s="544"/>
    </row>
    <row r="16" spans="3:29" ht="6.95" customHeight="1">
      <c r="C16" s="532"/>
      <c r="D16" s="533"/>
      <c r="E16" s="470"/>
      <c r="F16" s="472"/>
      <c r="G16" s="475"/>
      <c r="H16" s="477"/>
      <c r="I16" s="472"/>
      <c r="J16" s="475"/>
      <c r="K16" s="477"/>
      <c r="L16" s="472"/>
      <c r="M16" s="546"/>
      <c r="N16" s="791" t="s">
        <v>130</v>
      </c>
      <c r="O16" s="787"/>
      <c r="P16" s="788"/>
      <c r="Q16" s="455"/>
      <c r="R16" s="468"/>
      <c r="S16" s="468"/>
      <c r="T16" s="455"/>
      <c r="U16" s="781"/>
      <c r="V16" s="784"/>
      <c r="W16" s="516"/>
      <c r="X16" s="166"/>
      <c r="Y16" s="22"/>
      <c r="AB16" s="568"/>
      <c r="AC16" s="544"/>
    </row>
    <row r="17" spans="3:29" ht="6.95" customHeight="1">
      <c r="C17" s="534"/>
      <c r="D17" s="535"/>
      <c r="E17" s="495"/>
      <c r="F17" s="494"/>
      <c r="G17" s="496"/>
      <c r="H17" s="493"/>
      <c r="I17" s="494"/>
      <c r="J17" s="496"/>
      <c r="K17" s="493"/>
      <c r="L17" s="494"/>
      <c r="M17" s="547"/>
      <c r="N17" s="792"/>
      <c r="O17" s="789"/>
      <c r="P17" s="790"/>
      <c r="Q17" s="456"/>
      <c r="R17" s="469"/>
      <c r="S17" s="469"/>
      <c r="T17" s="456"/>
      <c r="U17" s="782"/>
      <c r="V17" s="784"/>
      <c r="W17" s="516"/>
      <c r="X17" s="166"/>
      <c r="Y17" s="22"/>
      <c r="AB17" s="569"/>
      <c r="AC17" s="544"/>
    </row>
    <row r="18" spans="3:29" ht="6.95" customHeight="1">
      <c r="C18" s="530">
        <f>'支出の内訳 (汎用明細)（入力シート）'!C18:D21</f>
        <v>0</v>
      </c>
      <c r="D18" s="531"/>
      <c r="E18" s="483" t="str">
        <f>LEFT(RIGHT(REPT(" ",8)&amp;'支出の内訳 (汎用明細)（入力シート）'!$E$18,8))</f>
        <v xml:space="preserve"> </v>
      </c>
      <c r="F18" s="484" t="str">
        <f>LEFT(RIGHT(REPT(" ",7)&amp;'支出の内訳 (汎用明細)（入力シート）'!$E$18,7))</f>
        <v xml:space="preserve"> </v>
      </c>
      <c r="G18" s="485" t="str">
        <f>LEFT(RIGHT(REPT(" ",6)&amp;'支出の内訳 (汎用明細)（入力シート）'!$E$18,6))</f>
        <v xml:space="preserve"> </v>
      </c>
      <c r="H18" s="486" t="str">
        <f>LEFT(RIGHT(REPT(" ",5)&amp;'支出の内訳 (汎用明細)（入力シート）'!$E$18,5))</f>
        <v xml:space="preserve"> </v>
      </c>
      <c r="I18" s="484" t="str">
        <f>LEFT(RIGHT(REPT(" ",4)&amp;'支出の内訳 (汎用明細)（入力シート）'!$E$18,4))</f>
        <v xml:space="preserve"> </v>
      </c>
      <c r="J18" s="485" t="str">
        <f>LEFT(RIGHT(REPT(" ",3)&amp;'支出の内訳 (汎用明細)（入力シート）'!$E$18,3))</f>
        <v xml:space="preserve"> </v>
      </c>
      <c r="K18" s="486" t="str">
        <f>LEFT(RIGHT(REPT(" ",2)&amp;'支出の内訳 (汎用明細)（入力シート）'!$E$18,2))</f>
        <v xml:space="preserve"> </v>
      </c>
      <c r="L18" s="484" t="str">
        <f>LEFT(RIGHT(REPT(" ",1)&amp;'支出の内訳 (汎用明細)（入力シート）'!$E$18,1))</f>
        <v xml:space="preserve"> </v>
      </c>
      <c r="M18" s="545">
        <f>VLOOKUP('支出の内訳 (汎用明細)（入力シート）'!F18:F19,$AB$6:$AC$17,2)</f>
        <v>12</v>
      </c>
      <c r="N18" s="462" t="s">
        <v>129</v>
      </c>
      <c r="O18" s="785" t="str">
        <f>'支出の内訳 (汎用明細)（入力シート）'!H18:H21&amp;""</f>
        <v/>
      </c>
      <c r="P18" s="786"/>
      <c r="Q18" s="454" t="str">
        <f>'支出の内訳 (汎用明細)（入力シート）'!I18:I21&amp;""</f>
        <v/>
      </c>
      <c r="R18" s="467" t="str">
        <f>'支出の内訳 (汎用明細)（入力シート）'!J18:J21&amp;""</f>
        <v/>
      </c>
      <c r="S18" s="467" t="str">
        <f>'支出の内訳 (汎用明細)（入力シート）'!K18:K21&amp;""</f>
        <v/>
      </c>
      <c r="T18" s="454" t="str">
        <f>'支出の内訳 (汎用明細)（入力シート）'!L18:L21&amp;""</f>
        <v/>
      </c>
      <c r="U18" s="780" t="str">
        <f>'支出の内訳 (汎用明細)（入力シート）'!M18:M21&amp;""</f>
        <v/>
      </c>
      <c r="V18" s="783"/>
      <c r="W18" s="515"/>
      <c r="X18" s="166"/>
      <c r="Y18" s="22"/>
    </row>
    <row r="19" spans="3:29" ht="6.95" customHeight="1">
      <c r="C19" s="532"/>
      <c r="D19" s="533"/>
      <c r="E19" s="470"/>
      <c r="F19" s="472"/>
      <c r="G19" s="475"/>
      <c r="H19" s="477"/>
      <c r="I19" s="472"/>
      <c r="J19" s="475"/>
      <c r="K19" s="477"/>
      <c r="L19" s="472"/>
      <c r="M19" s="793"/>
      <c r="N19" s="463"/>
      <c r="O19" s="787"/>
      <c r="P19" s="788"/>
      <c r="Q19" s="455"/>
      <c r="R19" s="468"/>
      <c r="S19" s="468"/>
      <c r="T19" s="455"/>
      <c r="U19" s="781"/>
      <c r="V19" s="784"/>
      <c r="W19" s="516"/>
      <c r="X19" s="166"/>
      <c r="Y19" s="22"/>
    </row>
    <row r="20" spans="3:29" ht="6.95" customHeight="1">
      <c r="C20" s="532"/>
      <c r="D20" s="533"/>
      <c r="E20" s="470"/>
      <c r="F20" s="472"/>
      <c r="G20" s="475"/>
      <c r="H20" s="477"/>
      <c r="I20" s="472"/>
      <c r="J20" s="475"/>
      <c r="K20" s="477"/>
      <c r="L20" s="472"/>
      <c r="M20" s="546"/>
      <c r="N20" s="791" t="s">
        <v>130</v>
      </c>
      <c r="O20" s="787"/>
      <c r="P20" s="788"/>
      <c r="Q20" s="455"/>
      <c r="R20" s="468"/>
      <c r="S20" s="468"/>
      <c r="T20" s="455"/>
      <c r="U20" s="781"/>
      <c r="V20" s="784"/>
      <c r="W20" s="516"/>
      <c r="X20" s="166"/>
      <c r="Y20" s="22"/>
    </row>
    <row r="21" spans="3:29" ht="6.95" customHeight="1">
      <c r="C21" s="534"/>
      <c r="D21" s="535"/>
      <c r="E21" s="495"/>
      <c r="F21" s="494"/>
      <c r="G21" s="496"/>
      <c r="H21" s="493"/>
      <c r="I21" s="494"/>
      <c r="J21" s="496"/>
      <c r="K21" s="493"/>
      <c r="L21" s="494"/>
      <c r="M21" s="547"/>
      <c r="N21" s="792"/>
      <c r="O21" s="789"/>
      <c r="P21" s="790"/>
      <c r="Q21" s="456"/>
      <c r="R21" s="469"/>
      <c r="S21" s="469"/>
      <c r="T21" s="456"/>
      <c r="U21" s="782"/>
      <c r="V21" s="784"/>
      <c r="W21" s="516"/>
      <c r="X21" s="166"/>
      <c r="Y21" s="22"/>
    </row>
    <row r="22" spans="3:29" ht="6.95" customHeight="1">
      <c r="C22" s="530">
        <f>'支出の内訳 (汎用明細)（入力シート）'!C22:D25</f>
        <v>0</v>
      </c>
      <c r="D22" s="531"/>
      <c r="E22" s="483" t="str">
        <f>LEFT(RIGHT(REPT(" ",8)&amp;'支出の内訳 (汎用明細)（入力シート）'!$E$22,8))</f>
        <v xml:space="preserve"> </v>
      </c>
      <c r="F22" s="484" t="str">
        <f>LEFT(RIGHT(REPT(" ",7)&amp;'支出の内訳 (汎用明細)（入力シート）'!$E$22,7))</f>
        <v xml:space="preserve"> </v>
      </c>
      <c r="G22" s="485" t="str">
        <f>LEFT(RIGHT(REPT(" ",6)&amp;'支出の内訳 (汎用明細)（入力シート）'!$E$22,6))</f>
        <v xml:space="preserve"> </v>
      </c>
      <c r="H22" s="486" t="str">
        <f>LEFT(RIGHT(REPT(" ",5)&amp;'支出の内訳 (汎用明細)（入力シート）'!$E$22,5))</f>
        <v xml:space="preserve"> </v>
      </c>
      <c r="I22" s="484" t="str">
        <f>LEFT(RIGHT(REPT(" ",4)&amp;'支出の内訳 (汎用明細)（入力シート）'!$E$22,4))</f>
        <v xml:space="preserve"> </v>
      </c>
      <c r="J22" s="485" t="str">
        <f>LEFT(RIGHT(REPT(" ",3)&amp;'支出の内訳 (汎用明細)（入力シート）'!$E$22,3))</f>
        <v xml:space="preserve"> </v>
      </c>
      <c r="K22" s="486" t="str">
        <f>LEFT(RIGHT(REPT(" ",2)&amp;'支出の内訳 (汎用明細)（入力シート）'!$E$22,2))</f>
        <v xml:space="preserve"> </v>
      </c>
      <c r="L22" s="484" t="str">
        <f>LEFT(RIGHT(REPT(" ",1)&amp;'支出の内訳 (汎用明細)（入力シート）'!$E$22,1))</f>
        <v xml:space="preserve"> </v>
      </c>
      <c r="M22" s="545">
        <f>VLOOKUP('支出の内訳 (汎用明細)（入力シート）'!F22:F23,$AB$6:$AC$17,2)</f>
        <v>12</v>
      </c>
      <c r="N22" s="462" t="s">
        <v>129</v>
      </c>
      <c r="O22" s="785" t="str">
        <f>'支出の内訳 (汎用明細)（入力シート）'!H22:H25&amp;""</f>
        <v/>
      </c>
      <c r="P22" s="786"/>
      <c r="Q22" s="454" t="str">
        <f>'支出の内訳 (汎用明細)（入力シート）'!I22:I25&amp;""</f>
        <v/>
      </c>
      <c r="R22" s="467" t="str">
        <f>'支出の内訳 (汎用明細)（入力シート）'!J22:J25&amp;""</f>
        <v/>
      </c>
      <c r="S22" s="467" t="str">
        <f>'支出の内訳 (汎用明細)（入力シート）'!K22:K25&amp;""</f>
        <v/>
      </c>
      <c r="T22" s="454" t="str">
        <f>'支出の内訳 (汎用明細)（入力シート）'!L22:L25&amp;""</f>
        <v/>
      </c>
      <c r="U22" s="780" t="str">
        <f>'支出の内訳 (汎用明細)（入力シート）'!M22:M25&amp;""</f>
        <v/>
      </c>
      <c r="V22" s="783"/>
      <c r="W22" s="515"/>
      <c r="X22" s="166"/>
      <c r="Y22" s="22"/>
    </row>
    <row r="23" spans="3:29" ht="6.95" customHeight="1">
      <c r="C23" s="532"/>
      <c r="D23" s="533"/>
      <c r="E23" s="470"/>
      <c r="F23" s="472"/>
      <c r="G23" s="475"/>
      <c r="H23" s="477"/>
      <c r="I23" s="472"/>
      <c r="J23" s="475"/>
      <c r="K23" s="477"/>
      <c r="L23" s="472"/>
      <c r="M23" s="793"/>
      <c r="N23" s="463"/>
      <c r="O23" s="787"/>
      <c r="P23" s="788"/>
      <c r="Q23" s="455"/>
      <c r="R23" s="468"/>
      <c r="S23" s="468"/>
      <c r="T23" s="455"/>
      <c r="U23" s="781"/>
      <c r="V23" s="784"/>
      <c r="W23" s="516"/>
      <c r="X23" s="166"/>
      <c r="Y23" s="22"/>
    </row>
    <row r="24" spans="3:29" ht="6.95" customHeight="1">
      <c r="C24" s="532"/>
      <c r="D24" s="533"/>
      <c r="E24" s="470"/>
      <c r="F24" s="472"/>
      <c r="G24" s="475"/>
      <c r="H24" s="477"/>
      <c r="I24" s="472"/>
      <c r="J24" s="475"/>
      <c r="K24" s="477"/>
      <c r="L24" s="472"/>
      <c r="M24" s="546"/>
      <c r="N24" s="791" t="s">
        <v>130</v>
      </c>
      <c r="O24" s="787"/>
      <c r="P24" s="788"/>
      <c r="Q24" s="455"/>
      <c r="R24" s="468"/>
      <c r="S24" s="468"/>
      <c r="T24" s="455"/>
      <c r="U24" s="781"/>
      <c r="V24" s="784"/>
      <c r="W24" s="516"/>
      <c r="X24" s="166"/>
      <c r="Y24" s="22"/>
    </row>
    <row r="25" spans="3:29" ht="6.95" customHeight="1">
      <c r="C25" s="534"/>
      <c r="D25" s="535"/>
      <c r="E25" s="495"/>
      <c r="F25" s="494"/>
      <c r="G25" s="496"/>
      <c r="H25" s="493"/>
      <c r="I25" s="494"/>
      <c r="J25" s="496"/>
      <c r="K25" s="493"/>
      <c r="L25" s="494"/>
      <c r="M25" s="547"/>
      <c r="N25" s="792"/>
      <c r="O25" s="789"/>
      <c r="P25" s="790"/>
      <c r="Q25" s="456"/>
      <c r="R25" s="469"/>
      <c r="S25" s="469"/>
      <c r="T25" s="456"/>
      <c r="U25" s="782"/>
      <c r="V25" s="784"/>
      <c r="W25" s="516"/>
      <c r="X25" s="166"/>
      <c r="Y25" s="22"/>
    </row>
    <row r="26" spans="3:29" ht="6.95" customHeight="1">
      <c r="C26" s="530">
        <f>'支出の内訳 (汎用明細)（入力シート）'!C26:D29</f>
        <v>0</v>
      </c>
      <c r="D26" s="531"/>
      <c r="E26" s="483" t="str">
        <f>LEFT(RIGHT(REPT(" ",8)&amp;'支出の内訳 (汎用明細)（入力シート）'!$E$26,8))</f>
        <v xml:space="preserve"> </v>
      </c>
      <c r="F26" s="484" t="str">
        <f>LEFT(RIGHT(REPT(" ",7)&amp;'支出の内訳 (汎用明細)（入力シート）'!$E$26,7))</f>
        <v xml:space="preserve"> </v>
      </c>
      <c r="G26" s="485" t="str">
        <f>LEFT(RIGHT(REPT(" ",6)&amp;'支出の内訳 (汎用明細)（入力シート）'!$E$26,6))</f>
        <v xml:space="preserve"> </v>
      </c>
      <c r="H26" s="486" t="str">
        <f>LEFT(RIGHT(REPT(" ",5)&amp;'支出の内訳 (汎用明細)（入力シート）'!$E$26,5))</f>
        <v xml:space="preserve"> </v>
      </c>
      <c r="I26" s="484" t="str">
        <f>LEFT(RIGHT(REPT(" ",4)&amp;'支出の内訳 (汎用明細)（入力シート）'!$E$26,4))</f>
        <v xml:space="preserve"> </v>
      </c>
      <c r="J26" s="485" t="str">
        <f>LEFT(RIGHT(REPT(" ",3)&amp;'支出の内訳 (汎用明細)（入力シート）'!$E$26,3))</f>
        <v xml:space="preserve"> </v>
      </c>
      <c r="K26" s="486" t="str">
        <f>LEFT(RIGHT(REPT(" ",2)&amp;'支出の内訳 (汎用明細)（入力シート）'!$E$26,2))</f>
        <v xml:space="preserve"> </v>
      </c>
      <c r="L26" s="484" t="str">
        <f>LEFT(RIGHT(REPT(" ",1)&amp;'支出の内訳 (汎用明細)（入力シート）'!$E$26,1))</f>
        <v xml:space="preserve"> </v>
      </c>
      <c r="M26" s="545">
        <f>VLOOKUP('支出の内訳 (汎用明細)（入力シート）'!F26:F27,$AB$6:$AC$17,2)</f>
        <v>12</v>
      </c>
      <c r="N26" s="462" t="s">
        <v>129</v>
      </c>
      <c r="O26" s="785" t="str">
        <f>'支出の内訳 (汎用明細)（入力シート）'!H26:H29&amp;""</f>
        <v/>
      </c>
      <c r="P26" s="786"/>
      <c r="Q26" s="454" t="str">
        <f>'支出の内訳 (汎用明細)（入力シート）'!I26:I29&amp;""</f>
        <v/>
      </c>
      <c r="R26" s="467" t="str">
        <f>'支出の内訳 (汎用明細)（入力シート）'!J26:J29&amp;""</f>
        <v/>
      </c>
      <c r="S26" s="467" t="str">
        <f>'支出の内訳 (汎用明細)（入力シート）'!K26:K29&amp;""</f>
        <v/>
      </c>
      <c r="T26" s="454" t="str">
        <f>'支出の内訳 (汎用明細)（入力シート）'!L26:L29&amp;""</f>
        <v/>
      </c>
      <c r="U26" s="780" t="str">
        <f>'支出の内訳 (汎用明細)（入力シート）'!M26:M29&amp;""</f>
        <v/>
      </c>
      <c r="V26" s="783"/>
      <c r="W26" s="515"/>
      <c r="X26" s="166"/>
      <c r="Y26" s="22"/>
    </row>
    <row r="27" spans="3:29" ht="6.95" customHeight="1">
      <c r="C27" s="532"/>
      <c r="D27" s="533"/>
      <c r="E27" s="470"/>
      <c r="F27" s="472"/>
      <c r="G27" s="475"/>
      <c r="H27" s="477"/>
      <c r="I27" s="472"/>
      <c r="J27" s="475"/>
      <c r="K27" s="477"/>
      <c r="L27" s="472"/>
      <c r="M27" s="793"/>
      <c r="N27" s="463"/>
      <c r="O27" s="787"/>
      <c r="P27" s="788"/>
      <c r="Q27" s="455"/>
      <c r="R27" s="468"/>
      <c r="S27" s="468"/>
      <c r="T27" s="455"/>
      <c r="U27" s="781"/>
      <c r="V27" s="784"/>
      <c r="W27" s="516"/>
      <c r="X27" s="166"/>
      <c r="Y27" s="22"/>
    </row>
    <row r="28" spans="3:29" ht="6.95" customHeight="1">
      <c r="C28" s="532"/>
      <c r="D28" s="533"/>
      <c r="E28" s="470"/>
      <c r="F28" s="472"/>
      <c r="G28" s="475"/>
      <c r="H28" s="477"/>
      <c r="I28" s="472"/>
      <c r="J28" s="475"/>
      <c r="K28" s="477"/>
      <c r="L28" s="472"/>
      <c r="M28" s="546"/>
      <c r="N28" s="791" t="s">
        <v>130</v>
      </c>
      <c r="O28" s="787"/>
      <c r="P28" s="788"/>
      <c r="Q28" s="455"/>
      <c r="R28" s="468"/>
      <c r="S28" s="468"/>
      <c r="T28" s="455"/>
      <c r="U28" s="781"/>
      <c r="V28" s="784"/>
      <c r="W28" s="516"/>
      <c r="X28" s="166"/>
      <c r="Y28" s="22"/>
    </row>
    <row r="29" spans="3:29" ht="6.95" customHeight="1">
      <c r="C29" s="534"/>
      <c r="D29" s="535"/>
      <c r="E29" s="495"/>
      <c r="F29" s="494"/>
      <c r="G29" s="496"/>
      <c r="H29" s="493"/>
      <c r="I29" s="494"/>
      <c r="J29" s="496"/>
      <c r="K29" s="493"/>
      <c r="L29" s="494"/>
      <c r="M29" s="547"/>
      <c r="N29" s="792"/>
      <c r="O29" s="789"/>
      <c r="P29" s="790"/>
      <c r="Q29" s="456"/>
      <c r="R29" s="469"/>
      <c r="S29" s="469"/>
      <c r="T29" s="456"/>
      <c r="U29" s="782"/>
      <c r="V29" s="784"/>
      <c r="W29" s="516"/>
      <c r="X29" s="166"/>
      <c r="Y29" s="22"/>
    </row>
    <row r="30" spans="3:29" ht="6.95" customHeight="1">
      <c r="C30" s="530">
        <f>'支出の内訳 (汎用明細)（入力シート）'!C30:D33</f>
        <v>0</v>
      </c>
      <c r="D30" s="531"/>
      <c r="E30" s="483" t="str">
        <f>LEFT(RIGHT(REPT(" ",8)&amp;'支出の内訳 (汎用明細)（入力シート）'!$E$30,8))</f>
        <v xml:space="preserve"> </v>
      </c>
      <c r="F30" s="484" t="str">
        <f>LEFT(RIGHT(REPT(" ",7)&amp;'支出の内訳 (汎用明細)（入力シート）'!$E$30,7))</f>
        <v xml:space="preserve"> </v>
      </c>
      <c r="G30" s="485" t="str">
        <f>LEFT(RIGHT(REPT(" ",6)&amp;'支出の内訳 (汎用明細)（入力シート）'!$E$30,6))</f>
        <v xml:space="preserve"> </v>
      </c>
      <c r="H30" s="486" t="str">
        <f>LEFT(RIGHT(REPT(" ",5)&amp;'支出の内訳 (汎用明細)（入力シート）'!$E$30,5))</f>
        <v xml:space="preserve"> </v>
      </c>
      <c r="I30" s="484" t="str">
        <f>LEFT(RIGHT(REPT(" ",4)&amp;'支出の内訳 (汎用明細)（入力シート）'!$E$30,4))</f>
        <v xml:space="preserve"> </v>
      </c>
      <c r="J30" s="485" t="str">
        <f>LEFT(RIGHT(REPT(" ",3)&amp;'支出の内訳 (汎用明細)（入力シート）'!$E$30,3))</f>
        <v xml:space="preserve"> </v>
      </c>
      <c r="K30" s="486" t="str">
        <f>LEFT(RIGHT(REPT(" ",2)&amp;'支出の内訳 (汎用明細)（入力シート）'!$E$30,2))</f>
        <v xml:space="preserve"> </v>
      </c>
      <c r="L30" s="484" t="str">
        <f>LEFT(RIGHT(REPT(" ",1)&amp;'支出の内訳 (汎用明細)（入力シート）'!$E$30,1))</f>
        <v xml:space="preserve"> </v>
      </c>
      <c r="M30" s="545">
        <f>VLOOKUP('支出の内訳 (汎用明細)（入力シート）'!F30:F31,$AB$6:$AC$17,2)</f>
        <v>12</v>
      </c>
      <c r="N30" s="462" t="s">
        <v>129</v>
      </c>
      <c r="O30" s="785" t="str">
        <f>'支出の内訳 (汎用明細)（入力シート）'!H30:H33&amp;""</f>
        <v/>
      </c>
      <c r="P30" s="786"/>
      <c r="Q30" s="454" t="str">
        <f>'支出の内訳 (汎用明細)（入力シート）'!I30:I33&amp;""</f>
        <v/>
      </c>
      <c r="R30" s="467" t="str">
        <f>'支出の内訳 (汎用明細)（入力シート）'!J30:J33&amp;""</f>
        <v/>
      </c>
      <c r="S30" s="467" t="str">
        <f>'支出の内訳 (汎用明細)（入力シート）'!K30:K33&amp;""</f>
        <v/>
      </c>
      <c r="T30" s="454" t="str">
        <f>'支出の内訳 (汎用明細)（入力シート）'!L30:L33&amp;""</f>
        <v/>
      </c>
      <c r="U30" s="780" t="str">
        <f>'支出の内訳 (汎用明細)（入力シート）'!M30:M33&amp;""</f>
        <v/>
      </c>
      <c r="V30" s="783"/>
      <c r="W30" s="515"/>
      <c r="X30" s="166"/>
      <c r="Y30" s="22"/>
    </row>
    <row r="31" spans="3:29" ht="6.95" customHeight="1">
      <c r="C31" s="532"/>
      <c r="D31" s="533"/>
      <c r="E31" s="470"/>
      <c r="F31" s="472"/>
      <c r="G31" s="475"/>
      <c r="H31" s="477"/>
      <c r="I31" s="472"/>
      <c r="J31" s="475"/>
      <c r="K31" s="477"/>
      <c r="L31" s="472"/>
      <c r="M31" s="793"/>
      <c r="N31" s="463"/>
      <c r="O31" s="787"/>
      <c r="P31" s="788"/>
      <c r="Q31" s="455"/>
      <c r="R31" s="468"/>
      <c r="S31" s="468"/>
      <c r="T31" s="455"/>
      <c r="U31" s="781"/>
      <c r="V31" s="784"/>
      <c r="W31" s="516"/>
      <c r="X31" s="166"/>
      <c r="Y31" s="22"/>
    </row>
    <row r="32" spans="3:29" ht="6.95" customHeight="1">
      <c r="C32" s="532"/>
      <c r="D32" s="533"/>
      <c r="E32" s="470"/>
      <c r="F32" s="472"/>
      <c r="G32" s="475"/>
      <c r="H32" s="477"/>
      <c r="I32" s="472"/>
      <c r="J32" s="475"/>
      <c r="K32" s="477"/>
      <c r="L32" s="472"/>
      <c r="M32" s="546"/>
      <c r="N32" s="791" t="s">
        <v>130</v>
      </c>
      <c r="O32" s="787"/>
      <c r="P32" s="788"/>
      <c r="Q32" s="455"/>
      <c r="R32" s="468"/>
      <c r="S32" s="468"/>
      <c r="T32" s="455"/>
      <c r="U32" s="781"/>
      <c r="V32" s="784"/>
      <c r="W32" s="516"/>
      <c r="X32" s="166"/>
      <c r="Y32" s="22"/>
    </row>
    <row r="33" spans="3:25" ht="6.95" customHeight="1">
      <c r="C33" s="534"/>
      <c r="D33" s="535"/>
      <c r="E33" s="495"/>
      <c r="F33" s="494"/>
      <c r="G33" s="496"/>
      <c r="H33" s="493"/>
      <c r="I33" s="494"/>
      <c r="J33" s="496"/>
      <c r="K33" s="493"/>
      <c r="L33" s="494"/>
      <c r="M33" s="547"/>
      <c r="N33" s="792"/>
      <c r="O33" s="789"/>
      <c r="P33" s="790"/>
      <c r="Q33" s="456"/>
      <c r="R33" s="469"/>
      <c r="S33" s="469"/>
      <c r="T33" s="456"/>
      <c r="U33" s="782"/>
      <c r="V33" s="784"/>
      <c r="W33" s="516"/>
      <c r="X33" s="166"/>
      <c r="Y33" s="22"/>
    </row>
    <row r="34" spans="3:25" ht="6.95" customHeight="1">
      <c r="C34" s="530">
        <f>'支出の内訳 (汎用明細)（入力シート）'!C34:D37</f>
        <v>0</v>
      </c>
      <c r="D34" s="531"/>
      <c r="E34" s="483" t="str">
        <f>LEFT(RIGHT(REPT(" ",8)&amp;'支出の内訳 (汎用明細)（入力シート）'!$E$34,8))</f>
        <v xml:space="preserve"> </v>
      </c>
      <c r="F34" s="484" t="str">
        <f>LEFT(RIGHT(REPT(" ",7)&amp;'支出の内訳 (汎用明細)（入力シート）'!$E$34,7))</f>
        <v xml:space="preserve"> </v>
      </c>
      <c r="G34" s="485" t="str">
        <f>LEFT(RIGHT(REPT(" ",6)&amp;'支出の内訳 (汎用明細)（入力シート）'!$E$34,6))</f>
        <v xml:space="preserve"> </v>
      </c>
      <c r="H34" s="486" t="str">
        <f>LEFT(RIGHT(REPT(" ",5)&amp;'支出の内訳 (汎用明細)（入力シート）'!$E$34,5))</f>
        <v xml:space="preserve"> </v>
      </c>
      <c r="I34" s="484" t="str">
        <f>LEFT(RIGHT(REPT(" ",4)&amp;'支出の内訳 (汎用明細)（入力シート）'!$E$34,4))</f>
        <v xml:space="preserve"> </v>
      </c>
      <c r="J34" s="485" t="str">
        <f>LEFT(RIGHT(REPT(" ",3)&amp;'支出の内訳 (汎用明細)（入力シート）'!$E$34,3))</f>
        <v xml:space="preserve"> </v>
      </c>
      <c r="K34" s="486" t="str">
        <f>LEFT(RIGHT(REPT(" ",2)&amp;'支出の内訳 (汎用明細)（入力シート）'!$E$34,2))</f>
        <v xml:space="preserve"> </v>
      </c>
      <c r="L34" s="484" t="str">
        <f>LEFT(RIGHT(REPT(" ",1)&amp;'支出の内訳 (汎用明細)（入力シート）'!$E$34,1))</f>
        <v xml:space="preserve"> </v>
      </c>
      <c r="M34" s="545">
        <f>VLOOKUP('支出の内訳 (汎用明細)（入力シート）'!F34:F35,$AB$6:$AC$17,2)</f>
        <v>12</v>
      </c>
      <c r="N34" s="462" t="s">
        <v>129</v>
      </c>
      <c r="O34" s="785" t="str">
        <f>'支出の内訳 (汎用明細)（入力シート）'!H34:H37&amp;""</f>
        <v/>
      </c>
      <c r="P34" s="786"/>
      <c r="Q34" s="454" t="str">
        <f>'支出の内訳 (汎用明細)（入力シート）'!I34:I37&amp;""</f>
        <v/>
      </c>
      <c r="R34" s="467" t="str">
        <f>'支出の内訳 (汎用明細)（入力シート）'!J34:J37&amp;""</f>
        <v/>
      </c>
      <c r="S34" s="467" t="str">
        <f>'支出の内訳 (汎用明細)（入力シート）'!K34:K37&amp;""</f>
        <v/>
      </c>
      <c r="T34" s="454" t="str">
        <f>'支出の内訳 (汎用明細)（入力シート）'!L34:L37&amp;""</f>
        <v/>
      </c>
      <c r="U34" s="780" t="str">
        <f>'支出の内訳 (汎用明細)（入力シート）'!M34:M37&amp;""</f>
        <v/>
      </c>
      <c r="V34" s="783"/>
      <c r="W34" s="515"/>
      <c r="X34" s="166"/>
      <c r="Y34" s="22"/>
    </row>
    <row r="35" spans="3:25" ht="6.95" customHeight="1">
      <c r="C35" s="532"/>
      <c r="D35" s="533"/>
      <c r="E35" s="470"/>
      <c r="F35" s="472"/>
      <c r="G35" s="475"/>
      <c r="H35" s="477"/>
      <c r="I35" s="472"/>
      <c r="J35" s="475"/>
      <c r="K35" s="477"/>
      <c r="L35" s="472"/>
      <c r="M35" s="793"/>
      <c r="N35" s="463"/>
      <c r="O35" s="787"/>
      <c r="P35" s="788"/>
      <c r="Q35" s="455"/>
      <c r="R35" s="468"/>
      <c r="S35" s="468"/>
      <c r="T35" s="455"/>
      <c r="U35" s="781"/>
      <c r="V35" s="784"/>
      <c r="W35" s="516"/>
      <c r="X35" s="166"/>
      <c r="Y35" s="22"/>
    </row>
    <row r="36" spans="3:25" ht="6.95" customHeight="1">
      <c r="C36" s="532"/>
      <c r="D36" s="533"/>
      <c r="E36" s="470"/>
      <c r="F36" s="472"/>
      <c r="G36" s="475"/>
      <c r="H36" s="477"/>
      <c r="I36" s="472"/>
      <c r="J36" s="475"/>
      <c r="K36" s="477"/>
      <c r="L36" s="472"/>
      <c r="M36" s="546"/>
      <c r="N36" s="791" t="s">
        <v>130</v>
      </c>
      <c r="O36" s="787"/>
      <c r="P36" s="788"/>
      <c r="Q36" s="455"/>
      <c r="R36" s="468"/>
      <c r="S36" s="468"/>
      <c r="T36" s="455"/>
      <c r="U36" s="781"/>
      <c r="V36" s="784"/>
      <c r="W36" s="516"/>
      <c r="X36" s="166"/>
      <c r="Y36" s="22"/>
    </row>
    <row r="37" spans="3:25" ht="6.95" customHeight="1">
      <c r="C37" s="534"/>
      <c r="D37" s="535"/>
      <c r="E37" s="495"/>
      <c r="F37" s="494"/>
      <c r="G37" s="496"/>
      <c r="H37" s="493"/>
      <c r="I37" s="494"/>
      <c r="J37" s="496"/>
      <c r="K37" s="493"/>
      <c r="L37" s="494"/>
      <c r="M37" s="547"/>
      <c r="N37" s="792"/>
      <c r="O37" s="789"/>
      <c r="P37" s="790"/>
      <c r="Q37" s="456"/>
      <c r="R37" s="469"/>
      <c r="S37" s="469"/>
      <c r="T37" s="456"/>
      <c r="U37" s="782"/>
      <c r="V37" s="784"/>
      <c r="W37" s="516"/>
      <c r="X37" s="166"/>
      <c r="Y37" s="22"/>
    </row>
    <row r="38" spans="3:25" ht="6.95" customHeight="1">
      <c r="C38" s="530">
        <f>'支出の内訳 (汎用明細)（入力シート）'!C38:D41</f>
        <v>0</v>
      </c>
      <c r="D38" s="531"/>
      <c r="E38" s="483" t="str">
        <f>LEFT(RIGHT(REPT(" ",8)&amp;'支出の内訳 (汎用明細)（入力シート）'!$E$38,8))</f>
        <v xml:space="preserve"> </v>
      </c>
      <c r="F38" s="484" t="str">
        <f>LEFT(RIGHT(REPT(" ",7)&amp;'支出の内訳 (汎用明細)（入力シート）'!$E$38,7))</f>
        <v xml:space="preserve"> </v>
      </c>
      <c r="G38" s="485" t="str">
        <f>LEFT(RIGHT(REPT(" ",6)&amp;'支出の内訳 (汎用明細)（入力シート）'!$E$38,6))</f>
        <v xml:space="preserve"> </v>
      </c>
      <c r="H38" s="486" t="str">
        <f>LEFT(RIGHT(REPT(" ",5)&amp;'支出の内訳 (汎用明細)（入力シート）'!$E$38,5))</f>
        <v xml:space="preserve"> </v>
      </c>
      <c r="I38" s="484" t="str">
        <f>LEFT(RIGHT(REPT(" ",4)&amp;'支出の内訳 (汎用明細)（入力シート）'!$E$38,4))</f>
        <v xml:space="preserve"> </v>
      </c>
      <c r="J38" s="485" t="str">
        <f>LEFT(RIGHT(REPT(" ",3)&amp;'支出の内訳 (汎用明細)（入力シート）'!$E$38,3))</f>
        <v xml:space="preserve"> </v>
      </c>
      <c r="K38" s="486" t="str">
        <f>LEFT(RIGHT(REPT(" ",2)&amp;'支出の内訳 (汎用明細)（入力シート）'!$E$38,2))</f>
        <v xml:space="preserve"> </v>
      </c>
      <c r="L38" s="484" t="str">
        <f>LEFT(RIGHT(REPT(" ",1)&amp;'支出の内訳 (汎用明細)（入力シート）'!$E$38,1))</f>
        <v xml:space="preserve"> </v>
      </c>
      <c r="M38" s="545">
        <f>VLOOKUP('支出の内訳 (汎用明細)（入力シート）'!F38:F39,$AB$6:$AC$17,2)</f>
        <v>12</v>
      </c>
      <c r="N38" s="462" t="s">
        <v>129</v>
      </c>
      <c r="O38" s="785" t="str">
        <f>'支出の内訳 (汎用明細)（入力シート）'!H38:H41&amp;""</f>
        <v/>
      </c>
      <c r="P38" s="786"/>
      <c r="Q38" s="454" t="str">
        <f>'支出の内訳 (汎用明細)（入力シート）'!I38:I41&amp;""</f>
        <v/>
      </c>
      <c r="R38" s="467" t="str">
        <f>'支出の内訳 (汎用明細)（入力シート）'!J38:J41&amp;""</f>
        <v/>
      </c>
      <c r="S38" s="467" t="str">
        <f>'支出の内訳 (汎用明細)（入力シート）'!K38:K41&amp;""</f>
        <v/>
      </c>
      <c r="T38" s="454" t="str">
        <f>'支出の内訳 (汎用明細)（入力シート）'!L38:L41&amp;""</f>
        <v/>
      </c>
      <c r="U38" s="780" t="str">
        <f>'支出の内訳 (汎用明細)（入力シート）'!M38:M41&amp;""</f>
        <v/>
      </c>
      <c r="V38" s="783"/>
      <c r="W38" s="515"/>
      <c r="X38" s="166"/>
      <c r="Y38" s="22"/>
    </row>
    <row r="39" spans="3:25" ht="6.95" customHeight="1">
      <c r="C39" s="532"/>
      <c r="D39" s="533"/>
      <c r="E39" s="470"/>
      <c r="F39" s="472"/>
      <c r="G39" s="475"/>
      <c r="H39" s="477"/>
      <c r="I39" s="472"/>
      <c r="J39" s="475"/>
      <c r="K39" s="477"/>
      <c r="L39" s="472"/>
      <c r="M39" s="793"/>
      <c r="N39" s="463"/>
      <c r="O39" s="787"/>
      <c r="P39" s="788"/>
      <c r="Q39" s="455"/>
      <c r="R39" s="468"/>
      <c r="S39" s="468"/>
      <c r="T39" s="455"/>
      <c r="U39" s="781"/>
      <c r="V39" s="784"/>
      <c r="W39" s="516"/>
      <c r="X39" s="166"/>
      <c r="Y39" s="22"/>
    </row>
    <row r="40" spans="3:25" ht="6.95" customHeight="1">
      <c r="C40" s="532"/>
      <c r="D40" s="533"/>
      <c r="E40" s="470"/>
      <c r="F40" s="472"/>
      <c r="G40" s="475"/>
      <c r="H40" s="477"/>
      <c r="I40" s="472"/>
      <c r="J40" s="475"/>
      <c r="K40" s="477"/>
      <c r="L40" s="472"/>
      <c r="M40" s="546"/>
      <c r="N40" s="791" t="s">
        <v>130</v>
      </c>
      <c r="O40" s="787"/>
      <c r="P40" s="788"/>
      <c r="Q40" s="455"/>
      <c r="R40" s="468"/>
      <c r="S40" s="468"/>
      <c r="T40" s="455"/>
      <c r="U40" s="781"/>
      <c r="V40" s="784"/>
      <c r="W40" s="516"/>
      <c r="X40" s="166"/>
      <c r="Y40" s="22"/>
    </row>
    <row r="41" spans="3:25" ht="6.95" customHeight="1">
      <c r="C41" s="534"/>
      <c r="D41" s="535"/>
      <c r="E41" s="495"/>
      <c r="F41" s="494"/>
      <c r="G41" s="496"/>
      <c r="H41" s="493"/>
      <c r="I41" s="494"/>
      <c r="J41" s="496"/>
      <c r="K41" s="493"/>
      <c r="L41" s="494"/>
      <c r="M41" s="547"/>
      <c r="N41" s="792"/>
      <c r="O41" s="789"/>
      <c r="P41" s="790"/>
      <c r="Q41" s="456"/>
      <c r="R41" s="469"/>
      <c r="S41" s="469"/>
      <c r="T41" s="456"/>
      <c r="U41" s="782"/>
      <c r="V41" s="784"/>
      <c r="W41" s="516"/>
      <c r="X41" s="166"/>
      <c r="Y41" s="22"/>
    </row>
    <row r="42" spans="3:25" ht="6.95" customHeight="1">
      <c r="C42" s="530">
        <f>'支出の内訳 (汎用明細)（入力シート）'!C42:D45</f>
        <v>0</v>
      </c>
      <c r="D42" s="531"/>
      <c r="E42" s="483" t="str">
        <f>LEFT(RIGHT(REPT(" ",8)&amp;'支出の内訳 (汎用明細)（入力シート）'!$E$42,8))</f>
        <v xml:space="preserve"> </v>
      </c>
      <c r="F42" s="484" t="str">
        <f>LEFT(RIGHT(REPT(" ",7)&amp;'支出の内訳 (汎用明細)（入力シート）'!$E$42,7))</f>
        <v xml:space="preserve"> </v>
      </c>
      <c r="G42" s="485" t="str">
        <f>LEFT(RIGHT(REPT(" ",6)&amp;'支出の内訳 (汎用明細)（入力シート）'!$E$42,6))</f>
        <v xml:space="preserve"> </v>
      </c>
      <c r="H42" s="486" t="str">
        <f>LEFT(RIGHT(REPT(" ",5)&amp;'支出の内訳 (汎用明細)（入力シート）'!$E$42,5))</f>
        <v xml:space="preserve"> </v>
      </c>
      <c r="I42" s="484" t="str">
        <f>LEFT(RIGHT(REPT(" ",4)&amp;'支出の内訳 (汎用明細)（入力シート）'!$E$42,4))</f>
        <v xml:space="preserve"> </v>
      </c>
      <c r="J42" s="485" t="str">
        <f>LEFT(RIGHT(REPT(" ",3)&amp;'支出の内訳 (汎用明細)（入力シート）'!$E$42,3))</f>
        <v xml:space="preserve"> </v>
      </c>
      <c r="K42" s="486" t="str">
        <f>LEFT(RIGHT(REPT(" ",2)&amp;'支出の内訳 (汎用明細)（入力シート）'!$E$42,2))</f>
        <v xml:space="preserve"> </v>
      </c>
      <c r="L42" s="484" t="str">
        <f>LEFT(RIGHT(REPT(" ",1)&amp;'支出の内訳 (汎用明細)（入力シート）'!$E$42,1))</f>
        <v xml:space="preserve"> </v>
      </c>
      <c r="M42" s="545">
        <f>VLOOKUP('支出の内訳 (汎用明細)（入力シート）'!F42:F43,$AB$6:$AC$17,2)</f>
        <v>12</v>
      </c>
      <c r="N42" s="462" t="s">
        <v>129</v>
      </c>
      <c r="O42" s="785" t="str">
        <f>'支出の内訳 (汎用明細)（入力シート）'!H42:H45&amp;""</f>
        <v/>
      </c>
      <c r="P42" s="786"/>
      <c r="Q42" s="454" t="str">
        <f>'支出の内訳 (汎用明細)（入力シート）'!I42:I45&amp;""</f>
        <v/>
      </c>
      <c r="R42" s="467" t="str">
        <f>'支出の内訳 (汎用明細)（入力シート）'!J42:J45&amp;""</f>
        <v/>
      </c>
      <c r="S42" s="467" t="str">
        <f>'支出の内訳 (汎用明細)（入力シート）'!K42:K45&amp;""</f>
        <v/>
      </c>
      <c r="T42" s="454" t="str">
        <f>'支出の内訳 (汎用明細)（入力シート）'!L42:L45&amp;""</f>
        <v/>
      </c>
      <c r="U42" s="780" t="str">
        <f>'支出の内訳 (汎用明細)（入力シート）'!M42:M45&amp;""</f>
        <v/>
      </c>
      <c r="V42" s="783"/>
      <c r="W42" s="515"/>
      <c r="X42" s="166"/>
      <c r="Y42" s="22"/>
    </row>
    <row r="43" spans="3:25" ht="6.95" customHeight="1">
      <c r="C43" s="532"/>
      <c r="D43" s="533"/>
      <c r="E43" s="470"/>
      <c r="F43" s="472"/>
      <c r="G43" s="475"/>
      <c r="H43" s="477"/>
      <c r="I43" s="472"/>
      <c r="J43" s="475"/>
      <c r="K43" s="477"/>
      <c r="L43" s="472"/>
      <c r="M43" s="793"/>
      <c r="N43" s="463"/>
      <c r="O43" s="787"/>
      <c r="P43" s="788"/>
      <c r="Q43" s="455"/>
      <c r="R43" s="468"/>
      <c r="S43" s="468"/>
      <c r="T43" s="455"/>
      <c r="U43" s="781"/>
      <c r="V43" s="784"/>
      <c r="W43" s="516"/>
      <c r="X43" s="166"/>
      <c r="Y43" s="22"/>
    </row>
    <row r="44" spans="3:25" ht="6.95" customHeight="1">
      <c r="C44" s="532"/>
      <c r="D44" s="533"/>
      <c r="E44" s="470"/>
      <c r="F44" s="472"/>
      <c r="G44" s="475"/>
      <c r="H44" s="477"/>
      <c r="I44" s="472"/>
      <c r="J44" s="475"/>
      <c r="K44" s="477"/>
      <c r="L44" s="472"/>
      <c r="M44" s="546"/>
      <c r="N44" s="791" t="s">
        <v>130</v>
      </c>
      <c r="O44" s="787"/>
      <c r="P44" s="788"/>
      <c r="Q44" s="455"/>
      <c r="R44" s="468"/>
      <c r="S44" s="468"/>
      <c r="T44" s="455"/>
      <c r="U44" s="781"/>
      <c r="V44" s="784"/>
      <c r="W44" s="516"/>
      <c r="X44" s="166"/>
      <c r="Y44" s="22"/>
    </row>
    <row r="45" spans="3:25" ht="6.95" customHeight="1">
      <c r="C45" s="534"/>
      <c r="D45" s="535"/>
      <c r="E45" s="495"/>
      <c r="F45" s="494"/>
      <c r="G45" s="496"/>
      <c r="H45" s="493"/>
      <c r="I45" s="494"/>
      <c r="J45" s="496"/>
      <c r="K45" s="493"/>
      <c r="L45" s="494"/>
      <c r="M45" s="547"/>
      <c r="N45" s="792"/>
      <c r="O45" s="789"/>
      <c r="P45" s="790"/>
      <c r="Q45" s="456"/>
      <c r="R45" s="469"/>
      <c r="S45" s="469"/>
      <c r="T45" s="456"/>
      <c r="U45" s="782"/>
      <c r="V45" s="784"/>
      <c r="W45" s="516"/>
      <c r="X45" s="166"/>
      <c r="Y45" s="22"/>
    </row>
    <row r="46" spans="3:25" ht="6.95" customHeight="1">
      <c r="C46" s="530">
        <f>'支出の内訳 (汎用明細)（入力シート）'!C46:D49</f>
        <v>0</v>
      </c>
      <c r="D46" s="531"/>
      <c r="E46" s="483" t="str">
        <f>LEFT(RIGHT(REPT(" ",8)&amp;'支出の内訳 (汎用明細)（入力シート）'!$E$46,8))</f>
        <v xml:space="preserve"> </v>
      </c>
      <c r="F46" s="484" t="str">
        <f>LEFT(RIGHT(REPT(" ",7)&amp;'支出の内訳 (汎用明細)（入力シート）'!$E$46,7))</f>
        <v xml:space="preserve"> </v>
      </c>
      <c r="G46" s="485" t="str">
        <f>LEFT(RIGHT(REPT(" ",6)&amp;'支出の内訳 (汎用明細)（入力シート）'!$E$46,6))</f>
        <v xml:space="preserve"> </v>
      </c>
      <c r="H46" s="486" t="str">
        <f>LEFT(RIGHT(REPT(" ",5)&amp;'支出の内訳 (汎用明細)（入力シート）'!$E$46,5))</f>
        <v xml:space="preserve"> </v>
      </c>
      <c r="I46" s="484" t="str">
        <f>LEFT(RIGHT(REPT(" ",4)&amp;'支出の内訳 (汎用明細)（入力シート）'!$E$46,4))</f>
        <v xml:space="preserve"> </v>
      </c>
      <c r="J46" s="485" t="str">
        <f>LEFT(RIGHT(REPT(" ",3)&amp;'支出の内訳 (汎用明細)（入力シート）'!$E$46,3))</f>
        <v xml:space="preserve"> </v>
      </c>
      <c r="K46" s="486" t="str">
        <f>LEFT(RIGHT(REPT(" ",2)&amp;'支出の内訳 (汎用明細)（入力シート）'!$E$46,2))</f>
        <v xml:space="preserve"> </v>
      </c>
      <c r="L46" s="484" t="str">
        <f>LEFT(RIGHT(REPT(" ",1)&amp;'支出の内訳 (汎用明細)（入力シート）'!$E$46,1))</f>
        <v xml:space="preserve"> </v>
      </c>
      <c r="M46" s="545">
        <f>VLOOKUP('支出の内訳 (汎用明細)（入力シート）'!F46:F47,$AB$6:$AC$17,2)</f>
        <v>12</v>
      </c>
      <c r="N46" s="462" t="s">
        <v>129</v>
      </c>
      <c r="O46" s="785" t="str">
        <f>'支出の内訳 (汎用明細)（入力シート）'!H46:H49&amp;""</f>
        <v/>
      </c>
      <c r="P46" s="786"/>
      <c r="Q46" s="454" t="str">
        <f>'支出の内訳 (汎用明細)（入力シート）'!I46:I49&amp;""</f>
        <v/>
      </c>
      <c r="R46" s="467" t="str">
        <f>'支出の内訳 (汎用明細)（入力シート）'!J46:J49&amp;""</f>
        <v/>
      </c>
      <c r="S46" s="467" t="str">
        <f>'支出の内訳 (汎用明細)（入力シート）'!K46:K49&amp;""</f>
        <v/>
      </c>
      <c r="T46" s="454" t="str">
        <f>'支出の内訳 (汎用明細)（入力シート）'!L46:L49&amp;""</f>
        <v/>
      </c>
      <c r="U46" s="780" t="str">
        <f>'支出の内訳 (汎用明細)（入力シート）'!M46:M49&amp;""</f>
        <v/>
      </c>
      <c r="V46" s="783"/>
      <c r="W46" s="515"/>
      <c r="X46" s="166"/>
      <c r="Y46" s="22"/>
    </row>
    <row r="47" spans="3:25" ht="6.95" customHeight="1">
      <c r="C47" s="532"/>
      <c r="D47" s="533"/>
      <c r="E47" s="470"/>
      <c r="F47" s="472"/>
      <c r="G47" s="475"/>
      <c r="H47" s="477"/>
      <c r="I47" s="472"/>
      <c r="J47" s="475"/>
      <c r="K47" s="477"/>
      <c r="L47" s="472"/>
      <c r="M47" s="793"/>
      <c r="N47" s="463"/>
      <c r="O47" s="787"/>
      <c r="P47" s="788"/>
      <c r="Q47" s="455"/>
      <c r="R47" s="468"/>
      <c r="S47" s="468"/>
      <c r="T47" s="455"/>
      <c r="U47" s="781"/>
      <c r="V47" s="784"/>
      <c r="W47" s="516"/>
      <c r="X47" s="166"/>
      <c r="Y47" s="22"/>
    </row>
    <row r="48" spans="3:25" ht="6.95" customHeight="1">
      <c r="C48" s="532"/>
      <c r="D48" s="533"/>
      <c r="E48" s="470"/>
      <c r="F48" s="472"/>
      <c r="G48" s="475"/>
      <c r="H48" s="477"/>
      <c r="I48" s="472"/>
      <c r="J48" s="475"/>
      <c r="K48" s="477"/>
      <c r="L48" s="472"/>
      <c r="M48" s="546"/>
      <c r="N48" s="791" t="s">
        <v>130</v>
      </c>
      <c r="O48" s="787"/>
      <c r="P48" s="788"/>
      <c r="Q48" s="455"/>
      <c r="R48" s="468"/>
      <c r="S48" s="468"/>
      <c r="T48" s="455"/>
      <c r="U48" s="781"/>
      <c r="V48" s="784"/>
      <c r="W48" s="516"/>
      <c r="X48" s="166"/>
      <c r="Y48" s="22"/>
    </row>
    <row r="49" spans="3:25" ht="6.95" customHeight="1">
      <c r="C49" s="534"/>
      <c r="D49" s="535"/>
      <c r="E49" s="495"/>
      <c r="F49" s="494"/>
      <c r="G49" s="496"/>
      <c r="H49" s="493"/>
      <c r="I49" s="494"/>
      <c r="J49" s="496"/>
      <c r="K49" s="493"/>
      <c r="L49" s="494"/>
      <c r="M49" s="547"/>
      <c r="N49" s="792"/>
      <c r="O49" s="789"/>
      <c r="P49" s="790"/>
      <c r="Q49" s="456"/>
      <c r="R49" s="469"/>
      <c r="S49" s="469"/>
      <c r="T49" s="456"/>
      <c r="U49" s="782"/>
      <c r="V49" s="784"/>
      <c r="W49" s="516"/>
      <c r="X49" s="166"/>
      <c r="Y49" s="22"/>
    </row>
    <row r="50" spans="3:25" ht="6.95" customHeight="1">
      <c r="C50" s="530">
        <f>'支出の内訳 (汎用明細)（入力シート）'!C50:D53</f>
        <v>0</v>
      </c>
      <c r="D50" s="531"/>
      <c r="E50" s="483" t="str">
        <f>LEFT(RIGHT(REPT(" ",8)&amp;'支出の内訳 (汎用明細)（入力シート）'!$E$50,8))</f>
        <v xml:space="preserve"> </v>
      </c>
      <c r="F50" s="484" t="str">
        <f>LEFT(RIGHT(REPT(" ",7)&amp;'支出の内訳 (汎用明細)（入力シート）'!$E$50,7))</f>
        <v xml:space="preserve"> </v>
      </c>
      <c r="G50" s="485" t="str">
        <f>LEFT(RIGHT(REPT(" ",6)&amp;'支出の内訳 (汎用明細)（入力シート）'!$E$50,6))</f>
        <v xml:space="preserve"> </v>
      </c>
      <c r="H50" s="486" t="str">
        <f>LEFT(RIGHT(REPT(" ",5)&amp;'支出の内訳 (汎用明細)（入力シート）'!$E$50,5))</f>
        <v xml:space="preserve"> </v>
      </c>
      <c r="I50" s="484" t="str">
        <f>LEFT(RIGHT(REPT(" ",4)&amp;'支出の内訳 (汎用明細)（入力シート）'!$E$50,4))</f>
        <v xml:space="preserve"> </v>
      </c>
      <c r="J50" s="485" t="str">
        <f>LEFT(RIGHT(REPT(" ",3)&amp;'支出の内訳 (汎用明細)（入力シート）'!$E$50,3))</f>
        <v xml:space="preserve"> </v>
      </c>
      <c r="K50" s="486" t="str">
        <f>LEFT(RIGHT(REPT(" ",2)&amp;'支出の内訳 (汎用明細)（入力シート）'!$E$50,2))</f>
        <v xml:space="preserve"> </v>
      </c>
      <c r="L50" s="484" t="str">
        <f>LEFT(RIGHT(REPT(" ",1)&amp;'支出の内訳 (汎用明細)（入力シート）'!$E$50,1))</f>
        <v xml:space="preserve"> </v>
      </c>
      <c r="M50" s="545">
        <f>VLOOKUP('支出の内訳 (汎用明細)（入力シート）'!F50:F51,$AB$6:$AC$17,2)</f>
        <v>12</v>
      </c>
      <c r="N50" s="462" t="s">
        <v>129</v>
      </c>
      <c r="O50" s="785" t="str">
        <f>'支出の内訳 (汎用明細)（入力シート）'!H50:H53&amp;""</f>
        <v/>
      </c>
      <c r="P50" s="786"/>
      <c r="Q50" s="454" t="str">
        <f>'支出の内訳 (汎用明細)（入力シート）'!I50:I53&amp;""</f>
        <v/>
      </c>
      <c r="R50" s="467" t="str">
        <f>'支出の内訳 (汎用明細)（入力シート）'!J50:J53&amp;""</f>
        <v/>
      </c>
      <c r="S50" s="467" t="str">
        <f>'支出の内訳 (汎用明細)（入力シート）'!K50:K53&amp;""</f>
        <v/>
      </c>
      <c r="T50" s="808" t="str">
        <f>'支出の内訳 (汎用明細)（入力シート）'!L50:L53&amp;""</f>
        <v/>
      </c>
      <c r="U50" s="780" t="str">
        <f>'支出の内訳 (汎用明細)（入力シート）'!M50:M53&amp;""</f>
        <v/>
      </c>
      <c r="V50" s="783"/>
      <c r="W50" s="515"/>
      <c r="X50" s="166"/>
      <c r="Y50" s="22"/>
    </row>
    <row r="51" spans="3:25" ht="6.95" customHeight="1">
      <c r="C51" s="532"/>
      <c r="D51" s="533"/>
      <c r="E51" s="470"/>
      <c r="F51" s="472"/>
      <c r="G51" s="475"/>
      <c r="H51" s="477"/>
      <c r="I51" s="472"/>
      <c r="J51" s="475"/>
      <c r="K51" s="477"/>
      <c r="L51" s="472"/>
      <c r="M51" s="793"/>
      <c r="N51" s="463"/>
      <c r="O51" s="787"/>
      <c r="P51" s="788"/>
      <c r="Q51" s="455"/>
      <c r="R51" s="468"/>
      <c r="S51" s="468"/>
      <c r="T51" s="468"/>
      <c r="U51" s="781"/>
      <c r="V51" s="784"/>
      <c r="W51" s="516"/>
      <c r="X51" s="166"/>
    </row>
    <row r="52" spans="3:25" ht="6.95" customHeight="1">
      <c r="C52" s="532"/>
      <c r="D52" s="533"/>
      <c r="E52" s="470"/>
      <c r="F52" s="472"/>
      <c r="G52" s="475"/>
      <c r="H52" s="477"/>
      <c r="I52" s="472"/>
      <c r="J52" s="475"/>
      <c r="K52" s="477"/>
      <c r="L52" s="472"/>
      <c r="M52" s="546"/>
      <c r="N52" s="791" t="s">
        <v>130</v>
      </c>
      <c r="O52" s="787"/>
      <c r="P52" s="788"/>
      <c r="Q52" s="455"/>
      <c r="R52" s="468"/>
      <c r="S52" s="468"/>
      <c r="T52" s="468"/>
      <c r="U52" s="781"/>
      <c r="V52" s="784"/>
      <c r="W52" s="516"/>
      <c r="X52" s="166"/>
    </row>
    <row r="53" spans="3:25" ht="6.95" customHeight="1" thickBot="1">
      <c r="C53" s="534"/>
      <c r="D53" s="535"/>
      <c r="E53" s="471"/>
      <c r="F53" s="473"/>
      <c r="G53" s="476"/>
      <c r="H53" s="478"/>
      <c r="I53" s="473"/>
      <c r="J53" s="476"/>
      <c r="K53" s="478"/>
      <c r="L53" s="473"/>
      <c r="M53" s="836"/>
      <c r="N53" s="792"/>
      <c r="O53" s="810"/>
      <c r="P53" s="811"/>
      <c r="Q53" s="503"/>
      <c r="R53" s="511"/>
      <c r="S53" s="511"/>
      <c r="T53" s="511"/>
      <c r="U53" s="809"/>
      <c r="V53" s="784"/>
      <c r="W53" s="516"/>
      <c r="X53" s="166"/>
    </row>
    <row r="54" spans="3:25" ht="6.95" customHeight="1">
      <c r="C54" s="804" t="s">
        <v>81</v>
      </c>
      <c r="D54" s="459"/>
      <c r="E54" s="806" t="str">
        <f>LEFT(RIGHT(REPT(" ",8)&amp;'支出の内訳 (汎用明細)（入力シート）'!$E$54,8))</f>
        <v xml:space="preserve"> </v>
      </c>
      <c r="F54" s="795" t="str">
        <f>LEFT(RIGHT(REPT(" ",7)&amp;'支出の内訳 (汎用明細)（入力シート）'!$E$54,7))</f>
        <v xml:space="preserve"> </v>
      </c>
      <c r="G54" s="807" t="str">
        <f>LEFT(RIGHT(REPT(" ",6)&amp;'支出の内訳 (汎用明細)（入力シート）'!$E$54,6))</f>
        <v xml:space="preserve"> </v>
      </c>
      <c r="H54" s="794" t="str">
        <f>LEFT(RIGHT(REPT(" ",5)&amp;'支出の内訳 (汎用明細)（入力シート）'!$E$54,5))</f>
        <v xml:space="preserve"> </v>
      </c>
      <c r="I54" s="795" t="str">
        <f>LEFT(RIGHT(REPT(" ",4)&amp;'支出の内訳 (汎用明細)（入力シート）'!$E$54,4))</f>
        <v xml:space="preserve"> </v>
      </c>
      <c r="J54" s="807" t="str">
        <f>LEFT(RIGHT(REPT(" ",3)&amp;'支出の内訳 (汎用明細)（入力シート）'!$E$54,3))</f>
        <v xml:space="preserve"> </v>
      </c>
      <c r="K54" s="794" t="str">
        <f>LEFT(RIGHT(REPT(" ",2)&amp;'支出の内訳 (汎用明細)（入力シート）'!$E$54,2))</f>
        <v xml:space="preserve"> </v>
      </c>
      <c r="L54" s="795" t="str">
        <f>LEFT(RIGHT(REPT(" ",1)&amp;'支出の内訳 (汎用明細)（入力シート）'!$E$54,1))</f>
        <v xml:space="preserve"> </v>
      </c>
      <c r="M54" s="487"/>
      <c r="N54" s="488"/>
      <c r="O54" s="798"/>
      <c r="P54" s="799"/>
      <c r="Q54" s="802"/>
      <c r="R54" s="504"/>
      <c r="S54" s="507"/>
      <c r="T54" s="510"/>
      <c r="U54" s="517"/>
      <c r="V54" s="826"/>
      <c r="W54" s="570"/>
      <c r="X54" s="516"/>
    </row>
    <row r="55" spans="3:25" ht="6.95" customHeight="1">
      <c r="C55" s="564"/>
      <c r="D55" s="563"/>
      <c r="E55" s="470"/>
      <c r="F55" s="472"/>
      <c r="G55" s="475"/>
      <c r="H55" s="477"/>
      <c r="I55" s="472"/>
      <c r="J55" s="475"/>
      <c r="K55" s="477"/>
      <c r="L55" s="472"/>
      <c r="M55" s="489"/>
      <c r="N55" s="490"/>
      <c r="O55" s="800"/>
      <c r="P55" s="799"/>
      <c r="Q55" s="501"/>
      <c r="R55" s="505"/>
      <c r="S55" s="508"/>
      <c r="T55" s="508"/>
      <c r="U55" s="518"/>
      <c r="V55" s="827"/>
      <c r="W55" s="571"/>
      <c r="X55" s="516"/>
    </row>
    <row r="56" spans="3:25" ht="6.95" customHeight="1">
      <c r="C56" s="564"/>
      <c r="D56" s="563"/>
      <c r="E56" s="470"/>
      <c r="F56" s="472"/>
      <c r="G56" s="475"/>
      <c r="H56" s="477"/>
      <c r="I56" s="472"/>
      <c r="J56" s="475"/>
      <c r="K56" s="477"/>
      <c r="L56" s="472"/>
      <c r="M56" s="489"/>
      <c r="N56" s="490"/>
      <c r="O56" s="800"/>
      <c r="P56" s="799"/>
      <c r="Q56" s="501"/>
      <c r="R56" s="505"/>
      <c r="S56" s="508"/>
      <c r="T56" s="508"/>
      <c r="U56" s="518"/>
      <c r="V56" s="827"/>
      <c r="W56" s="571"/>
      <c r="X56" s="516"/>
    </row>
    <row r="57" spans="3:25" ht="6.95" customHeight="1">
      <c r="C57" s="805"/>
      <c r="D57" s="461"/>
      <c r="E57" s="495"/>
      <c r="F57" s="494"/>
      <c r="G57" s="496"/>
      <c r="H57" s="493"/>
      <c r="I57" s="494"/>
      <c r="J57" s="496"/>
      <c r="K57" s="493"/>
      <c r="L57" s="494"/>
      <c r="M57" s="796"/>
      <c r="N57" s="797"/>
      <c r="O57" s="801"/>
      <c r="P57" s="458"/>
      <c r="Q57" s="803"/>
      <c r="R57" s="824"/>
      <c r="S57" s="695"/>
      <c r="T57" s="695"/>
      <c r="U57" s="825"/>
      <c r="V57" s="827"/>
      <c r="W57" s="571"/>
      <c r="X57" s="516"/>
    </row>
    <row r="58" spans="3:25" ht="6.95" customHeight="1">
      <c r="C58" s="821" t="s">
        <v>52</v>
      </c>
      <c r="D58" s="563"/>
      <c r="E58" s="452" t="str">
        <f>LEFT(RIGHT(REPT(" ",8)&amp;'支出の内訳 (汎用明細)（入力シート）'!$E$58,8))</f>
        <v xml:space="preserve"> </v>
      </c>
      <c r="F58" s="450" t="str">
        <f>LEFT(RIGHT(REPT(" ",7)&amp;'支出の内訳 (汎用明細)（入力シート）'!$E$58,7))</f>
        <v xml:space="preserve"> </v>
      </c>
      <c r="G58" s="474" t="str">
        <f>LEFT(RIGHT(REPT(" ",6)&amp;'支出の内訳 (汎用明細)（入力シート）'!$E$58,6))</f>
        <v xml:space="preserve"> </v>
      </c>
      <c r="H58" s="446" t="str">
        <f>LEFT(RIGHT(REPT(" ",5)&amp;'支出の内訳 (汎用明細)（入力シート）'!$E$58,5))</f>
        <v xml:space="preserve"> </v>
      </c>
      <c r="I58" s="450" t="str">
        <f>LEFT(RIGHT(REPT(" ",4)&amp;'支出の内訳 (汎用明細)（入力シート）'!$E$58,4))</f>
        <v xml:space="preserve"> </v>
      </c>
      <c r="J58" s="474" t="str">
        <f>LEFT(RIGHT(REPT(" ",3)&amp;'支出の内訳 (汎用明細)（入力シート）'!$E$58,3))</f>
        <v xml:space="preserve"> </v>
      </c>
      <c r="K58" s="446" t="str">
        <f>LEFT(RIGHT(REPT(" ",2)&amp;'支出の内訳 (汎用明細)（入力シート）'!$E$58,2))</f>
        <v xml:space="preserve"> </v>
      </c>
      <c r="L58" s="450" t="str">
        <f>LEFT(RIGHT(REPT(" ",1)&amp;'支出の内訳 (汎用明細)（入力シート）'!$E$58,1))</f>
        <v xml:space="preserve"> </v>
      </c>
      <c r="M58" s="814"/>
      <c r="N58" s="490"/>
      <c r="O58" s="815"/>
      <c r="P58" s="816"/>
      <c r="Q58" s="500"/>
      <c r="R58" s="818"/>
      <c r="S58" s="819"/>
      <c r="T58" s="820"/>
      <c r="U58" s="834"/>
      <c r="V58" s="116"/>
      <c r="W58" s="179"/>
      <c r="X58" s="180"/>
    </row>
    <row r="59" spans="3:25" ht="6.95" customHeight="1">
      <c r="C59" s="822"/>
      <c r="D59" s="563"/>
      <c r="E59" s="470"/>
      <c r="F59" s="472"/>
      <c r="G59" s="475"/>
      <c r="H59" s="477"/>
      <c r="I59" s="472"/>
      <c r="J59" s="475"/>
      <c r="K59" s="477"/>
      <c r="L59" s="472"/>
      <c r="M59" s="489"/>
      <c r="N59" s="490"/>
      <c r="O59" s="800"/>
      <c r="P59" s="799"/>
      <c r="Q59" s="501"/>
      <c r="R59" s="505"/>
      <c r="S59" s="508"/>
      <c r="T59" s="508"/>
      <c r="U59" s="518"/>
      <c r="V59" s="116"/>
      <c r="W59" s="179"/>
      <c r="X59" s="166"/>
    </row>
    <row r="60" spans="3:25" ht="6.95" customHeight="1">
      <c r="C60" s="822"/>
      <c r="D60" s="563"/>
      <c r="E60" s="470"/>
      <c r="F60" s="472"/>
      <c r="G60" s="475"/>
      <c r="H60" s="477"/>
      <c r="I60" s="472"/>
      <c r="J60" s="475"/>
      <c r="K60" s="477"/>
      <c r="L60" s="472"/>
      <c r="M60" s="489"/>
      <c r="N60" s="490"/>
      <c r="O60" s="800"/>
      <c r="P60" s="799"/>
      <c r="Q60" s="501"/>
      <c r="R60" s="505"/>
      <c r="S60" s="508"/>
      <c r="T60" s="508"/>
      <c r="U60" s="518"/>
      <c r="W60" s="179"/>
      <c r="X60" s="166"/>
    </row>
    <row r="61" spans="3:25" ht="6.95" customHeight="1" thickBot="1">
      <c r="C61" s="823"/>
      <c r="D61" s="566"/>
      <c r="E61" s="471"/>
      <c r="F61" s="473"/>
      <c r="G61" s="476"/>
      <c r="H61" s="478"/>
      <c r="I61" s="473"/>
      <c r="J61" s="476"/>
      <c r="K61" s="478"/>
      <c r="L61" s="473"/>
      <c r="M61" s="491"/>
      <c r="N61" s="492"/>
      <c r="O61" s="817"/>
      <c r="P61" s="482"/>
      <c r="Q61" s="502"/>
      <c r="R61" s="506"/>
      <c r="S61" s="509"/>
      <c r="T61" s="509"/>
      <c r="U61" s="519"/>
      <c r="W61" s="179"/>
      <c r="X61" s="166"/>
    </row>
    <row r="62" spans="3:25" ht="6.95" customHeight="1" thickBot="1">
      <c r="C62" s="37"/>
      <c r="D62" s="37"/>
      <c r="E62" s="38"/>
      <c r="F62" s="38"/>
      <c r="G62" s="38"/>
      <c r="H62" s="38"/>
      <c r="I62" s="38"/>
      <c r="J62" s="38"/>
      <c r="K62" s="38"/>
      <c r="L62" s="39"/>
      <c r="M62" s="39"/>
      <c r="N62" s="40"/>
      <c r="O62" s="40"/>
      <c r="P62" s="40"/>
      <c r="Q62" s="41"/>
      <c r="R62" s="41"/>
      <c r="S62" s="42"/>
      <c r="T62" s="43"/>
      <c r="U62" s="42"/>
      <c r="W62" s="179"/>
      <c r="X62" s="166"/>
    </row>
    <row r="63" spans="3:25" ht="24">
      <c r="C63" s="37"/>
      <c r="D63" s="37"/>
      <c r="E63" s="38"/>
      <c r="F63" s="38"/>
      <c r="G63" s="38"/>
      <c r="H63" s="38"/>
      <c r="I63" s="38"/>
      <c r="J63" s="38"/>
      <c r="K63" s="38"/>
      <c r="L63" s="828" t="s">
        <v>135</v>
      </c>
      <c r="M63" s="829"/>
      <c r="N63" s="829"/>
      <c r="O63" s="829"/>
      <c r="P63" s="425"/>
      <c r="Q63" s="41"/>
      <c r="R63" s="41"/>
      <c r="S63" s="42"/>
      <c r="T63" s="43"/>
      <c r="U63" s="42"/>
      <c r="V63" s="179"/>
      <c r="W63" s="179"/>
      <c r="X63" s="166"/>
    </row>
    <row r="64" spans="3:25" ht="24.75" thickBot="1">
      <c r="C64" s="37"/>
      <c r="D64" s="37"/>
      <c r="E64" s="38"/>
      <c r="F64" s="38"/>
      <c r="G64" s="38"/>
      <c r="H64" s="38"/>
      <c r="I64" s="38"/>
      <c r="J64" s="38"/>
      <c r="K64" s="38"/>
      <c r="L64" s="830">
        <f>SUMIF('支出の内訳 (汎用明細)（入力シート）'!F6:F53,"1",'支出の内訳 (汎用明細)（入力シート）'!E6:E53)</f>
        <v>0</v>
      </c>
      <c r="M64" s="831"/>
      <c r="N64" s="832"/>
      <c r="O64" s="832"/>
      <c r="P64" s="833"/>
      <c r="Q64" s="41"/>
      <c r="R64" s="41"/>
      <c r="S64" s="42"/>
      <c r="T64" s="43"/>
      <c r="U64" s="42"/>
      <c r="V64" s="221"/>
      <c r="W64" s="179"/>
      <c r="X64" s="166"/>
    </row>
    <row r="65" spans="3:24" ht="24">
      <c r="C65" s="37"/>
      <c r="D65" s="37"/>
      <c r="E65" s="38"/>
      <c r="F65" s="38"/>
      <c r="G65" s="38"/>
      <c r="H65" s="38"/>
      <c r="I65" s="38"/>
      <c r="J65" s="38"/>
      <c r="K65" s="38"/>
      <c r="L65" s="828" t="s">
        <v>136</v>
      </c>
      <c r="M65" s="829"/>
      <c r="N65" s="829"/>
      <c r="O65" s="829"/>
      <c r="P65" s="425"/>
      <c r="Q65" s="41"/>
      <c r="R65" s="41"/>
      <c r="S65" s="42"/>
      <c r="T65" s="43"/>
      <c r="U65" s="42"/>
      <c r="V65" s="221"/>
      <c r="W65" s="179"/>
      <c r="X65" s="166"/>
    </row>
    <row r="66" spans="3:24" ht="24.75" thickBot="1">
      <c r="C66" s="37"/>
      <c r="D66" s="37"/>
      <c r="E66" s="38"/>
      <c r="F66" s="38"/>
      <c r="G66" s="38"/>
      <c r="H66" s="38"/>
      <c r="I66" s="38"/>
      <c r="J66" s="38"/>
      <c r="K66" s="38"/>
      <c r="L66" s="830">
        <f>SUMIF('支出の内訳 (汎用明細)（入力シート）'!F6:F53,"2",'支出の内訳 (汎用明細)（入力シート）'!E6:E53)</f>
        <v>0</v>
      </c>
      <c r="M66" s="831"/>
      <c r="N66" s="832"/>
      <c r="O66" s="832"/>
      <c r="P66" s="833"/>
      <c r="Q66" s="41"/>
      <c r="R66" s="41"/>
      <c r="S66" s="42"/>
      <c r="T66" s="43"/>
      <c r="U66" s="42"/>
      <c r="V66" s="222"/>
      <c r="W66" s="835"/>
      <c r="X66" s="521"/>
    </row>
    <row r="67" spans="3:24" ht="24">
      <c r="C67" s="37"/>
      <c r="D67" s="37"/>
      <c r="E67" s="38"/>
      <c r="F67" s="38"/>
      <c r="G67" s="38"/>
      <c r="H67" s="38"/>
      <c r="I67" s="38"/>
      <c r="J67" s="38"/>
      <c r="K67" s="38"/>
      <c r="L67" s="39"/>
      <c r="M67" s="39"/>
      <c r="N67" s="40"/>
      <c r="O67" s="40"/>
      <c r="P67" s="40"/>
      <c r="Q67" s="41"/>
      <c r="R67" s="41"/>
      <c r="S67" s="42"/>
      <c r="T67" s="43"/>
      <c r="U67" s="42"/>
      <c r="V67" s="222"/>
      <c r="W67" s="812"/>
      <c r="X67" s="813"/>
    </row>
    <row r="68" spans="3:24" ht="24">
      <c r="C68" s="37"/>
      <c r="D68" s="37"/>
      <c r="E68" s="38"/>
      <c r="F68" s="38"/>
      <c r="G68" s="38"/>
      <c r="H68" s="38"/>
      <c r="I68" s="38"/>
      <c r="J68" s="38"/>
      <c r="K68" s="38"/>
      <c r="L68" s="39"/>
      <c r="M68" s="39"/>
      <c r="N68" s="40"/>
      <c r="O68" s="40"/>
      <c r="P68" s="40"/>
      <c r="Q68" s="41"/>
      <c r="R68" s="41"/>
      <c r="S68" s="42"/>
      <c r="T68" s="43"/>
      <c r="U68" s="42"/>
    </row>
    <row r="69" spans="3:24" ht="24">
      <c r="C69" s="37"/>
      <c r="D69" s="37"/>
      <c r="E69" s="38"/>
      <c r="F69" s="38"/>
      <c r="G69" s="38"/>
      <c r="H69" s="38"/>
      <c r="I69" s="38"/>
      <c r="J69" s="38"/>
      <c r="K69" s="38"/>
      <c r="L69" s="39"/>
      <c r="M69" s="39"/>
      <c r="N69" s="40"/>
      <c r="O69" s="40"/>
      <c r="P69" s="40"/>
      <c r="Q69" s="41"/>
      <c r="R69" s="41"/>
      <c r="S69" s="42"/>
      <c r="T69" s="43"/>
      <c r="U69" s="42"/>
    </row>
    <row r="70" spans="3:24" ht="24">
      <c r="C70" s="37"/>
      <c r="D70" s="37"/>
      <c r="E70" s="38"/>
      <c r="F70" s="38"/>
      <c r="G70" s="38"/>
      <c r="H70" s="38"/>
      <c r="I70" s="38"/>
      <c r="J70" s="38"/>
      <c r="K70" s="38"/>
      <c r="L70" s="39"/>
      <c r="M70" s="39"/>
      <c r="N70" s="40"/>
      <c r="O70" s="40"/>
      <c r="P70" s="40"/>
      <c r="Q70" s="41"/>
      <c r="R70" s="41"/>
      <c r="S70" s="42"/>
      <c r="T70" s="43"/>
      <c r="U70" s="42"/>
    </row>
    <row r="71" spans="3:24" ht="24">
      <c r="C71" s="37"/>
      <c r="D71" s="37"/>
      <c r="E71" s="38"/>
      <c r="F71" s="38"/>
      <c r="G71" s="38"/>
      <c r="H71" s="38"/>
      <c r="I71" s="38"/>
      <c r="J71" s="38"/>
      <c r="K71" s="38"/>
      <c r="L71" s="39"/>
      <c r="M71" s="39"/>
      <c r="N71" s="40"/>
      <c r="O71" s="40"/>
      <c r="P71" s="40"/>
      <c r="Q71" s="41"/>
      <c r="R71" s="41"/>
      <c r="S71" s="42"/>
      <c r="T71" s="43"/>
      <c r="U71" s="42"/>
    </row>
    <row r="72" spans="3:24" ht="24">
      <c r="C72" s="37"/>
      <c r="D72" s="37"/>
      <c r="E72" s="38"/>
      <c r="F72" s="38"/>
      <c r="G72" s="38"/>
      <c r="H72" s="38"/>
      <c r="I72" s="38"/>
      <c r="J72" s="38"/>
      <c r="K72" s="38"/>
      <c r="L72" s="39"/>
      <c r="M72" s="39"/>
      <c r="N72" s="40"/>
      <c r="O72" s="40"/>
      <c r="P72" s="40"/>
      <c r="Q72" s="41"/>
      <c r="R72" s="41"/>
      <c r="S72" s="42"/>
      <c r="T72" s="43"/>
      <c r="U72" s="42"/>
    </row>
    <row r="73" spans="3:24" ht="24">
      <c r="C73" s="37"/>
      <c r="D73" s="37"/>
      <c r="E73" s="38"/>
      <c r="F73" s="38"/>
      <c r="G73" s="38"/>
      <c r="H73" s="38"/>
      <c r="I73" s="38"/>
      <c r="J73" s="38"/>
      <c r="K73" s="38"/>
      <c r="L73" s="39"/>
      <c r="M73" s="39"/>
      <c r="N73" s="40"/>
      <c r="O73" s="40"/>
      <c r="P73" s="40"/>
      <c r="Q73" s="41"/>
      <c r="R73" s="41"/>
      <c r="S73" s="42"/>
      <c r="T73" s="43"/>
      <c r="U73" s="42"/>
    </row>
    <row r="74" spans="3:24" ht="24">
      <c r="C74" s="37"/>
      <c r="D74" s="37"/>
      <c r="E74" s="38"/>
      <c r="F74" s="38"/>
      <c r="G74" s="38"/>
      <c r="H74" s="38"/>
      <c r="I74" s="38"/>
      <c r="J74" s="38"/>
      <c r="K74" s="38"/>
      <c r="L74" s="39"/>
      <c r="M74" s="39"/>
      <c r="N74" s="40"/>
      <c r="O74" s="40"/>
      <c r="P74" s="40"/>
      <c r="Q74" s="41"/>
      <c r="R74" s="41"/>
      <c r="S74" s="42"/>
      <c r="T74" s="43"/>
      <c r="U74" s="42"/>
    </row>
    <row r="75" spans="3:24" ht="24">
      <c r="C75" s="37"/>
      <c r="D75" s="37"/>
      <c r="E75" s="38"/>
      <c r="F75" s="38"/>
      <c r="G75" s="38"/>
      <c r="H75" s="38"/>
      <c r="I75" s="38"/>
      <c r="J75" s="38"/>
      <c r="K75" s="38"/>
      <c r="L75" s="39"/>
      <c r="M75" s="39"/>
      <c r="N75" s="40"/>
      <c r="O75" s="40"/>
      <c r="P75" s="40"/>
      <c r="Q75" s="41"/>
      <c r="R75" s="41"/>
      <c r="S75" s="42"/>
      <c r="T75" s="43"/>
      <c r="U75" s="42"/>
    </row>
    <row r="76" spans="3:24" ht="24">
      <c r="C76" s="37"/>
      <c r="D76" s="37"/>
      <c r="E76" s="38"/>
      <c r="F76" s="38"/>
      <c r="G76" s="38"/>
      <c r="H76" s="38"/>
      <c r="I76" s="38"/>
      <c r="J76" s="38"/>
      <c r="K76" s="38"/>
      <c r="L76" s="39"/>
      <c r="M76" s="39"/>
      <c r="N76" s="40"/>
      <c r="O76" s="40"/>
      <c r="P76" s="40"/>
      <c r="Q76" s="41"/>
      <c r="R76" s="41"/>
      <c r="S76" s="42"/>
      <c r="T76" s="43"/>
      <c r="U76" s="42"/>
    </row>
    <row r="77" spans="3:24" ht="24">
      <c r="C77" s="37"/>
      <c r="D77" s="37"/>
      <c r="E77" s="38"/>
      <c r="F77" s="38"/>
      <c r="G77" s="38"/>
      <c r="H77" s="38"/>
      <c r="I77" s="38"/>
      <c r="J77" s="38"/>
      <c r="K77" s="38"/>
      <c r="L77" s="39"/>
      <c r="M77" s="39"/>
      <c r="N77" s="40"/>
      <c r="O77" s="40"/>
      <c r="P77" s="40"/>
      <c r="Q77" s="41"/>
      <c r="R77" s="41"/>
      <c r="S77" s="42"/>
      <c r="T77" s="43"/>
      <c r="U77" s="42"/>
    </row>
    <row r="78" spans="3:24" ht="24">
      <c r="C78" s="37"/>
      <c r="D78" s="37"/>
      <c r="E78" s="38"/>
      <c r="F78" s="38"/>
      <c r="G78" s="38"/>
      <c r="H78" s="38"/>
      <c r="I78" s="38"/>
      <c r="J78" s="38"/>
      <c r="K78" s="38"/>
      <c r="L78" s="39"/>
      <c r="M78" s="39"/>
      <c r="N78" s="40"/>
      <c r="O78" s="40"/>
      <c r="P78" s="40"/>
      <c r="Q78" s="41"/>
      <c r="R78" s="41"/>
      <c r="S78" s="42"/>
      <c r="T78" s="43"/>
      <c r="U78" s="42"/>
    </row>
    <row r="79" spans="3:24" ht="24">
      <c r="C79" s="37"/>
      <c r="D79" s="37"/>
      <c r="E79" s="38"/>
      <c r="F79" s="38"/>
      <c r="G79" s="38"/>
      <c r="H79" s="38"/>
      <c r="I79" s="38"/>
      <c r="J79" s="38"/>
      <c r="K79" s="38"/>
      <c r="L79" s="39"/>
      <c r="M79" s="39"/>
      <c r="N79" s="40"/>
      <c r="O79" s="40"/>
      <c r="P79" s="40"/>
      <c r="Q79" s="41"/>
      <c r="R79" s="41"/>
      <c r="S79" s="42"/>
      <c r="T79" s="43"/>
      <c r="U79" s="42"/>
    </row>
    <row r="80" spans="3:24" ht="24">
      <c r="C80" s="37"/>
      <c r="D80" s="37"/>
      <c r="E80" s="38"/>
      <c r="F80" s="38"/>
      <c r="G80" s="38"/>
      <c r="H80" s="38"/>
      <c r="I80" s="38"/>
      <c r="J80" s="38"/>
      <c r="K80" s="38"/>
      <c r="L80" s="39"/>
      <c r="M80" s="39"/>
      <c r="N80" s="40"/>
      <c r="O80" s="40"/>
      <c r="P80" s="40"/>
      <c r="Q80" s="41"/>
      <c r="R80" s="41"/>
      <c r="S80" s="42"/>
      <c r="T80" s="43"/>
      <c r="U80" s="42"/>
    </row>
    <row r="81" spans="3:21" ht="24">
      <c r="C81" s="37"/>
      <c r="D81" s="37"/>
      <c r="E81" s="38"/>
      <c r="F81" s="38"/>
      <c r="G81" s="38"/>
      <c r="H81" s="38"/>
      <c r="I81" s="38"/>
      <c r="J81" s="38"/>
      <c r="K81" s="38"/>
      <c r="L81" s="39"/>
      <c r="M81" s="39"/>
      <c r="N81" s="40"/>
      <c r="O81" s="40"/>
      <c r="P81" s="40"/>
      <c r="Q81" s="41"/>
      <c r="R81" s="41"/>
      <c r="S81" s="42"/>
      <c r="T81" s="43"/>
      <c r="U81" s="42"/>
    </row>
    <row r="82" spans="3:21" ht="24">
      <c r="C82" s="37"/>
      <c r="D82" s="37"/>
      <c r="E82" s="38"/>
      <c r="F82" s="38"/>
      <c r="G82" s="38"/>
      <c r="H82" s="38"/>
      <c r="I82" s="38"/>
      <c r="J82" s="38"/>
      <c r="K82" s="38"/>
      <c r="L82" s="39"/>
      <c r="M82" s="39"/>
      <c r="N82" s="40"/>
      <c r="O82" s="40"/>
      <c r="P82" s="40"/>
      <c r="Q82" s="41"/>
      <c r="R82" s="41"/>
      <c r="S82" s="42"/>
      <c r="T82" s="43"/>
      <c r="U82" s="42"/>
    </row>
    <row r="83" spans="3:21" ht="24">
      <c r="C83" s="37"/>
      <c r="D83" s="37"/>
      <c r="E83" s="38"/>
      <c r="F83" s="38"/>
      <c r="G83" s="38"/>
      <c r="H83" s="38"/>
      <c r="I83" s="38"/>
      <c r="J83" s="38"/>
      <c r="K83" s="38"/>
      <c r="L83" s="39"/>
      <c r="M83" s="39"/>
      <c r="N83" s="40"/>
      <c r="O83" s="40"/>
      <c r="P83" s="40"/>
      <c r="Q83" s="41"/>
      <c r="R83" s="41"/>
      <c r="S83" s="42"/>
      <c r="T83" s="43"/>
      <c r="U83" s="42"/>
    </row>
    <row r="84" spans="3:21" ht="24">
      <c r="C84" s="37"/>
      <c r="D84" s="37"/>
      <c r="E84" s="38"/>
      <c r="F84" s="38"/>
      <c r="G84" s="38"/>
      <c r="H84" s="38"/>
      <c r="I84" s="38"/>
      <c r="J84" s="38"/>
      <c r="K84" s="38"/>
      <c r="L84" s="39"/>
      <c r="M84" s="39"/>
      <c r="N84" s="40"/>
      <c r="O84" s="40"/>
      <c r="P84" s="40"/>
      <c r="Q84" s="41"/>
      <c r="R84" s="41"/>
      <c r="S84" s="42"/>
      <c r="T84" s="43"/>
      <c r="U84" s="42"/>
    </row>
    <row r="85" spans="3:21" ht="24">
      <c r="C85" s="37"/>
      <c r="D85" s="37"/>
      <c r="E85" s="38"/>
      <c r="F85" s="38"/>
      <c r="G85" s="38"/>
      <c r="H85" s="38"/>
      <c r="I85" s="38"/>
      <c r="J85" s="38"/>
      <c r="K85" s="38"/>
      <c r="L85" s="39"/>
      <c r="M85" s="39"/>
      <c r="N85" s="40"/>
      <c r="O85" s="40"/>
      <c r="P85" s="40"/>
      <c r="Q85" s="41"/>
      <c r="R85" s="41"/>
      <c r="S85" s="42"/>
      <c r="T85" s="43"/>
      <c r="U85" s="42"/>
    </row>
    <row r="86" spans="3:21" ht="24">
      <c r="C86" s="37"/>
      <c r="D86" s="37"/>
      <c r="E86" s="38"/>
      <c r="F86" s="38"/>
      <c r="G86" s="38"/>
      <c r="H86" s="38"/>
      <c r="I86" s="38"/>
      <c r="J86" s="38"/>
      <c r="K86" s="38"/>
      <c r="L86" s="39"/>
      <c r="M86" s="39"/>
      <c r="N86" s="40"/>
      <c r="O86" s="40"/>
      <c r="P86" s="40"/>
      <c r="Q86" s="41"/>
      <c r="R86" s="41"/>
      <c r="S86" s="42"/>
      <c r="T86" s="43"/>
      <c r="U86" s="42"/>
    </row>
    <row r="87" spans="3:21" ht="24">
      <c r="C87" s="37"/>
      <c r="D87" s="37"/>
      <c r="E87" s="38"/>
      <c r="F87" s="38"/>
      <c r="G87" s="38"/>
      <c r="H87" s="38"/>
      <c r="I87" s="38"/>
      <c r="J87" s="38"/>
      <c r="K87" s="38"/>
      <c r="L87" s="39"/>
      <c r="M87" s="39"/>
      <c r="N87" s="40"/>
      <c r="O87" s="40"/>
      <c r="P87" s="40"/>
      <c r="Q87" s="41"/>
      <c r="R87" s="41"/>
      <c r="S87" s="42"/>
      <c r="T87" s="43"/>
      <c r="U87" s="42"/>
    </row>
    <row r="88" spans="3:21" ht="24">
      <c r="C88" s="37"/>
      <c r="D88" s="37"/>
      <c r="E88" s="38"/>
      <c r="F88" s="38"/>
      <c r="G88" s="38"/>
      <c r="H88" s="38"/>
      <c r="I88" s="38"/>
      <c r="J88" s="38"/>
      <c r="K88" s="38"/>
      <c r="L88" s="39"/>
      <c r="M88" s="39"/>
      <c r="N88" s="40"/>
      <c r="O88" s="40"/>
      <c r="P88" s="40"/>
      <c r="Q88" s="41"/>
      <c r="R88" s="41"/>
      <c r="S88" s="42"/>
      <c r="T88" s="43"/>
      <c r="U88" s="42"/>
    </row>
  </sheetData>
  <sheetProtection selectLockedCells="1"/>
  <mergeCells count="300">
    <mergeCell ref="L63:P63"/>
    <mergeCell ref="L64:P64"/>
    <mergeCell ref="L65:P65"/>
    <mergeCell ref="L66:P66"/>
    <mergeCell ref="X54:X57"/>
    <mergeCell ref="AB6:AB9"/>
    <mergeCell ref="AC6:AC9"/>
    <mergeCell ref="AB10:AB13"/>
    <mergeCell ref="AC10:AC13"/>
    <mergeCell ref="AB14:AB17"/>
    <mergeCell ref="AC14:AC17"/>
    <mergeCell ref="U58:U61"/>
    <mergeCell ref="W66:X66"/>
    <mergeCell ref="M50:M53"/>
    <mergeCell ref="W46:W49"/>
    <mergeCell ref="N48:N49"/>
    <mergeCell ref="T46:T49"/>
    <mergeCell ref="U46:U49"/>
    <mergeCell ref="V46:V49"/>
    <mergeCell ref="W42:W45"/>
    <mergeCell ref="N44:N45"/>
    <mergeCell ref="Q42:Q45"/>
    <mergeCell ref="R42:R45"/>
    <mergeCell ref="S42:S45"/>
    <mergeCell ref="W67:X67"/>
    <mergeCell ref="X4:X5"/>
    <mergeCell ref="M58:N61"/>
    <mergeCell ref="O58:P61"/>
    <mergeCell ref="Q58:Q61"/>
    <mergeCell ref="R58:R61"/>
    <mergeCell ref="S58:S61"/>
    <mergeCell ref="T58:T61"/>
    <mergeCell ref="C58:D61"/>
    <mergeCell ref="E58:E61"/>
    <mergeCell ref="F58:F61"/>
    <mergeCell ref="G58:G61"/>
    <mergeCell ref="H58:H61"/>
    <mergeCell ref="I58:I61"/>
    <mergeCell ref="J58:J61"/>
    <mergeCell ref="K58:K61"/>
    <mergeCell ref="L58:L61"/>
    <mergeCell ref="R54:R57"/>
    <mergeCell ref="S54:S57"/>
    <mergeCell ref="T54:T57"/>
    <mergeCell ref="U54:U57"/>
    <mergeCell ref="V54:V57"/>
    <mergeCell ref="W54:W57"/>
    <mergeCell ref="J54:J57"/>
    <mergeCell ref="K54:K57"/>
    <mergeCell ref="L54:L57"/>
    <mergeCell ref="M54:N57"/>
    <mergeCell ref="O54:P57"/>
    <mergeCell ref="Q54:Q57"/>
    <mergeCell ref="W50:W53"/>
    <mergeCell ref="N52:N53"/>
    <mergeCell ref="C54:D57"/>
    <mergeCell ref="E54:E57"/>
    <mergeCell ref="F54:F57"/>
    <mergeCell ref="G54:G57"/>
    <mergeCell ref="H54:H57"/>
    <mergeCell ref="I54:I57"/>
    <mergeCell ref="Q50:Q53"/>
    <mergeCell ref="R50:R53"/>
    <mergeCell ref="S50:S53"/>
    <mergeCell ref="T50:T53"/>
    <mergeCell ref="U50:U53"/>
    <mergeCell ref="V50:V53"/>
    <mergeCell ref="J50:J53"/>
    <mergeCell ref="K50:K53"/>
    <mergeCell ref="L50:L53"/>
    <mergeCell ref="N50:N51"/>
    <mergeCell ref="O50:P53"/>
    <mergeCell ref="Q46:Q49"/>
    <mergeCell ref="R46:R49"/>
    <mergeCell ref="S46:S49"/>
    <mergeCell ref="J46:J49"/>
    <mergeCell ref="K46:K49"/>
    <mergeCell ref="L46:L49"/>
    <mergeCell ref="N46:N47"/>
    <mergeCell ref="O46:P49"/>
    <mergeCell ref="M46:M49"/>
    <mergeCell ref="K42:K45"/>
    <mergeCell ref="L42:L45"/>
    <mergeCell ref="N42:N43"/>
    <mergeCell ref="O42:P45"/>
    <mergeCell ref="M42:M45"/>
    <mergeCell ref="C50:D53"/>
    <mergeCell ref="E50:E53"/>
    <mergeCell ref="F50:F53"/>
    <mergeCell ref="G50:G53"/>
    <mergeCell ref="H50:H53"/>
    <mergeCell ref="I50:I53"/>
    <mergeCell ref="C46:D49"/>
    <mergeCell ref="E46:E49"/>
    <mergeCell ref="F46:F49"/>
    <mergeCell ref="G46:G49"/>
    <mergeCell ref="H46:H49"/>
    <mergeCell ref="I46:I49"/>
    <mergeCell ref="W38:W41"/>
    <mergeCell ref="N40:N41"/>
    <mergeCell ref="C42:D45"/>
    <mergeCell ref="E42:E45"/>
    <mergeCell ref="F42:F45"/>
    <mergeCell ref="G42:G45"/>
    <mergeCell ref="H42:H45"/>
    <mergeCell ref="I42:I45"/>
    <mergeCell ref="Q38:Q41"/>
    <mergeCell ref="R38:R41"/>
    <mergeCell ref="S38:S41"/>
    <mergeCell ref="T38:T41"/>
    <mergeCell ref="U38:U41"/>
    <mergeCell ref="V38:V41"/>
    <mergeCell ref="J38:J41"/>
    <mergeCell ref="K38:K41"/>
    <mergeCell ref="L38:L41"/>
    <mergeCell ref="N38:N39"/>
    <mergeCell ref="O38:P41"/>
    <mergeCell ref="M38:M41"/>
    <mergeCell ref="T42:T45"/>
    <mergeCell ref="U42:U45"/>
    <mergeCell ref="V42:V45"/>
    <mergeCell ref="J42:J45"/>
    <mergeCell ref="C38:D41"/>
    <mergeCell ref="E38:E41"/>
    <mergeCell ref="F38:F41"/>
    <mergeCell ref="G38:G41"/>
    <mergeCell ref="H38:H41"/>
    <mergeCell ref="I38:I41"/>
    <mergeCell ref="Q34:Q37"/>
    <mergeCell ref="R34:R37"/>
    <mergeCell ref="S34:S37"/>
    <mergeCell ref="J34:J37"/>
    <mergeCell ref="K34:K37"/>
    <mergeCell ref="L34:L37"/>
    <mergeCell ref="N34:N35"/>
    <mergeCell ref="O34:P37"/>
    <mergeCell ref="M34:M37"/>
    <mergeCell ref="C34:D37"/>
    <mergeCell ref="E34:E37"/>
    <mergeCell ref="F34:F37"/>
    <mergeCell ref="G34:G37"/>
    <mergeCell ref="H34:H37"/>
    <mergeCell ref="I34:I37"/>
    <mergeCell ref="V30:V33"/>
    <mergeCell ref="J30:J33"/>
    <mergeCell ref="K30:K33"/>
    <mergeCell ref="L30:L33"/>
    <mergeCell ref="N30:N31"/>
    <mergeCell ref="O30:P33"/>
    <mergeCell ref="M30:M33"/>
    <mergeCell ref="W34:W37"/>
    <mergeCell ref="N36:N37"/>
    <mergeCell ref="T34:T37"/>
    <mergeCell ref="U34:U37"/>
    <mergeCell ref="V34:V37"/>
    <mergeCell ref="Q30:Q33"/>
    <mergeCell ref="R30:R33"/>
    <mergeCell ref="S30:S33"/>
    <mergeCell ref="W26:W29"/>
    <mergeCell ref="N28:N29"/>
    <mergeCell ref="C30:D33"/>
    <mergeCell ref="E30:E33"/>
    <mergeCell ref="F30:F33"/>
    <mergeCell ref="G30:G33"/>
    <mergeCell ref="H30:H33"/>
    <mergeCell ref="I30:I33"/>
    <mergeCell ref="Q26:Q29"/>
    <mergeCell ref="R26:R29"/>
    <mergeCell ref="S26:S29"/>
    <mergeCell ref="T26:T29"/>
    <mergeCell ref="U26:U29"/>
    <mergeCell ref="V26:V29"/>
    <mergeCell ref="J26:J29"/>
    <mergeCell ref="K26:K29"/>
    <mergeCell ref="L26:L29"/>
    <mergeCell ref="N26:N27"/>
    <mergeCell ref="O26:P29"/>
    <mergeCell ref="M26:M29"/>
    <mergeCell ref="W30:W33"/>
    <mergeCell ref="N32:N33"/>
    <mergeCell ref="T30:T33"/>
    <mergeCell ref="U30:U33"/>
    <mergeCell ref="C26:D29"/>
    <mergeCell ref="E26:E29"/>
    <mergeCell ref="F26:F29"/>
    <mergeCell ref="G26:G29"/>
    <mergeCell ref="H26:H29"/>
    <mergeCell ref="I26:I29"/>
    <mergeCell ref="Q22:Q25"/>
    <mergeCell ref="R22:R25"/>
    <mergeCell ref="S22:S25"/>
    <mergeCell ref="J22:J25"/>
    <mergeCell ref="K22:K25"/>
    <mergeCell ref="L22:L25"/>
    <mergeCell ref="N22:N23"/>
    <mergeCell ref="O22:P25"/>
    <mergeCell ref="M22:M25"/>
    <mergeCell ref="C22:D25"/>
    <mergeCell ref="E22:E25"/>
    <mergeCell ref="F22:F25"/>
    <mergeCell ref="G22:G25"/>
    <mergeCell ref="H22:H25"/>
    <mergeCell ref="I22:I25"/>
    <mergeCell ref="V18:V21"/>
    <mergeCell ref="J18:J21"/>
    <mergeCell ref="K18:K21"/>
    <mergeCell ref="L18:L21"/>
    <mergeCell ref="N18:N19"/>
    <mergeCell ref="O18:P21"/>
    <mergeCell ref="M18:M21"/>
    <mergeCell ref="W22:W25"/>
    <mergeCell ref="N24:N25"/>
    <mergeCell ref="T22:T25"/>
    <mergeCell ref="U22:U25"/>
    <mergeCell ref="V22:V25"/>
    <mergeCell ref="Q18:Q21"/>
    <mergeCell ref="R18:R21"/>
    <mergeCell ref="S18:S21"/>
    <mergeCell ref="W14:W17"/>
    <mergeCell ref="N16:N17"/>
    <mergeCell ref="C18:D21"/>
    <mergeCell ref="E18:E21"/>
    <mergeCell ref="F18:F21"/>
    <mergeCell ref="G18:G21"/>
    <mergeCell ref="H18:H21"/>
    <mergeCell ref="I18:I21"/>
    <mergeCell ref="Q14:Q17"/>
    <mergeCell ref="R14:R17"/>
    <mergeCell ref="S14:S17"/>
    <mergeCell ref="T14:T17"/>
    <mergeCell ref="U14:U17"/>
    <mergeCell ref="V14:V17"/>
    <mergeCell ref="J14:J17"/>
    <mergeCell ref="K14:K17"/>
    <mergeCell ref="L14:L17"/>
    <mergeCell ref="N14:N15"/>
    <mergeCell ref="O14:P17"/>
    <mergeCell ref="M14:M17"/>
    <mergeCell ref="W18:W21"/>
    <mergeCell ref="N20:N21"/>
    <mergeCell ref="T18:T21"/>
    <mergeCell ref="U18:U21"/>
    <mergeCell ref="W10:W13"/>
    <mergeCell ref="N12:N13"/>
    <mergeCell ref="C14:D17"/>
    <mergeCell ref="E14:E17"/>
    <mergeCell ref="F14:F17"/>
    <mergeCell ref="G14:G17"/>
    <mergeCell ref="H14:H17"/>
    <mergeCell ref="I14:I17"/>
    <mergeCell ref="Q10:Q13"/>
    <mergeCell ref="R10:R13"/>
    <mergeCell ref="S10:S13"/>
    <mergeCell ref="T10:T13"/>
    <mergeCell ref="U10:U13"/>
    <mergeCell ref="V10:V13"/>
    <mergeCell ref="J10:J13"/>
    <mergeCell ref="K10:K13"/>
    <mergeCell ref="L10:L13"/>
    <mergeCell ref="N10:N11"/>
    <mergeCell ref="O10:P13"/>
    <mergeCell ref="M10:M13"/>
    <mergeCell ref="C10:D13"/>
    <mergeCell ref="E10:E13"/>
    <mergeCell ref="F10:F13"/>
    <mergeCell ref="G10:G13"/>
    <mergeCell ref="H10:H13"/>
    <mergeCell ref="I10:I13"/>
    <mergeCell ref="I7:I9"/>
    <mergeCell ref="J7:J9"/>
    <mergeCell ref="K7:K9"/>
    <mergeCell ref="L7:L9"/>
    <mergeCell ref="N8:N9"/>
    <mergeCell ref="M6:M9"/>
    <mergeCell ref="S6:S9"/>
    <mergeCell ref="T6:T9"/>
    <mergeCell ref="U6:U9"/>
    <mergeCell ref="V6:V9"/>
    <mergeCell ref="W6:W9"/>
    <mergeCell ref="C6:D9"/>
    <mergeCell ref="N6:N7"/>
    <mergeCell ref="O6:P9"/>
    <mergeCell ref="Q6:Q9"/>
    <mergeCell ref="R6:R9"/>
    <mergeCell ref="E7:E9"/>
    <mergeCell ref="F7:F9"/>
    <mergeCell ref="G7:G9"/>
    <mergeCell ref="H7:H9"/>
    <mergeCell ref="Q4:S4"/>
    <mergeCell ref="T4:T5"/>
    <mergeCell ref="U4:U5"/>
    <mergeCell ref="W4:W5"/>
    <mergeCell ref="O5:P5"/>
    <mergeCell ref="E1:M1"/>
    <mergeCell ref="N2:O2"/>
    <mergeCell ref="C4:C5"/>
    <mergeCell ref="D4:D5"/>
    <mergeCell ref="E4:L5"/>
    <mergeCell ref="M4:N5"/>
    <mergeCell ref="O4:P4"/>
  </mergeCells>
  <phoneticPr fontId="33"/>
  <conditionalFormatting sqref="N82:P88">
    <cfRule type="expression" dxfId="4" priority="2">
      <formula>$Y82=TRUE</formula>
    </cfRule>
  </conditionalFormatting>
  <conditionalFormatting sqref="N62:P62 N67:P81">
    <cfRule type="expression" dxfId="3" priority="1">
      <formula>$Y62=TRUE</formula>
    </cfRule>
  </conditionalFormatting>
  <dataValidations xWindow="133" yWindow="547" count="5">
    <dataValidation type="list" allowBlank="1" showInputMessage="1" showErrorMessage="1" sqref="W6:W53">
      <formula1>"　,1,2"</formula1>
    </dataValidation>
    <dataValidation type="list" imeMode="on" allowBlank="1" showInputMessage="1" showErrorMessage="1" promptTitle="ドロップダウンリストから選択してください。" sqref="N62:P62 N67:P88">
      <formula1>$W$4:$W$5</formula1>
    </dataValidation>
    <dataValidation imeMode="halfAlpha" allowBlank="1" showInputMessage="1" showErrorMessage="1" promptTitle="日付入力" prompt="例）4月7日を入力する場合　4/7と入力してください" sqref="C62:D88"/>
    <dataValidation imeMode="hiragana" allowBlank="1" showInputMessage="1" showErrorMessage="1" sqref="R6:S6 R46:S46 R10:S10 R14:S14 R18:S18 R22:S22 R26:S26 R30:S30 R34:S34 R38:S38 R42:S42 R50:T50 R54:T54 Q62:T88 R58:T58"/>
    <dataValidation imeMode="halfAlpha" allowBlank="1" showInputMessage="1" showErrorMessage="1" promptTitle="数字のみ入れてください" prompt="例）10000と入力してください。カンマは、不要です。" sqref="E62:K88"/>
  </dataValidations>
  <pageMargins left="0.35433070866141736" right="0.31496062992125984" top="1.3385826771653544" bottom="0.43307086614173229" header="0.31496062992125984" footer="0.31496062992125984"/>
  <pageSetup paperSize="9" fitToHeight="20" orientation="landscape" r:id="rId1"/>
  <ignoredErrors>
    <ignoredError sqref="G7" formula="1"/>
    <ignoredError sqref="M10 M14 M18 M22 M26 M30 M34 M38 M42 M46 M50" formulaRange="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Q88"/>
  <sheetViews>
    <sheetView showGridLines="0" view="pageBreakPreview" topLeftCell="C22" zoomScale="95" zoomScaleNormal="100" zoomScaleSheetLayoutView="95" workbookViewId="0">
      <selection activeCell="F6" sqref="F6:F29"/>
    </sheetView>
  </sheetViews>
  <sheetFormatPr defaultColWidth="9" defaultRowHeight="13.5"/>
  <cols>
    <col min="1" max="1" width="2.625" style="28" customWidth="1"/>
    <col min="2" max="2" width="2.25" style="25" customWidth="1"/>
    <col min="3" max="4" width="3.625" style="11" customWidth="1"/>
    <col min="5" max="5" width="24.625" style="11" customWidth="1"/>
    <col min="6" max="6" width="3.625" style="11" customWidth="1"/>
    <col min="7" max="8" width="8.125" style="11" customWidth="1"/>
    <col min="9" max="9" width="23.625" style="11" customWidth="1"/>
    <col min="10" max="10" width="19.625" style="11" customWidth="1"/>
    <col min="11" max="11" width="12.625" style="11" customWidth="1"/>
    <col min="12" max="12" width="15.625" style="11" customWidth="1"/>
    <col min="13" max="13" width="11.125" style="11" customWidth="1"/>
    <col min="14" max="14" width="10" style="11" customWidth="1"/>
    <col min="15" max="15" width="7.25" style="11" customWidth="1"/>
    <col min="16" max="16" width="22.75" style="45" customWidth="1"/>
    <col min="17" max="16384" width="9" style="11"/>
  </cols>
  <sheetData>
    <row r="1" spans="2:17" ht="19.5" customHeight="1">
      <c r="B1" s="162"/>
      <c r="C1" s="163"/>
      <c r="D1" s="163"/>
      <c r="E1" s="857" t="s">
        <v>128</v>
      </c>
      <c r="F1" s="858"/>
      <c r="G1" s="212"/>
      <c r="H1" s="212"/>
      <c r="I1" s="163"/>
      <c r="J1" s="163"/>
      <c r="K1" s="166"/>
      <c r="L1" s="163"/>
      <c r="M1" s="163"/>
      <c r="N1" s="116"/>
      <c r="O1" s="16"/>
      <c r="P1" s="46"/>
    </row>
    <row r="2" spans="2:17" ht="24.95" customHeight="1">
      <c r="B2" s="162"/>
      <c r="C2" s="163"/>
      <c r="D2" s="163"/>
      <c r="E2" s="163"/>
      <c r="F2" s="163"/>
      <c r="G2" s="898" t="s">
        <v>137</v>
      </c>
      <c r="H2" s="899"/>
      <c r="I2" s="232" t="s">
        <v>163</v>
      </c>
      <c r="J2" s="231" t="s">
        <v>163</v>
      </c>
      <c r="K2" s="163"/>
      <c r="L2" s="163"/>
      <c r="M2" s="163"/>
      <c r="N2" s="116"/>
      <c r="P2" s="46"/>
    </row>
    <row r="3" spans="2:17" ht="8.25" customHeight="1" thickBot="1">
      <c r="B3" s="162"/>
      <c r="C3" s="163"/>
      <c r="D3" s="163"/>
      <c r="E3" s="163"/>
      <c r="F3" s="163"/>
      <c r="G3" s="213"/>
      <c r="H3" s="213"/>
      <c r="I3" s="163"/>
      <c r="J3" s="163"/>
      <c r="K3" s="163"/>
      <c r="L3" s="163"/>
      <c r="M3" s="163"/>
      <c r="N3" s="116"/>
      <c r="P3" s="46"/>
    </row>
    <row r="4" spans="2:17" ht="18.75" customHeight="1">
      <c r="B4" s="162"/>
      <c r="C4" s="572" t="s">
        <v>36</v>
      </c>
      <c r="D4" s="918" t="s">
        <v>151</v>
      </c>
      <c r="E4" s="574" t="s">
        <v>83</v>
      </c>
      <c r="F4" s="574" t="s">
        <v>131</v>
      </c>
      <c r="G4" s="576"/>
      <c r="H4" s="223" t="s">
        <v>133</v>
      </c>
      <c r="I4" s="579" t="s">
        <v>132</v>
      </c>
      <c r="J4" s="580"/>
      <c r="K4" s="581"/>
      <c r="L4" s="582" t="s">
        <v>85</v>
      </c>
      <c r="M4" s="588" t="s">
        <v>82</v>
      </c>
      <c r="N4" s="116"/>
      <c r="O4" s="520"/>
      <c r="P4" s="520"/>
    </row>
    <row r="5" spans="2:17" ht="30" customHeight="1">
      <c r="B5" s="162"/>
      <c r="C5" s="573"/>
      <c r="D5" s="578"/>
      <c r="E5" s="900"/>
      <c r="F5" s="577"/>
      <c r="G5" s="578"/>
      <c r="H5" s="224" t="s">
        <v>134</v>
      </c>
      <c r="I5" s="167" t="s">
        <v>84</v>
      </c>
      <c r="J5" s="167" t="s">
        <v>40</v>
      </c>
      <c r="K5" s="168" t="s">
        <v>75</v>
      </c>
      <c r="L5" s="583"/>
      <c r="M5" s="589"/>
      <c r="N5" s="117"/>
      <c r="O5" s="521"/>
      <c r="P5" s="521"/>
    </row>
    <row r="6" spans="2:17" ht="6.95" customHeight="1">
      <c r="B6" s="162"/>
      <c r="C6" s="645"/>
      <c r="D6" s="901"/>
      <c r="E6" s="897"/>
      <c r="F6" s="638">
        <v>99</v>
      </c>
      <c r="G6" s="590" t="s">
        <v>154</v>
      </c>
      <c r="H6" s="838"/>
      <c r="I6" s="892"/>
      <c r="J6" s="884"/>
      <c r="K6" s="884"/>
      <c r="L6" s="892"/>
      <c r="M6" s="847"/>
      <c r="N6" s="783"/>
      <c r="O6" s="515"/>
      <c r="P6" s="515"/>
    </row>
    <row r="7" spans="2:17" ht="6.95" customHeight="1">
      <c r="B7" s="162"/>
      <c r="C7" s="902"/>
      <c r="D7" s="903"/>
      <c r="E7" s="897"/>
      <c r="F7" s="639"/>
      <c r="G7" s="893"/>
      <c r="H7" s="839"/>
      <c r="I7" s="885"/>
      <c r="J7" s="885"/>
      <c r="K7" s="885"/>
      <c r="L7" s="885"/>
      <c r="M7" s="848"/>
      <c r="N7" s="784"/>
      <c r="O7" s="516"/>
      <c r="P7" s="516"/>
    </row>
    <row r="8" spans="2:17" ht="6.95" customHeight="1">
      <c r="B8" s="162"/>
      <c r="C8" s="902"/>
      <c r="D8" s="903"/>
      <c r="E8" s="897"/>
      <c r="F8" s="639"/>
      <c r="G8" s="591" t="s">
        <v>155</v>
      </c>
      <c r="H8" s="839"/>
      <c r="I8" s="885"/>
      <c r="J8" s="885"/>
      <c r="K8" s="885"/>
      <c r="L8" s="885"/>
      <c r="M8" s="848"/>
      <c r="N8" s="784"/>
      <c r="O8" s="516"/>
      <c r="P8" s="516"/>
    </row>
    <row r="9" spans="2:17" ht="6.95" customHeight="1">
      <c r="B9" s="162"/>
      <c r="C9" s="904"/>
      <c r="D9" s="905"/>
      <c r="E9" s="897"/>
      <c r="F9" s="640"/>
      <c r="G9" s="896"/>
      <c r="H9" s="840"/>
      <c r="I9" s="895"/>
      <c r="J9" s="895"/>
      <c r="K9" s="895"/>
      <c r="L9" s="895"/>
      <c r="M9" s="849"/>
      <c r="N9" s="784"/>
      <c r="O9" s="516"/>
      <c r="P9" s="516"/>
      <c r="Q9" s="22"/>
    </row>
    <row r="10" spans="2:17" ht="6.95" customHeight="1">
      <c r="B10" s="162"/>
      <c r="C10" s="645"/>
      <c r="D10" s="901"/>
      <c r="E10" s="897"/>
      <c r="F10" s="638">
        <v>99</v>
      </c>
      <c r="G10" s="590" t="s">
        <v>154</v>
      </c>
      <c r="H10" s="838"/>
      <c r="I10" s="892"/>
      <c r="J10" s="881"/>
      <c r="K10" s="884"/>
      <c r="L10" s="850"/>
      <c r="M10" s="844"/>
      <c r="N10" s="783"/>
      <c r="O10" s="515"/>
      <c r="P10" s="515"/>
      <c r="Q10" s="22"/>
    </row>
    <row r="11" spans="2:17" ht="6.95" customHeight="1">
      <c r="B11" s="162"/>
      <c r="C11" s="902"/>
      <c r="D11" s="903"/>
      <c r="E11" s="897"/>
      <c r="F11" s="639"/>
      <c r="G11" s="893"/>
      <c r="H11" s="839"/>
      <c r="I11" s="885"/>
      <c r="J11" s="882"/>
      <c r="K11" s="885"/>
      <c r="L11" s="851"/>
      <c r="M11" s="845"/>
      <c r="N11" s="784"/>
      <c r="O11" s="516"/>
      <c r="P11" s="516"/>
      <c r="Q11" s="22"/>
    </row>
    <row r="12" spans="2:17" ht="6.95" customHeight="1">
      <c r="B12" s="162"/>
      <c r="C12" s="902"/>
      <c r="D12" s="903"/>
      <c r="E12" s="897"/>
      <c r="F12" s="639"/>
      <c r="G12" s="591" t="s">
        <v>155</v>
      </c>
      <c r="H12" s="839"/>
      <c r="I12" s="885"/>
      <c r="J12" s="882"/>
      <c r="K12" s="885"/>
      <c r="L12" s="851"/>
      <c r="M12" s="845"/>
      <c r="N12" s="784"/>
      <c r="O12" s="516"/>
      <c r="P12" s="516"/>
      <c r="Q12" s="22"/>
    </row>
    <row r="13" spans="2:17" ht="6.95" customHeight="1">
      <c r="B13" s="162"/>
      <c r="C13" s="904"/>
      <c r="D13" s="905"/>
      <c r="E13" s="897"/>
      <c r="F13" s="640"/>
      <c r="G13" s="896"/>
      <c r="H13" s="840"/>
      <c r="I13" s="895"/>
      <c r="J13" s="891"/>
      <c r="K13" s="895"/>
      <c r="L13" s="852"/>
      <c r="M13" s="846"/>
      <c r="N13" s="784"/>
      <c r="O13" s="516"/>
      <c r="P13" s="516"/>
      <c r="Q13" s="22"/>
    </row>
    <row r="14" spans="2:17" ht="6.95" customHeight="1">
      <c r="B14" s="162"/>
      <c r="C14" s="645"/>
      <c r="D14" s="901"/>
      <c r="E14" s="897"/>
      <c r="F14" s="638">
        <v>99</v>
      </c>
      <c r="G14" s="590" t="s">
        <v>154</v>
      </c>
      <c r="H14" s="838"/>
      <c r="I14" s="892"/>
      <c r="J14" s="881"/>
      <c r="K14" s="884"/>
      <c r="L14" s="850"/>
      <c r="M14" s="844"/>
      <c r="N14" s="783"/>
      <c r="O14" s="515"/>
      <c r="P14" s="515"/>
      <c r="Q14" s="22"/>
    </row>
    <row r="15" spans="2:17" ht="6.95" customHeight="1">
      <c r="B15" s="162"/>
      <c r="C15" s="902"/>
      <c r="D15" s="903"/>
      <c r="E15" s="897"/>
      <c r="F15" s="639"/>
      <c r="G15" s="893"/>
      <c r="H15" s="839"/>
      <c r="I15" s="885"/>
      <c r="J15" s="882"/>
      <c r="K15" s="885"/>
      <c r="L15" s="851"/>
      <c r="M15" s="845"/>
      <c r="N15" s="784"/>
      <c r="O15" s="516"/>
      <c r="P15" s="516"/>
      <c r="Q15" s="22"/>
    </row>
    <row r="16" spans="2:17" ht="6.95" customHeight="1">
      <c r="B16" s="162"/>
      <c r="C16" s="902"/>
      <c r="D16" s="903"/>
      <c r="E16" s="897"/>
      <c r="F16" s="639"/>
      <c r="G16" s="591" t="s">
        <v>155</v>
      </c>
      <c r="H16" s="839"/>
      <c r="I16" s="885"/>
      <c r="J16" s="882"/>
      <c r="K16" s="885"/>
      <c r="L16" s="851"/>
      <c r="M16" s="845"/>
      <c r="N16" s="784"/>
      <c r="O16" s="516"/>
      <c r="P16" s="516"/>
      <c r="Q16" s="22"/>
    </row>
    <row r="17" spans="2:17" ht="6.95" customHeight="1">
      <c r="B17" s="162"/>
      <c r="C17" s="904"/>
      <c r="D17" s="905"/>
      <c r="E17" s="897"/>
      <c r="F17" s="640"/>
      <c r="G17" s="896"/>
      <c r="H17" s="840"/>
      <c r="I17" s="895"/>
      <c r="J17" s="891"/>
      <c r="K17" s="895"/>
      <c r="L17" s="852"/>
      <c r="M17" s="846"/>
      <c r="N17" s="784"/>
      <c r="O17" s="516"/>
      <c r="P17" s="516"/>
      <c r="Q17" s="22"/>
    </row>
    <row r="18" spans="2:17" ht="6.95" customHeight="1">
      <c r="B18" s="162"/>
      <c r="C18" s="645"/>
      <c r="D18" s="901"/>
      <c r="E18" s="897"/>
      <c r="F18" s="638">
        <v>99</v>
      </c>
      <c r="G18" s="590" t="s">
        <v>154</v>
      </c>
      <c r="H18" s="838"/>
      <c r="I18" s="892"/>
      <c r="J18" s="881"/>
      <c r="K18" s="884"/>
      <c r="L18" s="850"/>
      <c r="M18" s="844"/>
      <c r="N18" s="783"/>
      <c r="O18" s="515"/>
      <c r="P18" s="515"/>
      <c r="Q18" s="22"/>
    </row>
    <row r="19" spans="2:17" ht="6.95" customHeight="1">
      <c r="B19" s="162"/>
      <c r="C19" s="902"/>
      <c r="D19" s="903"/>
      <c r="E19" s="897"/>
      <c r="F19" s="639"/>
      <c r="G19" s="893"/>
      <c r="H19" s="839"/>
      <c r="I19" s="885"/>
      <c r="J19" s="882"/>
      <c r="K19" s="885"/>
      <c r="L19" s="851"/>
      <c r="M19" s="845"/>
      <c r="N19" s="784"/>
      <c r="O19" s="516"/>
      <c r="P19" s="516"/>
      <c r="Q19" s="22"/>
    </row>
    <row r="20" spans="2:17" ht="6.95" customHeight="1">
      <c r="B20" s="162"/>
      <c r="C20" s="902"/>
      <c r="D20" s="903"/>
      <c r="E20" s="897"/>
      <c r="F20" s="639"/>
      <c r="G20" s="591" t="s">
        <v>155</v>
      </c>
      <c r="H20" s="839"/>
      <c r="I20" s="885"/>
      <c r="J20" s="882"/>
      <c r="K20" s="885"/>
      <c r="L20" s="851"/>
      <c r="M20" s="845"/>
      <c r="N20" s="784"/>
      <c r="O20" s="516"/>
      <c r="P20" s="516"/>
      <c r="Q20" s="22"/>
    </row>
    <row r="21" spans="2:17" ht="6.95" customHeight="1">
      <c r="B21" s="162"/>
      <c r="C21" s="904"/>
      <c r="D21" s="905"/>
      <c r="E21" s="897"/>
      <c r="F21" s="640"/>
      <c r="G21" s="896"/>
      <c r="H21" s="840"/>
      <c r="I21" s="895"/>
      <c r="J21" s="891"/>
      <c r="K21" s="895"/>
      <c r="L21" s="852"/>
      <c r="M21" s="846"/>
      <c r="N21" s="784"/>
      <c r="O21" s="516"/>
      <c r="P21" s="516"/>
      <c r="Q21" s="22"/>
    </row>
    <row r="22" spans="2:17" ht="6.95" customHeight="1">
      <c r="B22" s="162"/>
      <c r="C22" s="645"/>
      <c r="D22" s="901"/>
      <c r="E22" s="897"/>
      <c r="F22" s="638">
        <v>99</v>
      </c>
      <c r="G22" s="590" t="s">
        <v>154</v>
      </c>
      <c r="H22" s="838"/>
      <c r="I22" s="892"/>
      <c r="J22" s="881"/>
      <c r="K22" s="884"/>
      <c r="L22" s="861"/>
      <c r="M22" s="844"/>
      <c r="N22" s="783"/>
      <c r="O22" s="515"/>
      <c r="P22" s="515"/>
      <c r="Q22" s="22"/>
    </row>
    <row r="23" spans="2:17" ht="6.95" customHeight="1">
      <c r="B23" s="162"/>
      <c r="C23" s="902"/>
      <c r="D23" s="903"/>
      <c r="E23" s="897"/>
      <c r="F23" s="639"/>
      <c r="G23" s="893"/>
      <c r="H23" s="839"/>
      <c r="I23" s="885"/>
      <c r="J23" s="882"/>
      <c r="K23" s="885"/>
      <c r="L23" s="862"/>
      <c r="M23" s="845"/>
      <c r="N23" s="784"/>
      <c r="O23" s="516"/>
      <c r="P23" s="516"/>
      <c r="Q23" s="22"/>
    </row>
    <row r="24" spans="2:17" ht="6.95" customHeight="1">
      <c r="B24" s="162"/>
      <c r="C24" s="902"/>
      <c r="D24" s="903"/>
      <c r="E24" s="897"/>
      <c r="F24" s="639"/>
      <c r="G24" s="591" t="s">
        <v>155</v>
      </c>
      <c r="H24" s="839"/>
      <c r="I24" s="885"/>
      <c r="J24" s="882"/>
      <c r="K24" s="885"/>
      <c r="L24" s="862"/>
      <c r="M24" s="845"/>
      <c r="N24" s="784"/>
      <c r="O24" s="516"/>
      <c r="P24" s="516"/>
      <c r="Q24" s="22"/>
    </row>
    <row r="25" spans="2:17" ht="6.95" customHeight="1">
      <c r="B25" s="162"/>
      <c r="C25" s="904"/>
      <c r="D25" s="905"/>
      <c r="E25" s="897"/>
      <c r="F25" s="640"/>
      <c r="G25" s="896"/>
      <c r="H25" s="840"/>
      <c r="I25" s="895"/>
      <c r="J25" s="891"/>
      <c r="K25" s="895"/>
      <c r="L25" s="863"/>
      <c r="M25" s="846"/>
      <c r="N25" s="784"/>
      <c r="O25" s="516"/>
      <c r="P25" s="516"/>
      <c r="Q25" s="22"/>
    </row>
    <row r="26" spans="2:17" ht="6.95" customHeight="1">
      <c r="B26" s="162"/>
      <c r="C26" s="645"/>
      <c r="D26" s="901"/>
      <c r="E26" s="897"/>
      <c r="F26" s="638">
        <v>99</v>
      </c>
      <c r="G26" s="590" t="s">
        <v>154</v>
      </c>
      <c r="H26" s="838"/>
      <c r="I26" s="892"/>
      <c r="J26" s="881"/>
      <c r="K26" s="884"/>
      <c r="L26" s="861"/>
      <c r="M26" s="844"/>
      <c r="N26" s="783"/>
      <c r="O26" s="515"/>
      <c r="P26" s="515"/>
      <c r="Q26" s="22"/>
    </row>
    <row r="27" spans="2:17" ht="6.95" customHeight="1">
      <c r="B27" s="162"/>
      <c r="C27" s="902"/>
      <c r="D27" s="903"/>
      <c r="E27" s="897"/>
      <c r="F27" s="639"/>
      <c r="G27" s="893"/>
      <c r="H27" s="839"/>
      <c r="I27" s="885"/>
      <c r="J27" s="882"/>
      <c r="K27" s="885"/>
      <c r="L27" s="862"/>
      <c r="M27" s="845"/>
      <c r="N27" s="784"/>
      <c r="O27" s="516"/>
      <c r="P27" s="516"/>
      <c r="Q27" s="22"/>
    </row>
    <row r="28" spans="2:17" ht="6.95" customHeight="1">
      <c r="B28" s="162"/>
      <c r="C28" s="902"/>
      <c r="D28" s="903"/>
      <c r="E28" s="897"/>
      <c r="F28" s="639"/>
      <c r="G28" s="591" t="s">
        <v>155</v>
      </c>
      <c r="H28" s="839"/>
      <c r="I28" s="885"/>
      <c r="J28" s="882"/>
      <c r="K28" s="885"/>
      <c r="L28" s="862"/>
      <c r="M28" s="845"/>
      <c r="N28" s="784"/>
      <c r="O28" s="516"/>
      <c r="P28" s="516"/>
      <c r="Q28" s="22"/>
    </row>
    <row r="29" spans="2:17" ht="6.95" customHeight="1">
      <c r="B29" s="162"/>
      <c r="C29" s="904"/>
      <c r="D29" s="905"/>
      <c r="E29" s="897"/>
      <c r="F29" s="640"/>
      <c r="G29" s="896"/>
      <c r="H29" s="840"/>
      <c r="I29" s="895"/>
      <c r="J29" s="891"/>
      <c r="K29" s="895"/>
      <c r="L29" s="863"/>
      <c r="M29" s="846"/>
      <c r="N29" s="784"/>
      <c r="O29" s="516"/>
      <c r="P29" s="516"/>
      <c r="Q29" s="22"/>
    </row>
    <row r="30" spans="2:17" ht="6.95" customHeight="1">
      <c r="B30" s="162"/>
      <c r="C30" s="645"/>
      <c r="D30" s="901"/>
      <c r="E30" s="897"/>
      <c r="F30" s="638">
        <v>99</v>
      </c>
      <c r="G30" s="590" t="s">
        <v>154</v>
      </c>
      <c r="H30" s="838"/>
      <c r="I30" s="892"/>
      <c r="J30" s="881"/>
      <c r="K30" s="884"/>
      <c r="L30" s="861"/>
      <c r="M30" s="844"/>
      <c r="N30" s="783"/>
      <c r="O30" s="515"/>
      <c r="P30" s="515"/>
      <c r="Q30" s="22"/>
    </row>
    <row r="31" spans="2:17" ht="6.95" customHeight="1">
      <c r="B31" s="162"/>
      <c r="C31" s="902"/>
      <c r="D31" s="903"/>
      <c r="E31" s="897"/>
      <c r="F31" s="639"/>
      <c r="G31" s="893"/>
      <c r="H31" s="839"/>
      <c r="I31" s="885"/>
      <c r="J31" s="882"/>
      <c r="K31" s="885"/>
      <c r="L31" s="862"/>
      <c r="M31" s="845"/>
      <c r="N31" s="784"/>
      <c r="O31" s="516"/>
      <c r="P31" s="516"/>
      <c r="Q31" s="22"/>
    </row>
    <row r="32" spans="2:17" ht="6.95" customHeight="1">
      <c r="B32" s="162"/>
      <c r="C32" s="902"/>
      <c r="D32" s="903"/>
      <c r="E32" s="897"/>
      <c r="F32" s="639"/>
      <c r="G32" s="591" t="s">
        <v>155</v>
      </c>
      <c r="H32" s="839"/>
      <c r="I32" s="885"/>
      <c r="J32" s="882"/>
      <c r="K32" s="885"/>
      <c r="L32" s="862"/>
      <c r="M32" s="845"/>
      <c r="N32" s="784"/>
      <c r="O32" s="516"/>
      <c r="P32" s="516"/>
      <c r="Q32" s="22"/>
    </row>
    <row r="33" spans="2:17" ht="6.95" customHeight="1">
      <c r="B33" s="162"/>
      <c r="C33" s="904"/>
      <c r="D33" s="905"/>
      <c r="E33" s="897"/>
      <c r="F33" s="640"/>
      <c r="G33" s="896"/>
      <c r="H33" s="840"/>
      <c r="I33" s="895"/>
      <c r="J33" s="891"/>
      <c r="K33" s="895"/>
      <c r="L33" s="863"/>
      <c r="M33" s="846"/>
      <c r="N33" s="784"/>
      <c r="O33" s="516"/>
      <c r="P33" s="516"/>
      <c r="Q33" s="22"/>
    </row>
    <row r="34" spans="2:17" ht="6.95" customHeight="1">
      <c r="B34" s="162"/>
      <c r="C34" s="645"/>
      <c r="D34" s="901"/>
      <c r="E34" s="897"/>
      <c r="F34" s="638">
        <v>99</v>
      </c>
      <c r="G34" s="590" t="s">
        <v>154</v>
      </c>
      <c r="H34" s="838"/>
      <c r="I34" s="892"/>
      <c r="J34" s="881"/>
      <c r="K34" s="884"/>
      <c r="L34" s="861"/>
      <c r="M34" s="844"/>
      <c r="N34" s="783"/>
      <c r="O34" s="515"/>
      <c r="P34" s="515"/>
      <c r="Q34" s="22"/>
    </row>
    <row r="35" spans="2:17" ht="6.95" customHeight="1">
      <c r="B35" s="162"/>
      <c r="C35" s="902"/>
      <c r="D35" s="903"/>
      <c r="E35" s="897"/>
      <c r="F35" s="639"/>
      <c r="G35" s="893"/>
      <c r="H35" s="839"/>
      <c r="I35" s="885"/>
      <c r="J35" s="882"/>
      <c r="K35" s="885"/>
      <c r="L35" s="862"/>
      <c r="M35" s="845"/>
      <c r="N35" s="784"/>
      <c r="O35" s="516"/>
      <c r="P35" s="516"/>
      <c r="Q35" s="22"/>
    </row>
    <row r="36" spans="2:17" ht="6.95" customHeight="1">
      <c r="B36" s="162"/>
      <c r="C36" s="902"/>
      <c r="D36" s="903"/>
      <c r="E36" s="897"/>
      <c r="F36" s="639"/>
      <c r="G36" s="591" t="s">
        <v>155</v>
      </c>
      <c r="H36" s="839"/>
      <c r="I36" s="885"/>
      <c r="J36" s="882"/>
      <c r="K36" s="885"/>
      <c r="L36" s="862"/>
      <c r="M36" s="845"/>
      <c r="N36" s="784"/>
      <c r="O36" s="516"/>
      <c r="P36" s="516"/>
      <c r="Q36" s="22"/>
    </row>
    <row r="37" spans="2:17" ht="6.95" customHeight="1">
      <c r="B37" s="162"/>
      <c r="C37" s="904"/>
      <c r="D37" s="905"/>
      <c r="E37" s="897"/>
      <c r="F37" s="640"/>
      <c r="G37" s="896"/>
      <c r="H37" s="840"/>
      <c r="I37" s="895"/>
      <c r="J37" s="891"/>
      <c r="K37" s="895"/>
      <c r="L37" s="863"/>
      <c r="M37" s="846"/>
      <c r="N37" s="784"/>
      <c r="O37" s="516"/>
      <c r="P37" s="516"/>
      <c r="Q37" s="22"/>
    </row>
    <row r="38" spans="2:17" ht="6.95" customHeight="1">
      <c r="B38" s="162"/>
      <c r="C38" s="645"/>
      <c r="D38" s="901"/>
      <c r="E38" s="897"/>
      <c r="F38" s="638">
        <v>99</v>
      </c>
      <c r="G38" s="590" t="s">
        <v>154</v>
      </c>
      <c r="H38" s="838"/>
      <c r="I38" s="892"/>
      <c r="J38" s="881"/>
      <c r="K38" s="884"/>
      <c r="L38" s="861"/>
      <c r="M38" s="844"/>
      <c r="N38" s="783"/>
      <c r="O38" s="515"/>
      <c r="P38" s="515"/>
      <c r="Q38" s="22"/>
    </row>
    <row r="39" spans="2:17" ht="6.95" customHeight="1">
      <c r="B39" s="162"/>
      <c r="C39" s="902"/>
      <c r="D39" s="903"/>
      <c r="E39" s="897"/>
      <c r="F39" s="639"/>
      <c r="G39" s="893"/>
      <c r="H39" s="839"/>
      <c r="I39" s="885"/>
      <c r="J39" s="882"/>
      <c r="K39" s="885"/>
      <c r="L39" s="862"/>
      <c r="M39" s="845"/>
      <c r="N39" s="784"/>
      <c r="O39" s="516"/>
      <c r="P39" s="516"/>
      <c r="Q39" s="22"/>
    </row>
    <row r="40" spans="2:17" ht="6.95" customHeight="1">
      <c r="B40" s="162"/>
      <c r="C40" s="902"/>
      <c r="D40" s="903"/>
      <c r="E40" s="897"/>
      <c r="F40" s="639"/>
      <c r="G40" s="591" t="s">
        <v>155</v>
      </c>
      <c r="H40" s="839"/>
      <c r="I40" s="885"/>
      <c r="J40" s="882"/>
      <c r="K40" s="885"/>
      <c r="L40" s="862"/>
      <c r="M40" s="845"/>
      <c r="N40" s="784"/>
      <c r="O40" s="516"/>
      <c r="P40" s="516"/>
      <c r="Q40" s="22"/>
    </row>
    <row r="41" spans="2:17" ht="6.95" customHeight="1">
      <c r="B41" s="162"/>
      <c r="C41" s="904"/>
      <c r="D41" s="905"/>
      <c r="E41" s="897"/>
      <c r="F41" s="640"/>
      <c r="G41" s="896"/>
      <c r="H41" s="840"/>
      <c r="I41" s="895"/>
      <c r="J41" s="891"/>
      <c r="K41" s="895"/>
      <c r="L41" s="863"/>
      <c r="M41" s="846"/>
      <c r="N41" s="784"/>
      <c r="O41" s="516"/>
      <c r="P41" s="516"/>
      <c r="Q41" s="22"/>
    </row>
    <row r="42" spans="2:17" ht="6.95" customHeight="1">
      <c r="B42" s="162"/>
      <c r="C42" s="645"/>
      <c r="D42" s="901"/>
      <c r="E42" s="897"/>
      <c r="F42" s="638">
        <v>99</v>
      </c>
      <c r="G42" s="590" t="s">
        <v>154</v>
      </c>
      <c r="H42" s="838"/>
      <c r="I42" s="892"/>
      <c r="J42" s="881"/>
      <c r="K42" s="884"/>
      <c r="L42" s="861"/>
      <c r="M42" s="844"/>
      <c r="N42" s="783"/>
      <c r="O42" s="515"/>
      <c r="P42" s="515"/>
      <c r="Q42" s="22"/>
    </row>
    <row r="43" spans="2:17" ht="6.95" customHeight="1">
      <c r="B43" s="162"/>
      <c r="C43" s="902"/>
      <c r="D43" s="903"/>
      <c r="E43" s="897"/>
      <c r="F43" s="639"/>
      <c r="G43" s="893"/>
      <c r="H43" s="839"/>
      <c r="I43" s="885"/>
      <c r="J43" s="882"/>
      <c r="K43" s="885"/>
      <c r="L43" s="862"/>
      <c r="M43" s="845"/>
      <c r="N43" s="784"/>
      <c r="O43" s="516"/>
      <c r="P43" s="516"/>
      <c r="Q43" s="22"/>
    </row>
    <row r="44" spans="2:17" ht="6.95" customHeight="1">
      <c r="B44" s="162"/>
      <c r="C44" s="902"/>
      <c r="D44" s="903"/>
      <c r="E44" s="897"/>
      <c r="F44" s="639"/>
      <c r="G44" s="591" t="s">
        <v>155</v>
      </c>
      <c r="H44" s="839"/>
      <c r="I44" s="885"/>
      <c r="J44" s="882"/>
      <c r="K44" s="885"/>
      <c r="L44" s="862"/>
      <c r="M44" s="845"/>
      <c r="N44" s="784"/>
      <c r="O44" s="516"/>
      <c r="P44" s="516"/>
      <c r="Q44" s="22"/>
    </row>
    <row r="45" spans="2:17" ht="6.95" customHeight="1">
      <c r="B45" s="162"/>
      <c r="C45" s="904"/>
      <c r="D45" s="905"/>
      <c r="E45" s="897"/>
      <c r="F45" s="640"/>
      <c r="G45" s="896"/>
      <c r="H45" s="840"/>
      <c r="I45" s="895"/>
      <c r="J45" s="891"/>
      <c r="K45" s="895"/>
      <c r="L45" s="863"/>
      <c r="M45" s="846"/>
      <c r="N45" s="784"/>
      <c r="O45" s="516"/>
      <c r="P45" s="516"/>
      <c r="Q45" s="22"/>
    </row>
    <row r="46" spans="2:17" ht="6.95" customHeight="1">
      <c r="B46" s="162"/>
      <c r="C46" s="645"/>
      <c r="D46" s="901"/>
      <c r="E46" s="897"/>
      <c r="F46" s="638">
        <v>99</v>
      </c>
      <c r="G46" s="590" t="s">
        <v>154</v>
      </c>
      <c r="H46" s="838"/>
      <c r="I46" s="892"/>
      <c r="J46" s="881"/>
      <c r="K46" s="884"/>
      <c r="L46" s="861"/>
      <c r="M46" s="844"/>
      <c r="N46" s="783"/>
      <c r="O46" s="515"/>
      <c r="P46" s="515"/>
      <c r="Q46" s="22"/>
    </row>
    <row r="47" spans="2:17" ht="6.95" customHeight="1">
      <c r="B47" s="162"/>
      <c r="C47" s="902"/>
      <c r="D47" s="903"/>
      <c r="E47" s="897"/>
      <c r="F47" s="639"/>
      <c r="G47" s="893"/>
      <c r="H47" s="839"/>
      <c r="I47" s="885"/>
      <c r="J47" s="882"/>
      <c r="K47" s="885"/>
      <c r="L47" s="862"/>
      <c r="M47" s="845"/>
      <c r="N47" s="784"/>
      <c r="O47" s="516"/>
      <c r="P47" s="516"/>
      <c r="Q47" s="22"/>
    </row>
    <row r="48" spans="2:17" ht="6.95" customHeight="1">
      <c r="B48" s="162"/>
      <c r="C48" s="902"/>
      <c r="D48" s="903"/>
      <c r="E48" s="897"/>
      <c r="F48" s="639"/>
      <c r="G48" s="591" t="s">
        <v>155</v>
      </c>
      <c r="H48" s="839"/>
      <c r="I48" s="885"/>
      <c r="J48" s="882"/>
      <c r="K48" s="885"/>
      <c r="L48" s="862"/>
      <c r="M48" s="845"/>
      <c r="N48" s="784"/>
      <c r="O48" s="516"/>
      <c r="P48" s="516"/>
      <c r="Q48" s="22"/>
    </row>
    <row r="49" spans="2:17" ht="6.95" customHeight="1">
      <c r="B49" s="162"/>
      <c r="C49" s="904"/>
      <c r="D49" s="905"/>
      <c r="E49" s="897"/>
      <c r="F49" s="640"/>
      <c r="G49" s="896"/>
      <c r="H49" s="840"/>
      <c r="I49" s="895"/>
      <c r="J49" s="891"/>
      <c r="K49" s="895"/>
      <c r="L49" s="863"/>
      <c r="M49" s="846"/>
      <c r="N49" s="784"/>
      <c r="O49" s="516"/>
      <c r="P49" s="516"/>
      <c r="Q49" s="22"/>
    </row>
    <row r="50" spans="2:17" ht="6.95" customHeight="1">
      <c r="B50" s="162"/>
      <c r="C50" s="645"/>
      <c r="D50" s="901"/>
      <c r="E50" s="897"/>
      <c r="F50" s="638">
        <v>99</v>
      </c>
      <c r="G50" s="590" t="s">
        <v>154</v>
      </c>
      <c r="H50" s="838"/>
      <c r="I50" s="892"/>
      <c r="J50" s="881"/>
      <c r="K50" s="884"/>
      <c r="L50" s="887"/>
      <c r="M50" s="844"/>
      <c r="N50" s="783"/>
      <c r="O50" s="515"/>
      <c r="P50" s="515"/>
      <c r="Q50" s="22"/>
    </row>
    <row r="51" spans="2:17" ht="6.95" customHeight="1">
      <c r="B51" s="162"/>
      <c r="C51" s="902"/>
      <c r="D51" s="903"/>
      <c r="E51" s="897"/>
      <c r="F51" s="639"/>
      <c r="G51" s="893"/>
      <c r="H51" s="839"/>
      <c r="I51" s="885"/>
      <c r="J51" s="882"/>
      <c r="K51" s="885"/>
      <c r="L51" s="888"/>
      <c r="M51" s="845"/>
      <c r="N51" s="784"/>
      <c r="O51" s="516"/>
      <c r="P51" s="516"/>
    </row>
    <row r="52" spans="2:17" ht="6.95" customHeight="1">
      <c r="B52" s="162"/>
      <c r="C52" s="902"/>
      <c r="D52" s="903"/>
      <c r="E52" s="897"/>
      <c r="F52" s="639"/>
      <c r="G52" s="591" t="s">
        <v>155</v>
      </c>
      <c r="H52" s="839"/>
      <c r="I52" s="885"/>
      <c r="J52" s="882"/>
      <c r="K52" s="885"/>
      <c r="L52" s="888"/>
      <c r="M52" s="845"/>
      <c r="N52" s="784"/>
      <c r="O52" s="516"/>
      <c r="P52" s="516"/>
    </row>
    <row r="53" spans="2:17" ht="6.95" customHeight="1" thickBot="1">
      <c r="B53" s="162"/>
      <c r="C53" s="906"/>
      <c r="D53" s="907"/>
      <c r="E53" s="919"/>
      <c r="F53" s="860"/>
      <c r="G53" s="880"/>
      <c r="H53" s="894"/>
      <c r="I53" s="886"/>
      <c r="J53" s="883"/>
      <c r="K53" s="886"/>
      <c r="L53" s="889"/>
      <c r="M53" s="890"/>
      <c r="N53" s="784"/>
      <c r="O53" s="516"/>
      <c r="P53" s="516"/>
    </row>
    <row r="54" spans="2:17" ht="6.95" customHeight="1">
      <c r="B54" s="162"/>
      <c r="C54" s="908" t="s">
        <v>81</v>
      </c>
      <c r="D54" s="909"/>
      <c r="E54" s="871"/>
      <c r="F54" s="622"/>
      <c r="G54" s="623"/>
      <c r="H54" s="878"/>
      <c r="I54" s="628"/>
      <c r="J54" s="867"/>
      <c r="K54" s="841"/>
      <c r="L54" s="842"/>
      <c r="M54" s="843"/>
      <c r="N54" s="826"/>
      <c r="O54" s="570"/>
      <c r="P54" s="166"/>
    </row>
    <row r="55" spans="2:17" ht="6.95" customHeight="1">
      <c r="B55" s="162"/>
      <c r="C55" s="656"/>
      <c r="D55" s="910"/>
      <c r="E55" s="872"/>
      <c r="F55" s="624"/>
      <c r="G55" s="625"/>
      <c r="H55" s="869"/>
      <c r="I55" s="629"/>
      <c r="J55" s="632"/>
      <c r="K55" s="613"/>
      <c r="L55" s="613"/>
      <c r="M55" s="616"/>
      <c r="N55" s="827"/>
      <c r="O55" s="571"/>
      <c r="P55" s="166"/>
    </row>
    <row r="56" spans="2:17" ht="6.95" customHeight="1">
      <c r="B56" s="162"/>
      <c r="C56" s="656"/>
      <c r="D56" s="910"/>
      <c r="E56" s="872"/>
      <c r="F56" s="624"/>
      <c r="G56" s="625"/>
      <c r="H56" s="869"/>
      <c r="I56" s="629"/>
      <c r="J56" s="632"/>
      <c r="K56" s="613"/>
      <c r="L56" s="613"/>
      <c r="M56" s="616"/>
      <c r="N56" s="827"/>
      <c r="O56" s="571"/>
      <c r="P56" s="166"/>
    </row>
    <row r="57" spans="2:17" ht="6.95" customHeight="1">
      <c r="B57" s="162"/>
      <c r="C57" s="911"/>
      <c r="D57" s="912"/>
      <c r="E57" s="873"/>
      <c r="F57" s="874"/>
      <c r="G57" s="875"/>
      <c r="H57" s="879"/>
      <c r="I57" s="876"/>
      <c r="J57" s="877"/>
      <c r="K57" s="703"/>
      <c r="L57" s="703"/>
      <c r="M57" s="859"/>
      <c r="N57" s="827"/>
      <c r="O57" s="571"/>
      <c r="P57" s="166"/>
    </row>
    <row r="58" spans="2:17" ht="6.95" customHeight="1">
      <c r="B58" s="162"/>
      <c r="C58" s="913" t="s">
        <v>52</v>
      </c>
      <c r="D58" s="914"/>
      <c r="E58" s="920"/>
      <c r="F58" s="864"/>
      <c r="G58" s="625"/>
      <c r="H58" s="868"/>
      <c r="I58" s="628"/>
      <c r="J58" s="867"/>
      <c r="K58" s="841"/>
      <c r="L58" s="842"/>
      <c r="M58" s="843"/>
      <c r="N58" s="116"/>
      <c r="P58" s="46"/>
    </row>
    <row r="59" spans="2:17" ht="6.95" customHeight="1">
      <c r="B59" s="162"/>
      <c r="C59" s="915"/>
      <c r="D59" s="914"/>
      <c r="E59" s="921"/>
      <c r="F59" s="865"/>
      <c r="G59" s="625"/>
      <c r="H59" s="869"/>
      <c r="I59" s="629"/>
      <c r="J59" s="632"/>
      <c r="K59" s="613"/>
      <c r="L59" s="613"/>
      <c r="M59" s="616"/>
      <c r="N59" s="116"/>
    </row>
    <row r="60" spans="2:17" ht="6.95" customHeight="1">
      <c r="B60" s="162"/>
      <c r="C60" s="915"/>
      <c r="D60" s="914"/>
      <c r="E60" s="921"/>
      <c r="F60" s="865"/>
      <c r="G60" s="625"/>
      <c r="H60" s="869"/>
      <c r="I60" s="629"/>
      <c r="J60" s="632"/>
      <c r="K60" s="613"/>
      <c r="L60" s="613"/>
      <c r="M60" s="616"/>
    </row>
    <row r="61" spans="2:17" ht="6.95" customHeight="1" thickBot="1">
      <c r="B61" s="162"/>
      <c r="C61" s="916"/>
      <c r="D61" s="917"/>
      <c r="E61" s="922"/>
      <c r="F61" s="866"/>
      <c r="G61" s="627"/>
      <c r="H61" s="870"/>
      <c r="I61" s="630"/>
      <c r="J61" s="633"/>
      <c r="K61" s="614"/>
      <c r="L61" s="614"/>
      <c r="M61" s="617"/>
    </row>
    <row r="62" spans="2:17" ht="24.75" customHeight="1">
      <c r="B62" s="162"/>
      <c r="C62" s="214"/>
      <c r="D62" s="214"/>
      <c r="E62" s="215"/>
      <c r="F62" s="216"/>
      <c r="G62" s="217"/>
      <c r="H62" s="217"/>
      <c r="I62" s="218"/>
      <c r="J62" s="218"/>
      <c r="K62" s="219"/>
      <c r="L62" s="220"/>
      <c r="M62" s="219"/>
    </row>
    <row r="63" spans="2:17" ht="24.75" thickBot="1">
      <c r="C63" s="37"/>
      <c r="D63" s="37"/>
      <c r="E63" s="38"/>
      <c r="F63" s="39"/>
      <c r="G63" s="40"/>
      <c r="H63" s="855" t="s">
        <v>156</v>
      </c>
      <c r="I63" s="856"/>
      <c r="J63" s="41"/>
      <c r="K63" s="42"/>
      <c r="L63" s="43"/>
      <c r="M63" s="42"/>
      <c r="N63" s="179"/>
      <c r="O63" s="835"/>
      <c r="P63" s="521"/>
    </row>
    <row r="64" spans="2:17" ht="24.75" thickBot="1">
      <c r="C64" s="37"/>
      <c r="D64" s="37"/>
      <c r="E64" s="38"/>
      <c r="F64" s="39"/>
      <c r="G64" s="40"/>
      <c r="H64" s="853">
        <f>SUM(E6:E53)</f>
        <v>0</v>
      </c>
      <c r="I64" s="854"/>
      <c r="J64" s="41"/>
      <c r="K64" s="42"/>
      <c r="L64" s="43"/>
      <c r="M64" s="42"/>
      <c r="N64" s="221"/>
      <c r="O64" s="812"/>
      <c r="P64" s="813"/>
    </row>
    <row r="65" spans="3:16" ht="24">
      <c r="C65" s="37"/>
      <c r="D65" s="37"/>
      <c r="E65" s="38"/>
      <c r="F65" s="39"/>
      <c r="G65" s="40"/>
      <c r="H65" s="837"/>
      <c r="I65" s="356"/>
      <c r="J65" s="41"/>
      <c r="K65" s="42"/>
      <c r="L65" s="43"/>
      <c r="M65" s="42"/>
      <c r="N65" s="221"/>
      <c r="O65" s="179"/>
      <c r="P65" s="166"/>
    </row>
    <row r="66" spans="3:16" ht="24">
      <c r="C66" s="37"/>
      <c r="D66" s="37"/>
      <c r="E66" s="38"/>
      <c r="F66" s="39"/>
      <c r="G66" s="40"/>
      <c r="H66" s="40"/>
      <c r="I66" s="41"/>
      <c r="J66" s="41"/>
      <c r="K66" s="42"/>
      <c r="L66" s="43"/>
      <c r="M66" s="42"/>
      <c r="N66" s="222"/>
      <c r="O66" s="835"/>
      <c r="P66" s="521"/>
    </row>
    <row r="67" spans="3:16" ht="24">
      <c r="C67" s="37"/>
      <c r="D67" s="37"/>
      <c r="E67" s="38"/>
      <c r="F67" s="39"/>
      <c r="G67" s="40"/>
      <c r="H67" s="40"/>
      <c r="I67" s="41"/>
      <c r="J67" s="41"/>
      <c r="K67" s="42"/>
      <c r="L67" s="43"/>
      <c r="M67" s="42"/>
      <c r="N67" s="222"/>
      <c r="O67" s="812"/>
      <c r="P67" s="813"/>
    </row>
    <row r="68" spans="3:16" ht="24">
      <c r="C68" s="37"/>
      <c r="D68" s="37"/>
      <c r="E68" s="38"/>
      <c r="F68" s="39"/>
      <c r="G68" s="40"/>
      <c r="H68" s="40"/>
      <c r="I68" s="41"/>
      <c r="J68" s="41"/>
      <c r="K68" s="42"/>
      <c r="L68" s="43"/>
      <c r="M68" s="42"/>
    </row>
    <row r="69" spans="3:16" ht="24">
      <c r="C69" s="37"/>
      <c r="D69" s="37"/>
      <c r="E69" s="38"/>
      <c r="F69" s="39"/>
      <c r="G69" s="40"/>
      <c r="H69" s="40"/>
      <c r="I69" s="41"/>
      <c r="J69" s="41"/>
      <c r="K69" s="42"/>
      <c r="L69" s="43"/>
      <c r="M69" s="42"/>
    </row>
    <row r="70" spans="3:16" ht="24">
      <c r="C70" s="37"/>
      <c r="D70" s="37"/>
      <c r="E70" s="38"/>
      <c r="F70" s="39"/>
      <c r="G70" s="40"/>
      <c r="H70" s="40"/>
      <c r="I70" s="41"/>
      <c r="J70" s="41"/>
      <c r="K70" s="42"/>
      <c r="L70" s="43"/>
      <c r="M70" s="42"/>
    </row>
    <row r="71" spans="3:16" ht="24">
      <c r="C71" s="37"/>
      <c r="D71" s="37"/>
      <c r="E71" s="38"/>
      <c r="F71" s="39"/>
      <c r="G71" s="40"/>
      <c r="H71" s="40"/>
      <c r="I71" s="41"/>
      <c r="J71" s="41"/>
      <c r="K71" s="42"/>
      <c r="L71" s="43"/>
      <c r="M71" s="42"/>
    </row>
    <row r="72" spans="3:16" ht="24">
      <c r="C72" s="37"/>
      <c r="D72" s="37"/>
      <c r="E72" s="38"/>
      <c r="F72" s="39"/>
      <c r="G72" s="40"/>
      <c r="H72" s="40"/>
      <c r="I72" s="41"/>
      <c r="J72" s="41"/>
      <c r="K72" s="42"/>
      <c r="L72" s="43"/>
      <c r="M72" s="42"/>
    </row>
    <row r="73" spans="3:16" ht="24">
      <c r="C73" s="37"/>
      <c r="D73" s="37"/>
      <c r="E73" s="38"/>
      <c r="F73" s="39"/>
      <c r="G73" s="40"/>
      <c r="H73" s="40"/>
      <c r="I73" s="41"/>
      <c r="J73" s="41"/>
      <c r="K73" s="42"/>
      <c r="L73" s="43"/>
      <c r="M73" s="42"/>
    </row>
    <row r="74" spans="3:16" ht="24">
      <c r="C74" s="37"/>
      <c r="D74" s="37"/>
      <c r="E74" s="38"/>
      <c r="F74" s="39"/>
      <c r="G74" s="40"/>
      <c r="H74" s="40"/>
      <c r="I74" s="41"/>
      <c r="J74" s="41"/>
      <c r="K74" s="42"/>
      <c r="L74" s="43"/>
      <c r="M74" s="42"/>
    </row>
    <row r="75" spans="3:16" ht="24">
      <c r="C75" s="37"/>
      <c r="D75" s="37"/>
      <c r="E75" s="38"/>
      <c r="F75" s="39"/>
      <c r="G75" s="40"/>
      <c r="H75" s="40"/>
      <c r="I75" s="41"/>
      <c r="J75" s="41"/>
      <c r="K75" s="42"/>
      <c r="L75" s="43"/>
      <c r="M75" s="42"/>
    </row>
    <row r="76" spans="3:16" ht="24">
      <c r="C76" s="37"/>
      <c r="D76" s="37"/>
      <c r="E76" s="38"/>
      <c r="F76" s="39"/>
      <c r="G76" s="40"/>
      <c r="H76" s="40"/>
      <c r="I76" s="41"/>
      <c r="J76" s="41"/>
      <c r="K76" s="42"/>
      <c r="L76" s="43"/>
      <c r="M76" s="42"/>
    </row>
    <row r="77" spans="3:16" ht="24">
      <c r="C77" s="37"/>
      <c r="D77" s="37"/>
      <c r="E77" s="38"/>
      <c r="F77" s="39"/>
      <c r="G77" s="40"/>
      <c r="H77" s="40"/>
      <c r="I77" s="41"/>
      <c r="J77" s="41"/>
      <c r="K77" s="42"/>
      <c r="L77" s="43"/>
      <c r="M77" s="42"/>
    </row>
    <row r="78" spans="3:16" ht="24">
      <c r="C78" s="37"/>
      <c r="D78" s="37"/>
      <c r="E78" s="38"/>
      <c r="F78" s="39"/>
      <c r="G78" s="40"/>
      <c r="H78" s="40"/>
      <c r="I78" s="41"/>
      <c r="J78" s="41"/>
      <c r="K78" s="42"/>
      <c r="L78" s="43"/>
      <c r="M78" s="42"/>
    </row>
    <row r="79" spans="3:16" ht="24">
      <c r="C79" s="37"/>
      <c r="D79" s="37"/>
      <c r="E79" s="38"/>
      <c r="F79" s="39"/>
      <c r="G79" s="40"/>
      <c r="H79" s="40"/>
      <c r="I79" s="41"/>
      <c r="J79" s="41"/>
      <c r="K79" s="42"/>
      <c r="L79" s="43"/>
      <c r="M79" s="42"/>
    </row>
    <row r="80" spans="3:16" ht="24">
      <c r="C80" s="37"/>
      <c r="D80" s="37"/>
      <c r="E80" s="38"/>
      <c r="F80" s="39"/>
      <c r="G80" s="40"/>
      <c r="H80" s="40"/>
      <c r="I80" s="41"/>
      <c r="J80" s="41"/>
      <c r="K80" s="42"/>
      <c r="L80" s="43"/>
      <c r="M80" s="42"/>
    </row>
    <row r="81" spans="3:13" ht="24">
      <c r="C81" s="37"/>
      <c r="D81" s="37"/>
      <c r="E81" s="38"/>
      <c r="F81" s="39"/>
      <c r="G81" s="40"/>
      <c r="H81" s="40"/>
      <c r="I81" s="41"/>
      <c r="J81" s="41"/>
      <c r="K81" s="42"/>
      <c r="L81" s="43"/>
      <c r="M81" s="42"/>
    </row>
    <row r="82" spans="3:13" ht="24">
      <c r="C82" s="37"/>
      <c r="D82" s="37"/>
      <c r="E82" s="38"/>
      <c r="F82" s="39"/>
      <c r="G82" s="40"/>
      <c r="H82" s="40"/>
      <c r="I82" s="41"/>
      <c r="J82" s="41"/>
      <c r="K82" s="42"/>
      <c r="L82" s="43"/>
      <c r="M82" s="42"/>
    </row>
    <row r="83" spans="3:13" ht="24">
      <c r="C83" s="37"/>
      <c r="D83" s="37"/>
      <c r="E83" s="38"/>
      <c r="F83" s="39"/>
      <c r="G83" s="40"/>
      <c r="H83" s="40"/>
      <c r="I83" s="41"/>
      <c r="J83" s="41"/>
      <c r="K83" s="42"/>
      <c r="L83" s="43"/>
      <c r="M83" s="42"/>
    </row>
    <row r="84" spans="3:13" ht="24">
      <c r="C84" s="37"/>
      <c r="D84" s="37"/>
      <c r="E84" s="38"/>
      <c r="F84" s="39"/>
      <c r="G84" s="40"/>
      <c r="H84" s="40"/>
      <c r="I84" s="41"/>
      <c r="J84" s="41"/>
      <c r="K84" s="42"/>
      <c r="L84" s="43"/>
      <c r="M84" s="42"/>
    </row>
    <row r="85" spans="3:13" ht="24">
      <c r="C85" s="37"/>
      <c r="D85" s="37"/>
      <c r="E85" s="38"/>
      <c r="F85" s="39"/>
      <c r="G85" s="40"/>
      <c r="H85" s="40"/>
      <c r="I85" s="41"/>
      <c r="J85" s="41"/>
      <c r="K85" s="42"/>
      <c r="L85" s="43"/>
      <c r="M85" s="42"/>
    </row>
    <row r="86" spans="3:13" ht="24">
      <c r="C86" s="37"/>
      <c r="D86" s="37"/>
      <c r="E86" s="38"/>
      <c r="F86" s="39"/>
      <c r="G86" s="40"/>
      <c r="H86" s="40"/>
      <c r="I86" s="41"/>
      <c r="J86" s="41"/>
      <c r="K86" s="42"/>
      <c r="L86" s="43"/>
      <c r="M86" s="42"/>
    </row>
    <row r="87" spans="3:13" ht="24">
      <c r="C87" s="37"/>
      <c r="D87" s="37"/>
      <c r="E87" s="38"/>
      <c r="F87" s="39"/>
      <c r="G87" s="40"/>
      <c r="H87" s="40"/>
      <c r="I87" s="41"/>
      <c r="J87" s="41"/>
      <c r="K87" s="42"/>
      <c r="L87" s="43"/>
      <c r="M87" s="42"/>
    </row>
    <row r="88" spans="3:13" ht="24">
      <c r="C88" s="37"/>
      <c r="D88" s="37"/>
      <c r="E88" s="38"/>
      <c r="F88" s="39"/>
      <c r="G88" s="40"/>
      <c r="H88" s="40"/>
      <c r="I88" s="41"/>
      <c r="J88" s="41"/>
      <c r="K88" s="42"/>
      <c r="L88" s="43"/>
      <c r="M88" s="42"/>
    </row>
  </sheetData>
  <sheetProtection selectLockedCells="1"/>
  <mergeCells count="206">
    <mergeCell ref="E42:E45"/>
    <mergeCell ref="E46:E49"/>
    <mergeCell ref="E50:E53"/>
    <mergeCell ref="E58:E61"/>
    <mergeCell ref="F6:F9"/>
    <mergeCell ref="F22:F25"/>
    <mergeCell ref="F30:F33"/>
    <mergeCell ref="F38:F41"/>
    <mergeCell ref="F46:F49"/>
    <mergeCell ref="F14:F17"/>
    <mergeCell ref="E34:E37"/>
    <mergeCell ref="F34:F37"/>
    <mergeCell ref="E38:E41"/>
    <mergeCell ref="E14:E17"/>
    <mergeCell ref="E18:E21"/>
    <mergeCell ref="C38:D41"/>
    <mergeCell ref="C42:D45"/>
    <mergeCell ref="C46:D49"/>
    <mergeCell ref="C50:D53"/>
    <mergeCell ref="C54:D57"/>
    <mergeCell ref="C58:D61"/>
    <mergeCell ref="D4:D5"/>
    <mergeCell ref="C6:D9"/>
    <mergeCell ref="C10:D13"/>
    <mergeCell ref="C14:D17"/>
    <mergeCell ref="C18:D21"/>
    <mergeCell ref="C22:D25"/>
    <mergeCell ref="C26:D29"/>
    <mergeCell ref="C30:D33"/>
    <mergeCell ref="C34:D37"/>
    <mergeCell ref="C4:C5"/>
    <mergeCell ref="P6:P9"/>
    <mergeCell ref="G8:G9"/>
    <mergeCell ref="E10:E13"/>
    <mergeCell ref="F10:F13"/>
    <mergeCell ref="E6:E9"/>
    <mergeCell ref="P10:P13"/>
    <mergeCell ref="G12:G13"/>
    <mergeCell ref="G2:H2"/>
    <mergeCell ref="M4:M5"/>
    <mergeCell ref="O4:O5"/>
    <mergeCell ref="P4:P5"/>
    <mergeCell ref="G6:G7"/>
    <mergeCell ref="I6:I9"/>
    <mergeCell ref="J6:J9"/>
    <mergeCell ref="K6:K9"/>
    <mergeCell ref="L6:L9"/>
    <mergeCell ref="K10:K13"/>
    <mergeCell ref="L10:L13"/>
    <mergeCell ref="M10:M13"/>
    <mergeCell ref="N10:N13"/>
    <mergeCell ref="O10:O13"/>
    <mergeCell ref="I10:I13"/>
    <mergeCell ref="G10:G11"/>
    <mergeCell ref="E4:E5"/>
    <mergeCell ref="F4:G5"/>
    <mergeCell ref="I4:K4"/>
    <mergeCell ref="L4:L5"/>
    <mergeCell ref="N6:N9"/>
    <mergeCell ref="O6:O9"/>
    <mergeCell ref="P14:P17"/>
    <mergeCell ref="J14:J17"/>
    <mergeCell ref="G16:G17"/>
    <mergeCell ref="F18:F21"/>
    <mergeCell ref="G18:G19"/>
    <mergeCell ref="I18:I21"/>
    <mergeCell ref="N14:N17"/>
    <mergeCell ref="O14:O17"/>
    <mergeCell ref="P18:P21"/>
    <mergeCell ref="G20:G21"/>
    <mergeCell ref="J18:J21"/>
    <mergeCell ref="K18:K21"/>
    <mergeCell ref="L18:L21"/>
    <mergeCell ref="M18:M21"/>
    <mergeCell ref="N18:N21"/>
    <mergeCell ref="O18:O21"/>
    <mergeCell ref="K14:K17"/>
    <mergeCell ref="G14:G15"/>
    <mergeCell ref="I14:I17"/>
    <mergeCell ref="P22:P25"/>
    <mergeCell ref="J22:J25"/>
    <mergeCell ref="K22:K25"/>
    <mergeCell ref="G22:G23"/>
    <mergeCell ref="I22:I25"/>
    <mergeCell ref="G24:G25"/>
    <mergeCell ref="E22:E25"/>
    <mergeCell ref="F26:F29"/>
    <mergeCell ref="L22:L25"/>
    <mergeCell ref="M22:M25"/>
    <mergeCell ref="N22:N25"/>
    <mergeCell ref="O22:O25"/>
    <mergeCell ref="E26:E29"/>
    <mergeCell ref="P26:P29"/>
    <mergeCell ref="G28:G29"/>
    <mergeCell ref="J26:J29"/>
    <mergeCell ref="K26:K29"/>
    <mergeCell ref="L26:L29"/>
    <mergeCell ref="M26:M29"/>
    <mergeCell ref="N26:N29"/>
    <mergeCell ref="O26:O29"/>
    <mergeCell ref="I26:I29"/>
    <mergeCell ref="G26:G27"/>
    <mergeCell ref="O30:O33"/>
    <mergeCell ref="P30:P33"/>
    <mergeCell ref="J30:J33"/>
    <mergeCell ref="K30:K33"/>
    <mergeCell ref="G30:G31"/>
    <mergeCell ref="I30:I33"/>
    <mergeCell ref="G32:G33"/>
    <mergeCell ref="H30:H33"/>
    <mergeCell ref="E30:E33"/>
    <mergeCell ref="L30:L33"/>
    <mergeCell ref="M30:M33"/>
    <mergeCell ref="N30:N33"/>
    <mergeCell ref="P34:P37"/>
    <mergeCell ref="G36:G37"/>
    <mergeCell ref="J34:J37"/>
    <mergeCell ref="K34:K37"/>
    <mergeCell ref="L34:L37"/>
    <mergeCell ref="M34:M37"/>
    <mergeCell ref="N34:N37"/>
    <mergeCell ref="O34:O37"/>
    <mergeCell ref="I34:I37"/>
    <mergeCell ref="G34:G35"/>
    <mergeCell ref="H34:H37"/>
    <mergeCell ref="N38:N41"/>
    <mergeCell ref="O38:O41"/>
    <mergeCell ref="P38:P41"/>
    <mergeCell ref="J38:J41"/>
    <mergeCell ref="K38:K41"/>
    <mergeCell ref="G38:G39"/>
    <mergeCell ref="I38:I41"/>
    <mergeCell ref="G40:G41"/>
    <mergeCell ref="H38:H41"/>
    <mergeCell ref="P42:P45"/>
    <mergeCell ref="G44:G45"/>
    <mergeCell ref="J42:J45"/>
    <mergeCell ref="K42:K45"/>
    <mergeCell ref="L42:L45"/>
    <mergeCell ref="M42:M45"/>
    <mergeCell ref="N42:N45"/>
    <mergeCell ref="O42:O45"/>
    <mergeCell ref="I42:I45"/>
    <mergeCell ref="G42:G43"/>
    <mergeCell ref="H42:H45"/>
    <mergeCell ref="O50:O53"/>
    <mergeCell ref="I50:I53"/>
    <mergeCell ref="G50:G51"/>
    <mergeCell ref="H50:H53"/>
    <mergeCell ref="N46:N49"/>
    <mergeCell ref="O46:O49"/>
    <mergeCell ref="P46:P49"/>
    <mergeCell ref="J46:J49"/>
    <mergeCell ref="K46:K49"/>
    <mergeCell ref="G46:G47"/>
    <mergeCell ref="I46:I49"/>
    <mergeCell ref="G48:G49"/>
    <mergeCell ref="H46:H49"/>
    <mergeCell ref="E1:F1"/>
    <mergeCell ref="L54:L57"/>
    <mergeCell ref="M54:M57"/>
    <mergeCell ref="F50:F53"/>
    <mergeCell ref="L46:L49"/>
    <mergeCell ref="M46:M49"/>
    <mergeCell ref="F42:F45"/>
    <mergeCell ref="L38:L41"/>
    <mergeCell ref="F58:G61"/>
    <mergeCell ref="I58:I61"/>
    <mergeCell ref="J58:J61"/>
    <mergeCell ref="H58:H61"/>
    <mergeCell ref="E54:E57"/>
    <mergeCell ref="F54:G57"/>
    <mergeCell ref="I54:I57"/>
    <mergeCell ref="J54:J57"/>
    <mergeCell ref="K54:K57"/>
    <mergeCell ref="H54:H57"/>
    <mergeCell ref="G52:G53"/>
    <mergeCell ref="J50:J53"/>
    <mergeCell ref="K50:K53"/>
    <mergeCell ref="L50:L53"/>
    <mergeCell ref="M50:M53"/>
    <mergeCell ref="J10:J13"/>
    <mergeCell ref="O66:P66"/>
    <mergeCell ref="O67:P67"/>
    <mergeCell ref="H65:I65"/>
    <mergeCell ref="H6:H9"/>
    <mergeCell ref="H10:H13"/>
    <mergeCell ref="H14:H17"/>
    <mergeCell ref="H18:H21"/>
    <mergeCell ref="H22:H25"/>
    <mergeCell ref="H26:H29"/>
    <mergeCell ref="K58:K61"/>
    <mergeCell ref="L58:L61"/>
    <mergeCell ref="M58:M61"/>
    <mergeCell ref="M38:M41"/>
    <mergeCell ref="M6:M9"/>
    <mergeCell ref="L14:L17"/>
    <mergeCell ref="M14:M17"/>
    <mergeCell ref="O54:O57"/>
    <mergeCell ref="O63:P63"/>
    <mergeCell ref="O64:P64"/>
    <mergeCell ref="N54:N57"/>
    <mergeCell ref="H64:I64"/>
    <mergeCell ref="H63:I63"/>
    <mergeCell ref="P50:P53"/>
    <mergeCell ref="N50:N53"/>
  </mergeCells>
  <phoneticPr fontId="33"/>
  <conditionalFormatting sqref="G64:H88 G63">
    <cfRule type="expression" dxfId="2" priority="3">
      <formula>$Q63=TRUE</formula>
    </cfRule>
  </conditionalFormatting>
  <conditionalFormatting sqref="G62:H62">
    <cfRule type="expression" dxfId="1" priority="2">
      <formula>$Q62=TRUE</formula>
    </cfRule>
  </conditionalFormatting>
  <conditionalFormatting sqref="H63">
    <cfRule type="expression" dxfId="0" priority="1">
      <formula>$Q63=TRUE</formula>
    </cfRule>
  </conditionalFormatting>
  <dataValidations xWindow="80" yWindow="172" count="8">
    <dataValidation imeMode="halfAlpha" allowBlank="1" showInputMessage="1" showErrorMessage="1" promptTitle="数字のみ入れてください" prompt="例）10000と入力してください。カンマは、不要です。" sqref="E62:E88"/>
    <dataValidation imeMode="hiragana" allowBlank="1" showInputMessage="1" showErrorMessage="1" sqref="J54:L54 J22:K22 J58:L58 J6:K6 J10:K10 J14:K14 J18:K18 J26:K26 J30:K30 J34:K34 J38:K38 J42:K42 J50:L50 I62 J62:L88 I66:I88 J46:K46"/>
    <dataValidation imeMode="halfAlpha" allowBlank="1" showInputMessage="1" showErrorMessage="1" promptTitle="日付入力" prompt="例）4月7日を入力する場合　4/7と入力してください" sqref="C62:D88"/>
    <dataValidation type="list" imeMode="on" allowBlank="1" showInputMessage="1" showErrorMessage="1" promptTitle="ドロップダウンリストから選択してください。" sqref="G63:G88">
      <formula1>$O$4:$O$5</formula1>
    </dataValidation>
    <dataValidation type="list" allowBlank="1" showInputMessage="1" showErrorMessage="1" sqref="I2">
      <formula1>"　,①人件費,②家屋費(ｲ.選挙事務所費),②家屋費(ﾛ.集合会場費等),③通信費,④交通費,⑤印刷費,⑥広告費,⑦文具費,⑧食料費,⑨休泊費,⑩雑費"</formula1>
    </dataValidation>
    <dataValidation type="list" allowBlank="1" showInputMessage="1" showErrorMessage="1" sqref="O6:O53">
      <formula1>"　,1,2"</formula1>
    </dataValidation>
    <dataValidation type="list" allowBlank="1" showInputMessage="1" showErrorMessage="1" sqref="F6:F53">
      <formula1>"99,1,2"</formula1>
    </dataValidation>
    <dataValidation type="list" allowBlank="1" showInputMessage="1" showErrorMessage="1" sqref="J2">
      <formula1>"　,-1,-2,-3,-4,-5,-6"</formula1>
    </dataValidation>
  </dataValidations>
  <pageMargins left="0.35433070866141736" right="0.31496062992125984" top="1.3385826771653544" bottom="0.43307086614173229" header="0.31496062992125984" footer="0.31496062992125984"/>
  <pageSetup paperSize="9" fitToHeight="20" orientation="landscape" r:id="rId1"/>
  <headerFooter>
    <oddHeader>&amp;R&amp;D&amp;T</oddHeader>
  </headerFooter>
  <ignoredErrors>
    <ignoredError sqref="H64" formulaRange="1"/>
  </ignoredError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sheetPr>
  <dimension ref="A1:AU42"/>
  <sheetViews>
    <sheetView showGridLines="0" view="pageBreakPreview" topLeftCell="A3" zoomScale="110" zoomScaleNormal="100" zoomScaleSheetLayoutView="110" workbookViewId="0">
      <selection activeCell="BE7" sqref="BE7"/>
    </sheetView>
  </sheetViews>
  <sheetFormatPr defaultColWidth="2.875" defaultRowHeight="13.5"/>
  <cols>
    <col min="1" max="16384" width="2.875" style="8"/>
  </cols>
  <sheetData>
    <row r="1" spans="1:47" ht="12" customHeight="1"/>
    <row r="2" spans="1:47" ht="12" customHeight="1"/>
    <row r="3" spans="1:47" ht="12" customHeight="1"/>
    <row r="4" spans="1:47" ht="12" customHeight="1"/>
    <row r="5" spans="1:47" ht="32.25">
      <c r="A5" s="942" t="s">
        <v>141</v>
      </c>
      <c r="B5" s="942"/>
      <c r="C5" s="942"/>
      <c r="D5" s="942"/>
      <c r="E5" s="942"/>
      <c r="F5" s="942"/>
      <c r="G5" s="942"/>
      <c r="H5" s="942"/>
      <c r="I5" s="942"/>
      <c r="J5" s="942"/>
      <c r="K5" s="942"/>
      <c r="L5" s="942"/>
      <c r="M5" s="942"/>
      <c r="N5" s="942"/>
      <c r="O5" s="942"/>
      <c r="P5" s="942"/>
      <c r="Q5" s="942"/>
      <c r="R5" s="942"/>
      <c r="S5" s="942"/>
      <c r="T5" s="942"/>
      <c r="U5" s="942"/>
      <c r="V5" s="942"/>
      <c r="W5" s="942"/>
      <c r="X5" s="942"/>
      <c r="Y5" s="942"/>
      <c r="Z5" s="942"/>
      <c r="AA5" s="942"/>
      <c r="AB5" s="942"/>
      <c r="AC5" s="942"/>
      <c r="AD5" s="942"/>
      <c r="AE5" s="942"/>
      <c r="AF5" s="942"/>
      <c r="AG5" s="942"/>
      <c r="AH5" s="942"/>
      <c r="AI5" s="942"/>
      <c r="AJ5" s="942"/>
      <c r="AK5" s="942"/>
      <c r="AL5" s="942"/>
      <c r="AM5" s="942"/>
      <c r="AN5" s="942"/>
      <c r="AO5" s="942"/>
      <c r="AP5" s="942"/>
      <c r="AQ5" s="942"/>
      <c r="AR5" s="942"/>
      <c r="AS5" s="7"/>
      <c r="AT5" s="7"/>
      <c r="AU5" s="7"/>
    </row>
    <row r="6" spans="1:47" ht="12" customHeight="1"/>
    <row r="7" spans="1:47" ht="12" customHeight="1"/>
    <row r="8" spans="1:47" ht="12" customHeight="1"/>
    <row r="9" spans="1:47" ht="12" customHeight="1"/>
    <row r="10" spans="1:47" ht="12" customHeight="1"/>
    <row r="11" spans="1:47" ht="24">
      <c r="C11" s="945" t="s">
        <v>198</v>
      </c>
      <c r="D11" s="945"/>
      <c r="E11" s="945"/>
      <c r="F11" s="945"/>
      <c r="G11" s="945"/>
      <c r="H11" s="945"/>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5"/>
      <c r="AL11" s="945"/>
      <c r="AM11" s="945"/>
      <c r="AN11" s="945"/>
      <c r="AO11" s="945"/>
      <c r="AP11" s="945"/>
      <c r="AQ11" s="945"/>
      <c r="AR11" s="945"/>
    </row>
    <row r="12" spans="1:47" ht="12" customHeight="1"/>
    <row r="13" spans="1:47" ht="12" customHeight="1"/>
    <row r="14" spans="1:47" ht="24">
      <c r="B14" s="946" t="s">
        <v>34</v>
      </c>
      <c r="C14" s="946"/>
      <c r="D14" s="946"/>
      <c r="E14" s="946"/>
      <c r="F14" s="946"/>
      <c r="G14" s="946"/>
      <c r="H14" s="946"/>
      <c r="I14" s="946"/>
      <c r="J14" s="946"/>
      <c r="K14" s="946"/>
      <c r="L14" s="946"/>
    </row>
    <row r="18" spans="4:46" ht="24" customHeight="1">
      <c r="D18" s="943" t="str">
        <f>'宣誓書 (入力シート)'!D19:F19&amp;""</f>
        <v/>
      </c>
      <c r="E18" s="943"/>
      <c r="F18" s="943"/>
      <c r="G18" s="944" t="str">
        <f>'宣誓書 (入力シート)'!G19:H19&amp;""</f>
        <v/>
      </c>
      <c r="H18" s="944"/>
      <c r="I18" s="943" t="s">
        <v>35</v>
      </c>
      <c r="J18" s="943"/>
      <c r="K18" s="944" t="str">
        <f>'宣誓書 (入力シート)'!K19:L19&amp;""</f>
        <v/>
      </c>
      <c r="L18" s="944"/>
      <c r="M18" s="943" t="s">
        <v>36</v>
      </c>
      <c r="N18" s="943"/>
      <c r="O18" s="944" t="str">
        <f>'宣誓書 (入力シート)'!O19:P19&amp;""</f>
        <v/>
      </c>
      <c r="P18" s="944"/>
      <c r="Q18" s="947" t="s">
        <v>37</v>
      </c>
      <c r="R18" s="947"/>
    </row>
    <row r="22" spans="4:46" s="9" customFormat="1" ht="27.75" customHeight="1">
      <c r="K22" s="935" t="s">
        <v>23</v>
      </c>
      <c r="L22" s="769"/>
      <c r="M22" s="769"/>
      <c r="N22" s="769"/>
      <c r="O22" s="769"/>
      <c r="P22" s="769"/>
      <c r="Q22" s="769"/>
      <c r="R22" s="924" t="s">
        <v>38</v>
      </c>
      <c r="S22" s="934"/>
      <c r="T22" s="934"/>
      <c r="U22" s="927" t="str">
        <f>'宣誓書 (入力シート)'!U23:AN23&amp;""</f>
        <v/>
      </c>
      <c r="V22" s="928"/>
      <c r="W22" s="928"/>
      <c r="X22" s="928"/>
      <c r="Y22" s="928"/>
      <c r="Z22" s="928"/>
      <c r="AA22" s="928"/>
      <c r="AB22" s="928"/>
      <c r="AC22" s="928"/>
      <c r="AD22" s="928"/>
      <c r="AE22" s="928"/>
      <c r="AF22" s="928"/>
      <c r="AG22" s="928"/>
      <c r="AH22" s="928"/>
      <c r="AI22" s="928"/>
      <c r="AJ22" s="928"/>
      <c r="AK22" s="928"/>
      <c r="AL22" s="928"/>
      <c r="AM22" s="928"/>
      <c r="AN22" s="928"/>
      <c r="AO22" s="124"/>
      <c r="AP22" s="124"/>
      <c r="AQ22" s="124"/>
      <c r="AR22" s="124"/>
      <c r="AS22" s="124"/>
      <c r="AT22" s="124"/>
    </row>
    <row r="23" spans="4:46" s="9" customFormat="1" ht="13.5" customHeight="1">
      <c r="H23" s="119"/>
      <c r="I23" s="119"/>
      <c r="J23" s="119"/>
      <c r="K23" s="119"/>
    </row>
    <row r="24" spans="4:46" ht="13.5" customHeight="1">
      <c r="H24" s="119"/>
      <c r="I24" s="119"/>
      <c r="J24" s="119"/>
      <c r="K24" s="120"/>
    </row>
    <row r="25" spans="4:46" ht="27.75" customHeight="1">
      <c r="Q25" s="924" t="s">
        <v>39</v>
      </c>
      <c r="R25" s="924"/>
      <c r="S25" s="924"/>
      <c r="T25" s="924"/>
      <c r="U25" s="925" t="str">
        <f>'宣誓書 (入力シート)'!U26:AK26&amp;""</f>
        <v/>
      </c>
      <c r="V25" s="925"/>
      <c r="W25" s="925"/>
      <c r="X25" s="925"/>
      <c r="Y25" s="925"/>
      <c r="Z25" s="925"/>
      <c r="AA25" s="925"/>
      <c r="AB25" s="925"/>
      <c r="AC25" s="925"/>
      <c r="AD25" s="925"/>
      <c r="AE25" s="925"/>
      <c r="AF25" s="925"/>
      <c r="AG25" s="925"/>
      <c r="AH25" s="925"/>
      <c r="AI25" s="925"/>
      <c r="AJ25" s="925"/>
      <c r="AK25" s="925"/>
      <c r="AL25" s="941"/>
      <c r="AM25" s="941"/>
    </row>
    <row r="26" spans="4:46" ht="11.1" customHeight="1"/>
    <row r="27" spans="4:46" ht="11.1" customHeight="1"/>
    <row r="28" spans="4:46" ht="11.1" customHeight="1">
      <c r="L28" s="10"/>
      <c r="M28" s="10"/>
      <c r="N28" s="10"/>
      <c r="O28" s="10"/>
    </row>
    <row r="29" spans="4:46" ht="8.25" customHeight="1">
      <c r="S29" s="936" t="s">
        <v>24</v>
      </c>
      <c r="T29" s="930"/>
      <c r="U29" s="930"/>
      <c r="V29" s="930"/>
      <c r="W29" s="121"/>
      <c r="X29" s="939" t="s">
        <v>26</v>
      </c>
      <c r="Y29" s="121"/>
      <c r="Z29" s="121"/>
      <c r="AA29" s="122"/>
      <c r="AB29" s="939" t="s">
        <v>27</v>
      </c>
      <c r="AC29" s="122"/>
      <c r="AD29" s="122"/>
      <c r="AE29" s="122"/>
      <c r="AF29" s="122"/>
      <c r="AG29" s="939" t="s">
        <v>25</v>
      </c>
      <c r="AH29" s="122"/>
      <c r="AI29" s="122"/>
      <c r="AJ29" s="122"/>
      <c r="AK29" s="122"/>
      <c r="AL29" s="122"/>
      <c r="AM29" s="122"/>
      <c r="AN29" s="929"/>
      <c r="AO29" s="930"/>
      <c r="AP29" s="856"/>
    </row>
    <row r="30" spans="4:46" ht="14.25">
      <c r="S30" s="937"/>
      <c r="T30" s="356"/>
      <c r="U30" s="356"/>
      <c r="V30" s="356"/>
      <c r="W30" s="74"/>
      <c r="X30" s="356"/>
      <c r="Y30" s="926" t="str">
        <f>'宣誓書 (入力シート)'!Y31:AA31&amp;""</f>
        <v/>
      </c>
      <c r="Z30" s="926"/>
      <c r="AA30" s="926"/>
      <c r="AB30" s="356"/>
      <c r="AC30" s="926" t="str">
        <f>'宣誓書 (入力シート)'!AC31:AF31&amp;""</f>
        <v/>
      </c>
      <c r="AD30" s="926"/>
      <c r="AE30" s="926"/>
      <c r="AF30" s="926"/>
      <c r="AG30" s="356"/>
      <c r="AH30" s="926" t="str">
        <f>'宣誓書 (入力シート)'!AH31:AM31&amp;""</f>
        <v/>
      </c>
      <c r="AI30" s="926"/>
      <c r="AJ30" s="926"/>
      <c r="AK30" s="926"/>
      <c r="AL30" s="940"/>
      <c r="AM30" s="940"/>
      <c r="AN30" s="356"/>
      <c r="AO30" s="356"/>
      <c r="AP30" s="931"/>
    </row>
    <row r="31" spans="4:46" ht="9" customHeight="1">
      <c r="S31" s="938"/>
      <c r="T31" s="932"/>
      <c r="U31" s="932"/>
      <c r="V31" s="932"/>
      <c r="W31" s="123"/>
      <c r="X31" s="932"/>
      <c r="Y31" s="123"/>
      <c r="Z31" s="123"/>
      <c r="AA31" s="123"/>
      <c r="AB31" s="932"/>
      <c r="AC31" s="123"/>
      <c r="AD31" s="123"/>
      <c r="AE31" s="123"/>
      <c r="AF31" s="123"/>
      <c r="AG31" s="932"/>
      <c r="AH31" s="123"/>
      <c r="AI31" s="123"/>
      <c r="AJ31" s="123"/>
      <c r="AK31" s="123"/>
      <c r="AL31" s="123"/>
      <c r="AM31" s="123"/>
      <c r="AN31" s="932"/>
      <c r="AO31" s="932"/>
      <c r="AP31" s="933"/>
    </row>
    <row r="32" spans="4:46" ht="9" customHeight="1">
      <c r="S32" s="317"/>
      <c r="T32" s="317"/>
      <c r="U32" s="317"/>
      <c r="V32" s="317"/>
      <c r="W32" s="74"/>
      <c r="X32" s="317"/>
      <c r="Y32" s="74"/>
      <c r="Z32" s="74"/>
      <c r="AA32" s="74"/>
      <c r="AB32" s="317"/>
      <c r="AC32" s="74"/>
      <c r="AD32" s="74"/>
      <c r="AE32" s="74"/>
      <c r="AF32" s="74"/>
      <c r="AG32" s="317"/>
      <c r="AH32" s="74"/>
      <c r="AI32" s="74"/>
      <c r="AJ32" s="74"/>
      <c r="AK32" s="74"/>
      <c r="AL32" s="74"/>
      <c r="AM32" s="74"/>
      <c r="AN32" s="317"/>
      <c r="AO32" s="317"/>
      <c r="AP32" s="317"/>
    </row>
    <row r="33" spans="1:44" ht="9" customHeight="1">
      <c r="S33" s="317"/>
      <c r="T33" s="317"/>
      <c r="U33" s="317"/>
      <c r="V33" s="317"/>
      <c r="W33" s="74"/>
      <c r="X33" s="317"/>
      <c r="Y33" s="74"/>
      <c r="Z33" s="74"/>
      <c r="AA33" s="74"/>
      <c r="AB33" s="317"/>
      <c r="AC33" s="74"/>
      <c r="AD33" s="74"/>
      <c r="AE33" s="74"/>
      <c r="AF33" s="74"/>
      <c r="AG33" s="317"/>
      <c r="AH33" s="74"/>
      <c r="AI33" s="74"/>
      <c r="AJ33" s="74"/>
      <c r="AK33" s="74"/>
      <c r="AL33" s="74"/>
      <c r="AM33" s="74"/>
      <c r="AN33" s="317"/>
      <c r="AO33" s="317"/>
      <c r="AP33" s="317"/>
    </row>
    <row r="34" spans="1:44" ht="9" customHeight="1">
      <c r="S34" s="317"/>
      <c r="T34" s="317"/>
      <c r="U34" s="317"/>
      <c r="V34" s="317"/>
      <c r="W34" s="74"/>
      <c r="X34" s="317"/>
      <c r="Y34" s="74"/>
      <c r="Z34" s="74"/>
      <c r="AA34" s="74"/>
      <c r="AB34" s="317"/>
      <c r="AC34" s="74"/>
      <c r="AD34" s="74"/>
      <c r="AE34" s="74"/>
      <c r="AF34" s="74"/>
      <c r="AG34" s="317"/>
      <c r="AH34" s="74"/>
      <c r="AI34" s="74"/>
      <c r="AJ34" s="74"/>
      <c r="AK34" s="74"/>
      <c r="AL34" s="74"/>
      <c r="AM34" s="74"/>
      <c r="AN34" s="317"/>
      <c r="AO34" s="317"/>
      <c r="AP34" s="317"/>
    </row>
    <row r="35" spans="1:44" ht="9" customHeight="1">
      <c r="S35" s="317"/>
      <c r="T35" s="317"/>
      <c r="U35" s="317"/>
      <c r="V35" s="317"/>
      <c r="W35" s="74"/>
      <c r="X35" s="317"/>
      <c r="Y35" s="74"/>
      <c r="Z35" s="74"/>
      <c r="AA35" s="74"/>
      <c r="AB35" s="317"/>
      <c r="AC35" s="74"/>
      <c r="AD35" s="74"/>
      <c r="AE35" s="74"/>
      <c r="AF35" s="74"/>
      <c r="AG35" s="317"/>
      <c r="AH35" s="74"/>
      <c r="AI35" s="74"/>
      <c r="AJ35" s="74"/>
      <c r="AK35" s="74"/>
      <c r="AL35" s="74"/>
      <c r="AM35" s="74"/>
      <c r="AN35" s="317"/>
      <c r="AO35" s="317"/>
      <c r="AP35" s="317"/>
    </row>
    <row r="36" spans="1:44" ht="9" customHeight="1">
      <c r="S36" s="317"/>
      <c r="T36" s="317"/>
      <c r="U36" s="317"/>
      <c r="V36" s="317"/>
      <c r="W36" s="74"/>
      <c r="X36" s="317"/>
      <c r="Y36" s="74"/>
      <c r="Z36" s="74"/>
      <c r="AA36" s="74"/>
      <c r="AB36" s="317"/>
      <c r="AC36" s="74"/>
      <c r="AD36" s="74"/>
      <c r="AE36" s="74"/>
      <c r="AF36" s="74"/>
      <c r="AG36" s="317"/>
      <c r="AH36" s="74"/>
      <c r="AI36" s="74"/>
      <c r="AJ36" s="74"/>
      <c r="AK36" s="74"/>
      <c r="AL36" s="74"/>
      <c r="AM36" s="74"/>
      <c r="AN36" s="317"/>
      <c r="AO36" s="317"/>
      <c r="AP36" s="317"/>
    </row>
    <row r="37" spans="1:44" ht="11.25" customHeight="1">
      <c r="S37" s="317"/>
      <c r="T37" s="317"/>
      <c r="U37" s="317"/>
      <c r="V37" s="317"/>
      <c r="W37" s="74"/>
      <c r="X37" s="317"/>
      <c r="Y37" s="74"/>
      <c r="Z37" s="74"/>
      <c r="AA37" s="74"/>
      <c r="AB37" s="317"/>
      <c r="AC37" s="74"/>
      <c r="AD37" s="74"/>
      <c r="AE37" s="74"/>
      <c r="AF37" s="74"/>
      <c r="AG37" s="317"/>
      <c r="AH37" s="74"/>
      <c r="AI37" s="74"/>
      <c r="AJ37" s="74"/>
      <c r="AK37" s="74"/>
      <c r="AL37" s="74"/>
      <c r="AM37" s="74"/>
      <c r="AN37" s="317"/>
      <c r="AO37" s="317"/>
      <c r="AP37" s="317"/>
    </row>
    <row r="38" spans="1:44">
      <c r="B38" s="27"/>
      <c r="C38" s="27"/>
      <c r="D38" s="27"/>
      <c r="E38" s="1196"/>
      <c r="F38" s="1199"/>
      <c r="G38" s="1199"/>
      <c r="H38" s="1199"/>
      <c r="I38" s="1199"/>
      <c r="J38" s="320"/>
      <c r="K38" s="320"/>
      <c r="L38" s="27"/>
      <c r="M38" s="316"/>
      <c r="N38" s="923"/>
      <c r="O38" s="923"/>
      <c r="P38" s="923"/>
      <c r="Q38" s="316"/>
      <c r="R38" s="923"/>
      <c r="S38" s="923"/>
      <c r="T38" s="923"/>
      <c r="U38" s="923"/>
      <c r="V38" s="316"/>
      <c r="W38" s="923"/>
      <c r="X38" s="923"/>
      <c r="Y38" s="923"/>
      <c r="Z38" s="923"/>
      <c r="AA38" s="27"/>
      <c r="AB38" s="27"/>
      <c r="AC38" s="27"/>
      <c r="AD38" s="27"/>
      <c r="AE38" s="27"/>
      <c r="AF38" s="27"/>
      <c r="AG38" s="27"/>
      <c r="AH38" s="27"/>
      <c r="AI38" s="27"/>
      <c r="AJ38" s="27"/>
      <c r="AK38" s="27"/>
      <c r="AL38" s="27"/>
      <c r="AM38" s="27"/>
      <c r="AN38" s="27"/>
      <c r="AO38" s="27"/>
      <c r="AP38" s="27"/>
      <c r="AQ38" s="27"/>
      <c r="AR38" s="27"/>
    </row>
    <row r="39" spans="1:44" ht="13.5" customHeight="1">
      <c r="B39" s="27"/>
      <c r="C39" s="1200" t="s">
        <v>199</v>
      </c>
      <c r="D39" s="366"/>
      <c r="E39" s="366"/>
      <c r="F39" s="366"/>
      <c r="G39" s="366"/>
      <c r="H39" s="366"/>
      <c r="I39" s="366"/>
      <c r="J39" s="320"/>
      <c r="K39" s="320"/>
      <c r="L39" s="27"/>
      <c r="M39" s="318"/>
      <c r="N39" s="321"/>
      <c r="O39" s="321"/>
      <c r="P39" s="321"/>
      <c r="Q39" s="318"/>
      <c r="R39" s="321"/>
      <c r="S39" s="321"/>
      <c r="T39" s="321"/>
      <c r="U39" s="321"/>
      <c r="V39" s="318"/>
      <c r="W39" s="321"/>
      <c r="X39" s="321"/>
      <c r="Y39" s="321"/>
      <c r="Z39" s="321"/>
      <c r="AA39" s="27"/>
      <c r="AB39" s="27"/>
      <c r="AC39" s="27"/>
      <c r="AD39" s="27"/>
      <c r="AE39" s="27"/>
      <c r="AF39" s="27"/>
      <c r="AG39" s="27"/>
      <c r="AH39" s="27"/>
      <c r="AI39" s="27"/>
      <c r="AJ39" s="27"/>
      <c r="AK39" s="27"/>
      <c r="AL39" s="27"/>
      <c r="AM39" s="27"/>
      <c r="AN39" s="27"/>
      <c r="AO39" s="27"/>
      <c r="AP39" s="27"/>
      <c r="AQ39" s="27"/>
      <c r="AR39" s="27"/>
    </row>
    <row r="40" spans="1:44" ht="12.95" customHeight="1">
      <c r="A40" s="322"/>
      <c r="B40" s="1198"/>
      <c r="C40" s="1198"/>
      <c r="D40" s="1196" t="s">
        <v>200</v>
      </c>
      <c r="E40" s="1197"/>
      <c r="F40" s="1197"/>
      <c r="G40" s="1197"/>
      <c r="H40" s="1197"/>
      <c r="I40" s="1197"/>
      <c r="J40" s="1197"/>
      <c r="K40" s="1197"/>
      <c r="L40" s="1197"/>
      <c r="M40" s="1197"/>
      <c r="N40" s="1197"/>
      <c r="O40" s="1197"/>
      <c r="P40" s="1197"/>
      <c r="Q40" s="1197"/>
      <c r="R40" s="1197"/>
      <c r="S40" s="1197"/>
      <c r="T40" s="1197"/>
      <c r="U40" s="1197"/>
      <c r="V40" s="1197"/>
      <c r="W40" s="1197"/>
      <c r="X40" s="1197"/>
      <c r="Y40" s="1197"/>
      <c r="Z40" s="1197"/>
      <c r="AA40" s="1197"/>
      <c r="AB40" s="1197"/>
      <c r="AC40" s="1197"/>
      <c r="AD40" s="1197"/>
      <c r="AE40" s="1197"/>
      <c r="AF40" s="1197"/>
      <c r="AG40" s="1197"/>
      <c r="AH40" s="1197"/>
      <c r="AI40" s="1197"/>
      <c r="AJ40" s="1197"/>
      <c r="AK40" s="1197"/>
      <c r="AL40" s="1197"/>
      <c r="AM40" s="1197"/>
      <c r="AN40" s="1197"/>
      <c r="AO40" s="1197"/>
      <c r="AP40" s="1197"/>
      <c r="AQ40" s="1197"/>
      <c r="AR40" s="1197"/>
    </row>
    <row r="41" spans="1:44">
      <c r="A41" s="1198"/>
      <c r="B41" s="1198"/>
      <c r="C41" s="1198"/>
      <c r="D41" s="1197"/>
      <c r="E41" s="1197"/>
      <c r="F41" s="1197"/>
      <c r="G41" s="1197"/>
      <c r="H41" s="1197"/>
      <c r="I41" s="1197"/>
      <c r="J41" s="1197"/>
      <c r="K41" s="1197"/>
      <c r="L41" s="1197"/>
      <c r="M41" s="1197"/>
      <c r="N41" s="1197"/>
      <c r="O41" s="1197"/>
      <c r="P41" s="1197"/>
      <c r="Q41" s="1197"/>
      <c r="R41" s="1197"/>
      <c r="S41" s="1197"/>
      <c r="T41" s="1197"/>
      <c r="U41" s="1197"/>
      <c r="V41" s="1197"/>
      <c r="W41" s="1197"/>
      <c r="X41" s="1197"/>
      <c r="Y41" s="1197"/>
      <c r="Z41" s="1197"/>
      <c r="AA41" s="1197"/>
      <c r="AB41" s="1197"/>
      <c r="AC41" s="1197"/>
      <c r="AD41" s="1197"/>
      <c r="AE41" s="1197"/>
      <c r="AF41" s="1197"/>
      <c r="AG41" s="1197"/>
      <c r="AH41" s="1197"/>
      <c r="AI41" s="1197"/>
      <c r="AJ41" s="1197"/>
      <c r="AK41" s="1197"/>
      <c r="AL41" s="1197"/>
      <c r="AM41" s="1197"/>
      <c r="AN41" s="1197"/>
      <c r="AO41" s="1197"/>
      <c r="AP41" s="1197"/>
      <c r="AQ41" s="1197"/>
      <c r="AR41" s="1197"/>
    </row>
    <row r="42" spans="1:44">
      <c r="A42" s="319"/>
      <c r="B42" s="319"/>
      <c r="C42" s="319"/>
      <c r="D42" s="1197"/>
      <c r="E42" s="1197"/>
      <c r="F42" s="1197"/>
      <c r="G42" s="1197"/>
      <c r="H42" s="1197"/>
      <c r="I42" s="1197"/>
      <c r="J42" s="1197"/>
      <c r="K42" s="1197"/>
      <c r="L42" s="1197"/>
      <c r="M42" s="1197"/>
      <c r="N42" s="1197"/>
      <c r="O42" s="1197"/>
      <c r="P42" s="1197"/>
      <c r="Q42" s="1197"/>
      <c r="R42" s="1197"/>
      <c r="S42" s="1197"/>
      <c r="T42" s="1197"/>
      <c r="U42" s="1197"/>
      <c r="V42" s="1197"/>
      <c r="W42" s="1197"/>
      <c r="X42" s="1197"/>
      <c r="Y42" s="1197"/>
      <c r="Z42" s="1197"/>
      <c r="AA42" s="1197"/>
      <c r="AB42" s="1197"/>
      <c r="AC42" s="1197"/>
      <c r="AD42" s="1197"/>
      <c r="AE42" s="1197"/>
      <c r="AF42" s="1197"/>
      <c r="AG42" s="1197"/>
      <c r="AH42" s="1197"/>
      <c r="AI42" s="1197"/>
      <c r="AJ42" s="1197"/>
      <c r="AK42" s="1197"/>
      <c r="AL42" s="1197"/>
      <c r="AM42" s="1197"/>
      <c r="AN42" s="1197"/>
      <c r="AO42" s="1197"/>
      <c r="AP42" s="1197"/>
      <c r="AQ42" s="1197"/>
      <c r="AR42" s="1197"/>
    </row>
  </sheetData>
  <sheetProtection selectLockedCells="1"/>
  <mergeCells count="30">
    <mergeCell ref="A5:AR5"/>
    <mergeCell ref="D18:F18"/>
    <mergeCell ref="G18:H18"/>
    <mergeCell ref="I18:J18"/>
    <mergeCell ref="K18:L18"/>
    <mergeCell ref="M18:N18"/>
    <mergeCell ref="C11:AR11"/>
    <mergeCell ref="B14:L14"/>
    <mergeCell ref="O18:P18"/>
    <mergeCell ref="Q18:R18"/>
    <mergeCell ref="Q25:T25"/>
    <mergeCell ref="U25:AK25"/>
    <mergeCell ref="Y30:AA30"/>
    <mergeCell ref="AC30:AF30"/>
    <mergeCell ref="U22:AN22"/>
    <mergeCell ref="AN29:AP31"/>
    <mergeCell ref="R22:T22"/>
    <mergeCell ref="K22:Q22"/>
    <mergeCell ref="S29:V31"/>
    <mergeCell ref="X29:X31"/>
    <mergeCell ref="AB29:AB31"/>
    <mergeCell ref="AG29:AG31"/>
    <mergeCell ref="AH30:AM30"/>
    <mergeCell ref="AL25:AM25"/>
    <mergeCell ref="N38:P38"/>
    <mergeCell ref="R38:U38"/>
    <mergeCell ref="W38:Z38"/>
    <mergeCell ref="E38:I38"/>
    <mergeCell ref="C39:I39"/>
    <mergeCell ref="D40:AR42"/>
  </mergeCells>
  <phoneticPr fontId="1"/>
  <dataValidations count="2">
    <dataValidation imeMode="halfAlpha" allowBlank="1" showInputMessage="1" showErrorMessage="1" sqref="G18:H18 K18:L18 O18:P18 Y30:AA30 AC30:AF30 AH30:AK30 W38:Z39 R38:U39 N38:P39"/>
    <dataValidation imeMode="hiragana" allowBlank="1" showInputMessage="1" showErrorMessage="1" sqref="U25:AK25 AO22:AT22 U22"/>
  </dataValidations>
  <pageMargins left="1.1417322834645669" right="0.31496062992125984" top="0.55118110236220474" bottom="0.23622047244094491" header="0.31496062992125984" footer="0.31496062992125984"/>
  <pageSetup paperSize="9" scale="98" orientation="landscape" r:id="rId1"/>
  <ignoredErrors>
    <ignoredError sqref="D18" formulaRange="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U35"/>
  <sheetViews>
    <sheetView showGridLines="0" view="pageBreakPreview" topLeftCell="A3" zoomScale="110" zoomScaleNormal="100" zoomScaleSheetLayoutView="110" workbookViewId="0">
      <selection activeCell="AE28" sqref="AE28"/>
    </sheetView>
  </sheetViews>
  <sheetFormatPr defaultColWidth="2.875" defaultRowHeight="13.5"/>
  <cols>
    <col min="1" max="16384" width="2.875" style="8"/>
  </cols>
  <sheetData>
    <row r="1" spans="1:47">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row>
    <row r="2" spans="1:47" ht="14.2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row>
    <row r="3" spans="1:47">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row>
    <row r="4" spans="1:47">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7">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row>
    <row r="6" spans="1:47" ht="32.25">
      <c r="A6" s="948" t="s">
        <v>141</v>
      </c>
      <c r="B6" s="948"/>
      <c r="C6" s="948"/>
      <c r="D6" s="948"/>
      <c r="E6" s="948"/>
      <c r="F6" s="948"/>
      <c r="G6" s="948"/>
      <c r="H6" s="948"/>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8"/>
      <c r="AL6" s="948"/>
      <c r="AM6" s="948"/>
      <c r="AN6" s="948"/>
      <c r="AO6" s="948"/>
      <c r="AP6" s="948"/>
      <c r="AQ6" s="948"/>
      <c r="AR6" s="948"/>
      <c r="AS6" s="7"/>
      <c r="AT6" s="7"/>
      <c r="AU6" s="7"/>
    </row>
    <row r="7" spans="1:47">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row>
    <row r="8" spans="1:47">
      <c r="A8" s="130"/>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row>
    <row r="9" spans="1:47">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row>
    <row r="10" spans="1:47">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row>
    <row r="11" spans="1:47">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row>
    <row r="12" spans="1:47" ht="24">
      <c r="A12" s="130"/>
      <c r="B12" s="130"/>
      <c r="C12" s="949" t="s">
        <v>198</v>
      </c>
      <c r="D12" s="949"/>
      <c r="E12" s="949"/>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949"/>
      <c r="AO12" s="949"/>
      <c r="AP12" s="949"/>
      <c r="AQ12" s="949"/>
      <c r="AR12" s="949"/>
    </row>
    <row r="13" spans="1:47">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row>
    <row r="14" spans="1:47">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row>
    <row r="15" spans="1:47" ht="24">
      <c r="A15" s="130"/>
      <c r="B15" s="950" t="s">
        <v>34</v>
      </c>
      <c r="C15" s="950"/>
      <c r="D15" s="950"/>
      <c r="E15" s="950"/>
      <c r="F15" s="950"/>
      <c r="G15" s="950"/>
      <c r="H15" s="950"/>
      <c r="I15" s="950"/>
      <c r="J15" s="950"/>
      <c r="K15" s="950"/>
      <c r="L15" s="95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row>
    <row r="16" spans="1:47">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row>
    <row r="17" spans="1:46">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row>
    <row r="18" spans="1:46">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row>
    <row r="19" spans="1:46" ht="24" customHeight="1">
      <c r="A19" s="130"/>
      <c r="B19" s="130"/>
      <c r="C19" s="130"/>
      <c r="D19" s="951"/>
      <c r="E19" s="952"/>
      <c r="F19" s="953"/>
      <c r="G19" s="954"/>
      <c r="H19" s="955"/>
      <c r="I19" s="956" t="s">
        <v>35</v>
      </c>
      <c r="J19" s="956"/>
      <c r="K19" s="954"/>
      <c r="L19" s="955"/>
      <c r="M19" s="956" t="s">
        <v>36</v>
      </c>
      <c r="N19" s="956"/>
      <c r="O19" s="954"/>
      <c r="P19" s="955"/>
      <c r="Q19" s="957" t="s">
        <v>37</v>
      </c>
      <c r="R19" s="957"/>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row>
    <row r="20" spans="1:46">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row>
    <row r="21" spans="1:46">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row>
    <row r="22" spans="1:46">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row>
    <row r="23" spans="1:46" s="9" customFormat="1" ht="27.75" customHeight="1">
      <c r="A23" s="238"/>
      <c r="B23" s="238"/>
      <c r="C23" s="238"/>
      <c r="D23" s="238"/>
      <c r="E23" s="238"/>
      <c r="F23" s="238"/>
      <c r="G23" s="238"/>
      <c r="H23" s="238"/>
      <c r="I23" s="238"/>
      <c r="J23" s="238"/>
      <c r="K23" s="958" t="s">
        <v>23</v>
      </c>
      <c r="L23" s="959"/>
      <c r="M23" s="959"/>
      <c r="N23" s="959"/>
      <c r="O23" s="959"/>
      <c r="P23" s="959"/>
      <c r="Q23" s="959"/>
      <c r="R23" s="960" t="s">
        <v>38</v>
      </c>
      <c r="S23" s="961"/>
      <c r="T23" s="961"/>
      <c r="U23" s="962"/>
      <c r="V23" s="963"/>
      <c r="W23" s="963"/>
      <c r="X23" s="963"/>
      <c r="Y23" s="963"/>
      <c r="Z23" s="963"/>
      <c r="AA23" s="963"/>
      <c r="AB23" s="963"/>
      <c r="AC23" s="963"/>
      <c r="AD23" s="963"/>
      <c r="AE23" s="963"/>
      <c r="AF23" s="963"/>
      <c r="AG23" s="963"/>
      <c r="AH23" s="963"/>
      <c r="AI23" s="963"/>
      <c r="AJ23" s="963"/>
      <c r="AK23" s="963"/>
      <c r="AL23" s="963"/>
      <c r="AM23" s="963"/>
      <c r="AN23" s="964"/>
      <c r="AO23" s="239"/>
      <c r="AP23" s="239"/>
      <c r="AQ23" s="239"/>
      <c r="AR23" s="239"/>
      <c r="AS23" s="124"/>
      <c r="AT23" s="124"/>
    </row>
    <row r="24" spans="1:46" s="9" customFormat="1" ht="13.5" customHeight="1">
      <c r="A24" s="238"/>
      <c r="B24" s="238"/>
      <c r="C24" s="238"/>
      <c r="D24" s="238"/>
      <c r="E24" s="238"/>
      <c r="F24" s="238"/>
      <c r="G24" s="238"/>
      <c r="H24" s="240"/>
      <c r="I24" s="240"/>
      <c r="J24" s="240"/>
      <c r="K24" s="240"/>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row>
    <row r="25" spans="1:46" ht="13.5" customHeight="1">
      <c r="A25" s="130"/>
      <c r="B25" s="130"/>
      <c r="C25" s="130"/>
      <c r="D25" s="130"/>
      <c r="E25" s="130"/>
      <c r="F25" s="130"/>
      <c r="G25" s="130"/>
      <c r="H25" s="240"/>
      <c r="I25" s="240"/>
      <c r="J25" s="240"/>
      <c r="K25" s="241"/>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row>
    <row r="26" spans="1:46" ht="27.75" customHeight="1">
      <c r="A26" s="130"/>
      <c r="B26" s="130"/>
      <c r="C26" s="130"/>
      <c r="D26" s="130"/>
      <c r="E26" s="130"/>
      <c r="F26" s="130"/>
      <c r="G26" s="130"/>
      <c r="H26" s="130"/>
      <c r="I26" s="130"/>
      <c r="J26" s="130"/>
      <c r="K26" s="130"/>
      <c r="L26" s="130"/>
      <c r="M26" s="130"/>
      <c r="N26" s="130"/>
      <c r="O26" s="130"/>
      <c r="P26" s="130"/>
      <c r="Q26" s="960" t="s">
        <v>39</v>
      </c>
      <c r="R26" s="960"/>
      <c r="S26" s="960"/>
      <c r="T26" s="960"/>
      <c r="U26" s="965"/>
      <c r="V26" s="966"/>
      <c r="W26" s="966"/>
      <c r="X26" s="966"/>
      <c r="Y26" s="966"/>
      <c r="Z26" s="966"/>
      <c r="AA26" s="966"/>
      <c r="AB26" s="966"/>
      <c r="AC26" s="966"/>
      <c r="AD26" s="966"/>
      <c r="AE26" s="966"/>
      <c r="AF26" s="966"/>
      <c r="AG26" s="966"/>
      <c r="AH26" s="966"/>
      <c r="AI26" s="966"/>
      <c r="AJ26" s="966"/>
      <c r="AK26" s="967"/>
      <c r="AL26" s="968" t="s">
        <v>140</v>
      </c>
      <c r="AM26" s="968"/>
      <c r="AN26" s="130"/>
      <c r="AO26" s="130"/>
      <c r="AP26" s="130"/>
      <c r="AQ26" s="130"/>
      <c r="AR26" s="130"/>
    </row>
    <row r="27" spans="1:46">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row>
    <row r="28" spans="1:46">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row>
    <row r="29" spans="1:46" ht="13.5" customHeight="1">
      <c r="A29" s="130"/>
      <c r="B29" s="130"/>
      <c r="C29" s="130"/>
      <c r="D29" s="130"/>
      <c r="E29" s="130"/>
      <c r="F29" s="130"/>
      <c r="G29" s="130"/>
      <c r="H29" s="130"/>
      <c r="I29" s="130"/>
      <c r="J29" s="130"/>
      <c r="K29" s="130"/>
      <c r="L29" s="138"/>
      <c r="M29" s="138"/>
      <c r="N29" s="138"/>
      <c r="O29" s="138"/>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row>
    <row r="30" spans="1:46" ht="8.25" customHeight="1">
      <c r="A30" s="130"/>
      <c r="B30" s="130"/>
      <c r="C30" s="130"/>
      <c r="D30" s="130"/>
      <c r="E30" s="130"/>
      <c r="F30" s="130"/>
      <c r="G30" s="130"/>
      <c r="H30" s="130"/>
      <c r="I30" s="130"/>
      <c r="J30" s="130"/>
      <c r="K30" s="130"/>
      <c r="L30" s="130"/>
      <c r="M30" s="130"/>
      <c r="N30" s="130"/>
      <c r="O30" s="130"/>
      <c r="P30" s="130"/>
      <c r="Q30" s="130"/>
      <c r="R30" s="130"/>
      <c r="S30" s="983" t="s">
        <v>24</v>
      </c>
      <c r="T30" s="973"/>
      <c r="U30" s="973"/>
      <c r="V30" s="973"/>
      <c r="W30" s="242"/>
      <c r="X30" s="969" t="s">
        <v>26</v>
      </c>
      <c r="Y30" s="242"/>
      <c r="Z30" s="242"/>
      <c r="AA30" s="243"/>
      <c r="AB30" s="969" t="s">
        <v>27</v>
      </c>
      <c r="AC30" s="243"/>
      <c r="AD30" s="243"/>
      <c r="AE30" s="243"/>
      <c r="AF30" s="243"/>
      <c r="AG30" s="969" t="s">
        <v>25</v>
      </c>
      <c r="AH30" s="243"/>
      <c r="AI30" s="243"/>
      <c r="AJ30" s="243"/>
      <c r="AK30" s="243"/>
      <c r="AL30" s="243"/>
      <c r="AM30" s="243"/>
      <c r="AN30" s="972"/>
      <c r="AO30" s="973"/>
      <c r="AP30" s="974"/>
      <c r="AQ30" s="130"/>
      <c r="AR30" s="130"/>
    </row>
    <row r="31" spans="1:46" ht="14.25">
      <c r="A31" s="130"/>
      <c r="B31" s="130"/>
      <c r="C31" s="130"/>
      <c r="D31" s="130"/>
      <c r="E31" s="130"/>
      <c r="F31" s="130"/>
      <c r="G31" s="130"/>
      <c r="H31" s="130"/>
      <c r="I31" s="130"/>
      <c r="J31" s="130"/>
      <c r="K31" s="130"/>
      <c r="L31" s="130"/>
      <c r="M31" s="130"/>
      <c r="N31" s="130"/>
      <c r="O31" s="130"/>
      <c r="P31" s="130"/>
      <c r="Q31" s="130"/>
      <c r="R31" s="130"/>
      <c r="S31" s="984"/>
      <c r="T31" s="970"/>
      <c r="U31" s="970"/>
      <c r="V31" s="970"/>
      <c r="W31" s="244"/>
      <c r="X31" s="970"/>
      <c r="Y31" s="977"/>
      <c r="Z31" s="978"/>
      <c r="AA31" s="979"/>
      <c r="AB31" s="970"/>
      <c r="AC31" s="977"/>
      <c r="AD31" s="978"/>
      <c r="AE31" s="978"/>
      <c r="AF31" s="979"/>
      <c r="AG31" s="970"/>
      <c r="AH31" s="977"/>
      <c r="AI31" s="978"/>
      <c r="AJ31" s="978"/>
      <c r="AK31" s="978"/>
      <c r="AL31" s="980"/>
      <c r="AM31" s="981"/>
      <c r="AN31" s="970"/>
      <c r="AO31" s="970"/>
      <c r="AP31" s="975"/>
      <c r="AQ31" s="130"/>
      <c r="AR31" s="130"/>
    </row>
    <row r="32" spans="1:46" ht="8.25" customHeight="1">
      <c r="A32" s="130"/>
      <c r="B32" s="130"/>
      <c r="C32" s="130"/>
      <c r="D32" s="130"/>
      <c r="E32" s="130"/>
      <c r="F32" s="130"/>
      <c r="G32" s="130"/>
      <c r="H32" s="130"/>
      <c r="I32" s="130"/>
      <c r="J32" s="130"/>
      <c r="K32" s="130"/>
      <c r="L32" s="130"/>
      <c r="M32" s="130"/>
      <c r="N32" s="130"/>
      <c r="O32" s="130"/>
      <c r="P32" s="130"/>
      <c r="Q32" s="130"/>
      <c r="R32" s="130"/>
      <c r="S32" s="985"/>
      <c r="T32" s="971"/>
      <c r="U32" s="971"/>
      <c r="V32" s="971"/>
      <c r="W32" s="245"/>
      <c r="X32" s="971"/>
      <c r="Y32" s="245"/>
      <c r="Z32" s="245"/>
      <c r="AA32" s="245"/>
      <c r="AB32" s="971"/>
      <c r="AC32" s="245"/>
      <c r="AD32" s="245"/>
      <c r="AE32" s="245"/>
      <c r="AF32" s="245"/>
      <c r="AG32" s="971"/>
      <c r="AH32" s="245"/>
      <c r="AI32" s="245"/>
      <c r="AJ32" s="245"/>
      <c r="AK32" s="245"/>
      <c r="AL32" s="245"/>
      <c r="AM32" s="245"/>
      <c r="AN32" s="971"/>
      <c r="AO32" s="971"/>
      <c r="AP32" s="976"/>
      <c r="AQ32" s="130"/>
      <c r="AR32" s="130"/>
    </row>
    <row r="33" spans="1:44" ht="21">
      <c r="A33" s="130"/>
      <c r="B33" s="130"/>
      <c r="C33" s="130"/>
      <c r="D33" s="130"/>
      <c r="E33" s="130"/>
      <c r="F33" s="130"/>
      <c r="G33" s="130"/>
      <c r="H33" s="956"/>
      <c r="I33" s="956"/>
      <c r="J33" s="956"/>
      <c r="K33" s="956"/>
      <c r="L33" s="130"/>
      <c r="M33" s="246"/>
      <c r="N33" s="982"/>
      <c r="O33" s="982"/>
      <c r="P33" s="982"/>
      <c r="Q33" s="246"/>
      <c r="R33" s="982"/>
      <c r="S33" s="982"/>
      <c r="T33" s="982"/>
      <c r="U33" s="982"/>
      <c r="V33" s="246"/>
      <c r="W33" s="982"/>
      <c r="X33" s="982"/>
      <c r="Y33" s="982"/>
      <c r="Z33" s="982"/>
      <c r="AA33" s="130"/>
      <c r="AB33" s="130"/>
      <c r="AC33" s="130"/>
      <c r="AD33" s="130"/>
      <c r="AE33" s="130"/>
      <c r="AF33" s="130"/>
      <c r="AG33" s="130"/>
      <c r="AH33" s="130"/>
      <c r="AI33" s="130"/>
      <c r="AJ33" s="130"/>
      <c r="AK33" s="130"/>
      <c r="AL33" s="130"/>
      <c r="AM33" s="130"/>
      <c r="AN33" s="130"/>
      <c r="AO33" s="130"/>
      <c r="AP33" s="130"/>
      <c r="AQ33" s="130"/>
      <c r="AR33" s="130"/>
    </row>
    <row r="34" spans="1:44">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row>
    <row r="35" spans="1:44">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row>
  </sheetData>
  <sheetProtection selectLockedCells="1"/>
  <mergeCells count="28">
    <mergeCell ref="H33:K33"/>
    <mergeCell ref="N33:P33"/>
    <mergeCell ref="R33:U33"/>
    <mergeCell ref="W33:Z33"/>
    <mergeCell ref="S30:V32"/>
    <mergeCell ref="X30:X32"/>
    <mergeCell ref="AB30:AB32"/>
    <mergeCell ref="AG30:AG32"/>
    <mergeCell ref="AN30:AP32"/>
    <mergeCell ref="Y31:AA31"/>
    <mergeCell ref="AC31:AF31"/>
    <mergeCell ref="AH31:AM31"/>
    <mergeCell ref="K23:Q23"/>
    <mergeCell ref="R23:T23"/>
    <mergeCell ref="U23:AN23"/>
    <mergeCell ref="Q26:T26"/>
    <mergeCell ref="U26:AK26"/>
    <mergeCell ref="AL26:AM26"/>
    <mergeCell ref="A6:AR6"/>
    <mergeCell ref="C12:AR12"/>
    <mergeCell ref="B15:L15"/>
    <mergeCell ref="D19:F19"/>
    <mergeCell ref="G19:H19"/>
    <mergeCell ref="I19:J19"/>
    <mergeCell ref="K19:L19"/>
    <mergeCell ref="M19:N19"/>
    <mergeCell ref="O19:P19"/>
    <mergeCell ref="Q19:R19"/>
  </mergeCells>
  <phoneticPr fontId="33"/>
  <dataValidations count="2">
    <dataValidation imeMode="hiragana" allowBlank="1" showInputMessage="1" showErrorMessage="1" sqref="U26:AK26 AO23:AT23 U23"/>
    <dataValidation imeMode="halfAlpha" allowBlank="1" showInputMessage="1" showErrorMessage="1" sqref="G19:H19 K19:L19 O19:P19 Y31:AA31 AC31:AF31 AH31:AK31 W33:Z33 R33:U33 N33:P33"/>
  </dataValidations>
  <pageMargins left="0.74803149606299213" right="0.31496062992125984" top="0.74803149606299213" bottom="0.43307086614173229" header="0.31496062992125984" footer="0.31496062992125984"/>
  <pageSetup paperSize="9" orientation="landscape" r:id="rId1"/>
  <headerFooter>
    <oddHeader>&amp;R&amp;D&amp;T</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2060"/>
  </sheetPr>
  <dimension ref="A1:AC45"/>
  <sheetViews>
    <sheetView showGridLines="0" view="pageBreakPreview" zoomScale="98" zoomScaleNormal="75" zoomScaleSheetLayoutView="98" workbookViewId="0">
      <selection activeCell="BE7" sqref="BE7"/>
    </sheetView>
  </sheetViews>
  <sheetFormatPr defaultColWidth="9" defaultRowHeight="12"/>
  <cols>
    <col min="1" max="11" width="3.625" style="282" customWidth="1"/>
    <col min="12" max="12" width="19.625" style="282" customWidth="1"/>
    <col min="13" max="13" width="22.625" style="282" customWidth="1"/>
    <col min="14" max="14" width="45.625" style="282" customWidth="1"/>
    <col min="15" max="15" width="6.375" style="282" customWidth="1"/>
    <col min="16" max="16384" width="9" style="282"/>
  </cols>
  <sheetData>
    <row r="1" spans="1:29" ht="27" customHeight="1">
      <c r="A1" s="1048" t="s">
        <v>191</v>
      </c>
      <c r="B1" s="1048"/>
      <c r="C1" s="1048"/>
      <c r="D1" s="1048"/>
      <c r="E1" s="1048"/>
      <c r="F1" s="1048"/>
      <c r="G1" s="1048"/>
      <c r="H1" s="1048"/>
      <c r="I1" s="1048"/>
      <c r="J1" s="1048"/>
      <c r="K1" s="1048"/>
      <c r="L1" s="1048"/>
      <c r="M1" s="1048"/>
      <c r="N1" s="1048"/>
      <c r="AB1" s="282">
        <v>2</v>
      </c>
      <c r="AC1" s="282">
        <v>2</v>
      </c>
    </row>
    <row r="2" spans="1:29" ht="10.5" customHeight="1" thickBot="1">
      <c r="A2" s="283"/>
      <c r="B2" s="283"/>
      <c r="C2" s="283"/>
      <c r="D2" s="283"/>
      <c r="E2" s="283"/>
      <c r="F2" s="283"/>
      <c r="G2" s="283"/>
      <c r="H2" s="283"/>
      <c r="I2" s="283"/>
      <c r="J2" s="283"/>
      <c r="K2" s="283"/>
      <c r="L2" s="283"/>
      <c r="M2" s="283"/>
      <c r="N2" s="283"/>
      <c r="AB2" s="282">
        <v>3</v>
      </c>
      <c r="AC2" s="282">
        <v>3</v>
      </c>
    </row>
    <row r="3" spans="1:29" ht="18" customHeight="1">
      <c r="A3" s="1051" t="s">
        <v>184</v>
      </c>
      <c r="B3" s="1052"/>
      <c r="C3" s="1052"/>
      <c r="D3" s="1053"/>
      <c r="E3" s="1057" t="s">
        <v>182</v>
      </c>
      <c r="F3" s="1058"/>
      <c r="G3" s="1058"/>
      <c r="H3" s="1058"/>
      <c r="I3" s="1058"/>
      <c r="J3" s="1059"/>
      <c r="K3" s="1063" t="s">
        <v>181</v>
      </c>
      <c r="L3" s="1064"/>
      <c r="M3" s="1049" t="s">
        <v>183</v>
      </c>
      <c r="N3" s="284" t="s">
        <v>185</v>
      </c>
      <c r="O3" s="287"/>
      <c r="P3" s="24"/>
    </row>
    <row r="4" spans="1:29" ht="18" customHeight="1">
      <c r="A4" s="1054"/>
      <c r="B4" s="1055"/>
      <c r="C4" s="1055"/>
      <c r="D4" s="1056"/>
      <c r="E4" s="1060"/>
      <c r="F4" s="1061"/>
      <c r="G4" s="1061"/>
      <c r="H4" s="1061"/>
      <c r="I4" s="1061"/>
      <c r="J4" s="1062"/>
      <c r="K4" s="1065"/>
      <c r="L4" s="1066"/>
      <c r="M4" s="1050"/>
      <c r="N4" s="285" t="s">
        <v>139</v>
      </c>
      <c r="O4" s="287"/>
      <c r="P4" s="24"/>
    </row>
    <row r="5" spans="1:29" ht="6.75" customHeight="1">
      <c r="A5" s="1024">
        <f>'徴難明細 (入力シート)'!A5:D8</f>
        <v>0</v>
      </c>
      <c r="B5" s="1025"/>
      <c r="C5" s="1025"/>
      <c r="D5" s="1026"/>
      <c r="E5" s="288"/>
      <c r="F5" s="289"/>
      <c r="G5" s="299" t="s">
        <v>138</v>
      </c>
      <c r="H5" s="290"/>
      <c r="I5" s="289"/>
      <c r="J5" s="299" t="s">
        <v>6</v>
      </c>
      <c r="K5" s="545">
        <f>VLOOKUP('徴難明細 (入力シート)'!F5:F8,$AB$5:$AC$16,2)</f>
        <v>12</v>
      </c>
      <c r="L5" s="1011" t="s">
        <v>129</v>
      </c>
      <c r="M5" s="1019" t="str">
        <f>'徴難明細 (入力シート)'!H5:H8&amp;""</f>
        <v/>
      </c>
      <c r="N5" s="1014" t="str">
        <f>'徴難明細 (入力シート)'!I5:I8&amp;""</f>
        <v/>
      </c>
      <c r="O5" s="287"/>
      <c r="P5" s="24"/>
      <c r="Q5" s="24"/>
      <c r="R5" s="24"/>
      <c r="AB5" s="1004">
        <v>1</v>
      </c>
      <c r="AC5" s="540" t="s">
        <v>190</v>
      </c>
    </row>
    <row r="6" spans="1:29" ht="6.75" customHeight="1">
      <c r="A6" s="1027"/>
      <c r="B6" s="1028"/>
      <c r="C6" s="1028"/>
      <c r="D6" s="1029"/>
      <c r="E6" s="994" t="str">
        <f>LEFT(RIGHT(REPT(" ",6)&amp;'徴難明細 (入力シート)'!E5,6))</f>
        <v xml:space="preserve"> </v>
      </c>
      <c r="F6" s="994" t="str">
        <f>LEFT(RIGHT(REPT(" ",5)&amp;'徴難明細 (入力シート)'!$E$5,5))</f>
        <v xml:space="preserve"> </v>
      </c>
      <c r="G6" s="1067" t="str">
        <f>LEFT(RIGHT(REPT(" ",4)&amp;'徴難明細 (入力シート)'!$E$5,4))</f>
        <v xml:space="preserve"> </v>
      </c>
      <c r="H6" s="997" t="str">
        <f>LEFT(RIGHT(REPT(" ",3)&amp;'徴難明細 (入力シート)'!$E$5,3))</f>
        <v xml:space="preserve"> </v>
      </c>
      <c r="I6" s="994" t="str">
        <f>LEFT(RIGHT(REPT(" ",2)&amp;'徴難明細 (入力シート)'!$E$5,2))</f>
        <v xml:space="preserve"> </v>
      </c>
      <c r="J6" s="1067" t="str">
        <f>LEFT(RIGHT(REPT(" ",1)&amp;'徴難明細 (入力シート)'!$E$5,1))</f>
        <v xml:space="preserve"> </v>
      </c>
      <c r="K6" s="546"/>
      <c r="L6" s="1009"/>
      <c r="M6" s="1020"/>
      <c r="N6" s="1015"/>
      <c r="O6" s="287"/>
      <c r="P6" s="24"/>
      <c r="Q6" s="24"/>
      <c r="R6" s="24"/>
      <c r="AB6" s="1005"/>
      <c r="AC6" s="1007"/>
    </row>
    <row r="7" spans="1:29" ht="6.75" customHeight="1">
      <c r="A7" s="1027"/>
      <c r="B7" s="1028"/>
      <c r="C7" s="1028"/>
      <c r="D7" s="1029"/>
      <c r="E7" s="995"/>
      <c r="F7" s="995"/>
      <c r="G7" s="1068"/>
      <c r="H7" s="998"/>
      <c r="I7" s="995"/>
      <c r="J7" s="1068"/>
      <c r="K7" s="546"/>
      <c r="L7" s="1009" t="s">
        <v>130</v>
      </c>
      <c r="M7" s="1020"/>
      <c r="N7" s="1015"/>
      <c r="O7" s="287"/>
      <c r="P7" s="24"/>
      <c r="Q7" s="24"/>
      <c r="R7" s="24"/>
      <c r="AB7" s="1005"/>
      <c r="AC7" s="1007"/>
    </row>
    <row r="8" spans="1:29" ht="6.75" customHeight="1">
      <c r="A8" s="1030"/>
      <c r="B8" s="1031"/>
      <c r="C8" s="1031"/>
      <c r="D8" s="1032"/>
      <c r="E8" s="996"/>
      <c r="F8" s="996"/>
      <c r="G8" s="1069"/>
      <c r="H8" s="999"/>
      <c r="I8" s="996"/>
      <c r="J8" s="1069"/>
      <c r="K8" s="547"/>
      <c r="L8" s="1010"/>
      <c r="M8" s="1021"/>
      <c r="N8" s="1017"/>
      <c r="O8" s="287"/>
      <c r="P8" s="24"/>
      <c r="Q8" s="24"/>
      <c r="R8" s="24"/>
      <c r="AB8" s="1006"/>
      <c r="AC8" s="1008"/>
    </row>
    <row r="9" spans="1:29" ht="6.75" customHeight="1">
      <c r="A9" s="1024">
        <f>'徴難明細 (入力シート)'!A9:D12</f>
        <v>0</v>
      </c>
      <c r="B9" s="1025"/>
      <c r="C9" s="1025"/>
      <c r="D9" s="1026"/>
      <c r="E9" s="1036" t="str">
        <f>LEFT(RIGHT(REPT(" ",6)&amp;'徴難明細 (入力シート)'!E9,6))</f>
        <v xml:space="preserve"> </v>
      </c>
      <c r="F9" s="1039" t="str">
        <f>LEFT(RIGHT(REPT(" ",5)&amp;'徴難明細 (入力シート)'!E9,5))</f>
        <v xml:space="preserve"> </v>
      </c>
      <c r="G9" s="1000" t="str">
        <f>LEFT(RIGHT(REPT(" ",4)&amp;'徴難明細 (入力シート)'!E9,4))</f>
        <v xml:space="preserve"> </v>
      </c>
      <c r="H9" s="1042" t="str">
        <f>LEFT(RIGHT(REPT(" ",3)&amp;'徴難明細 (入力シート)'!E9,3))</f>
        <v xml:space="preserve"> </v>
      </c>
      <c r="I9" s="1039" t="str">
        <f>LEFT(RIGHT(REPT(" ",2)&amp;'徴難明細 (入力シート)'!E9,2))</f>
        <v xml:space="preserve"> </v>
      </c>
      <c r="J9" s="1000" t="str">
        <f>LEFT(RIGHT(REPT(" ",1)&amp;'徴難明細 (入力シート)'!$E9,1))</f>
        <v xml:space="preserve"> </v>
      </c>
      <c r="K9" s="545">
        <f>VLOOKUP('徴難明細 (入力シート)'!F9:F12,$AB$5:$AC$16,2)</f>
        <v>12</v>
      </c>
      <c r="L9" s="1011" t="s">
        <v>129</v>
      </c>
      <c r="M9" s="1019" t="str">
        <f>'徴難明細 (入力シート)'!H9:H12&amp;""</f>
        <v/>
      </c>
      <c r="N9" s="1014" t="str">
        <f>'徴難明細 (入力シート)'!I9:I12&amp;""</f>
        <v/>
      </c>
      <c r="O9" s="287"/>
      <c r="P9" s="24"/>
      <c r="Q9" s="24"/>
      <c r="R9" s="24"/>
      <c r="AB9" s="1004">
        <v>2</v>
      </c>
      <c r="AC9" s="540" t="s">
        <v>192</v>
      </c>
    </row>
    <row r="10" spans="1:29" ht="6.75" customHeight="1">
      <c r="A10" s="1027"/>
      <c r="B10" s="1028"/>
      <c r="C10" s="1028"/>
      <c r="D10" s="1029"/>
      <c r="E10" s="1037"/>
      <c r="F10" s="1071"/>
      <c r="G10" s="1001"/>
      <c r="H10" s="1043"/>
      <c r="I10" s="1040"/>
      <c r="J10" s="1001"/>
      <c r="K10" s="546"/>
      <c r="L10" s="1009"/>
      <c r="M10" s="1020"/>
      <c r="N10" s="1015"/>
      <c r="O10" s="287"/>
      <c r="P10" s="24"/>
      <c r="Q10" s="24"/>
      <c r="R10" s="24"/>
      <c r="AB10" s="1005"/>
      <c r="AC10" s="1007"/>
    </row>
    <row r="11" spans="1:29" ht="6.75" customHeight="1">
      <c r="A11" s="1027"/>
      <c r="B11" s="1028"/>
      <c r="C11" s="1028"/>
      <c r="D11" s="1029"/>
      <c r="E11" s="1037"/>
      <c r="F11" s="1071"/>
      <c r="G11" s="1001"/>
      <c r="H11" s="1043"/>
      <c r="I11" s="1040"/>
      <c r="J11" s="1001"/>
      <c r="K11" s="546"/>
      <c r="L11" s="1009" t="s">
        <v>130</v>
      </c>
      <c r="M11" s="1020"/>
      <c r="N11" s="1015"/>
      <c r="O11" s="287"/>
      <c r="P11" s="24"/>
      <c r="Q11" s="24"/>
      <c r="R11" s="24"/>
      <c r="AB11" s="1005"/>
      <c r="AC11" s="1007"/>
    </row>
    <row r="12" spans="1:29" ht="6.75" customHeight="1">
      <c r="A12" s="1030"/>
      <c r="B12" s="1031"/>
      <c r="C12" s="1031"/>
      <c r="D12" s="1032"/>
      <c r="E12" s="1038"/>
      <c r="F12" s="1072"/>
      <c r="G12" s="1002"/>
      <c r="H12" s="1044"/>
      <c r="I12" s="1041"/>
      <c r="J12" s="1002"/>
      <c r="K12" s="547"/>
      <c r="L12" s="1010"/>
      <c r="M12" s="1021"/>
      <c r="N12" s="1017"/>
      <c r="O12" s="287"/>
      <c r="P12" s="24"/>
      <c r="Q12" s="24"/>
      <c r="R12" s="24"/>
      <c r="AB12" s="1006"/>
      <c r="AC12" s="1008"/>
    </row>
    <row r="13" spans="1:29" ht="6.75" customHeight="1">
      <c r="A13" s="1024">
        <f>'徴難明細 (入力シート)'!A13:D16</f>
        <v>0</v>
      </c>
      <c r="B13" s="1025"/>
      <c r="C13" s="1025"/>
      <c r="D13" s="1026"/>
      <c r="E13" s="1036" t="str">
        <f>LEFT(RIGHT(REPT(" ",6)&amp;'徴難明細 (入力シート)'!E13,6))</f>
        <v xml:space="preserve"> </v>
      </c>
      <c r="F13" s="1039" t="str">
        <f>LEFT(RIGHT(REPT(" ",5)&amp;'徴難明細 (入力シート)'!E13,5))</f>
        <v xml:space="preserve"> </v>
      </c>
      <c r="G13" s="1000" t="str">
        <f>LEFT(RIGHT(REPT(" ",4)&amp;'徴難明細 (入力シート)'!E13,4))</f>
        <v xml:space="preserve"> </v>
      </c>
      <c r="H13" s="1042" t="str">
        <f>LEFT(RIGHT(REPT(" ",3)&amp;'徴難明細 (入力シート)'!E13,3))</f>
        <v xml:space="preserve"> </v>
      </c>
      <c r="I13" s="1039" t="str">
        <f>LEFT(RIGHT(REPT(" ",2)&amp;'徴難明細 (入力シート)'!E13,2))</f>
        <v xml:space="preserve"> </v>
      </c>
      <c r="J13" s="1000" t="str">
        <f>LEFT(RIGHT(REPT(" ",1)&amp;'徴難明細 (入力シート)'!$E13,1))</f>
        <v xml:space="preserve"> </v>
      </c>
      <c r="K13" s="990">
        <f>VLOOKUP('徴難明細 (入力シート)'!F13:F16,$AB$5:$AC$16,2)</f>
        <v>12</v>
      </c>
      <c r="L13" s="1011" t="s">
        <v>129</v>
      </c>
      <c r="M13" s="1019" t="str">
        <f>'徴難明細 (入力シート)'!H13:H16&amp;""</f>
        <v/>
      </c>
      <c r="N13" s="1014" t="str">
        <f>'徴難明細 (入力シート)'!I13:I16&amp;""</f>
        <v/>
      </c>
      <c r="O13" s="287"/>
      <c r="P13" s="24"/>
      <c r="Q13" s="24"/>
      <c r="R13" s="24"/>
      <c r="AB13" s="540">
        <v>99</v>
      </c>
      <c r="AC13" s="543">
        <v>12</v>
      </c>
    </row>
    <row r="14" spans="1:29" ht="6.75" customHeight="1">
      <c r="A14" s="1027"/>
      <c r="B14" s="1028"/>
      <c r="C14" s="1028"/>
      <c r="D14" s="1029"/>
      <c r="E14" s="1037"/>
      <c r="F14" s="1040"/>
      <c r="G14" s="1001"/>
      <c r="H14" s="1043"/>
      <c r="I14" s="1040"/>
      <c r="J14" s="1001"/>
      <c r="K14" s="991"/>
      <c r="L14" s="1009"/>
      <c r="M14" s="1020"/>
      <c r="N14" s="1015"/>
      <c r="O14" s="287"/>
      <c r="P14" s="24"/>
      <c r="Q14" s="24"/>
      <c r="R14" s="24"/>
      <c r="AB14" s="568"/>
      <c r="AC14" s="544"/>
    </row>
    <row r="15" spans="1:29" ht="6.75" customHeight="1">
      <c r="A15" s="1027"/>
      <c r="B15" s="1028"/>
      <c r="C15" s="1028"/>
      <c r="D15" s="1029"/>
      <c r="E15" s="1037"/>
      <c r="F15" s="1040"/>
      <c r="G15" s="1001"/>
      <c r="H15" s="1043"/>
      <c r="I15" s="1040"/>
      <c r="J15" s="1001"/>
      <c r="K15" s="992"/>
      <c r="L15" s="1009" t="s">
        <v>130</v>
      </c>
      <c r="M15" s="1020"/>
      <c r="N15" s="1015"/>
      <c r="O15" s="287"/>
      <c r="P15" s="24"/>
      <c r="Q15" s="24"/>
      <c r="R15" s="24"/>
      <c r="AB15" s="568"/>
      <c r="AC15" s="544"/>
    </row>
    <row r="16" spans="1:29" ht="6.75" customHeight="1">
      <c r="A16" s="1030"/>
      <c r="B16" s="1031"/>
      <c r="C16" s="1031"/>
      <c r="D16" s="1032"/>
      <c r="E16" s="1038"/>
      <c r="F16" s="1041"/>
      <c r="G16" s="1002"/>
      <c r="H16" s="1044"/>
      <c r="I16" s="1041"/>
      <c r="J16" s="1002"/>
      <c r="K16" s="1023"/>
      <c r="L16" s="1010"/>
      <c r="M16" s="1021"/>
      <c r="N16" s="1017"/>
      <c r="O16" s="287"/>
      <c r="P16" s="24"/>
      <c r="Q16" s="24"/>
      <c r="R16" s="24"/>
      <c r="AB16" s="569"/>
      <c r="AC16" s="544"/>
    </row>
    <row r="17" spans="1:18" ht="6.75" customHeight="1">
      <c r="A17" s="1024">
        <f>'徴難明細 (入力シート)'!A17:D20</f>
        <v>0</v>
      </c>
      <c r="B17" s="1025"/>
      <c r="C17" s="1025"/>
      <c r="D17" s="1026"/>
      <c r="E17" s="1036" t="str">
        <f>LEFT(RIGHT(REPT(" ",6)&amp;'徴難明細 (入力シート)'!E17,6))</f>
        <v xml:space="preserve"> </v>
      </c>
      <c r="F17" s="1039" t="str">
        <f>LEFT(RIGHT(REPT(" ",5)&amp;'徴難明細 (入力シート)'!E17,5))</f>
        <v xml:space="preserve"> </v>
      </c>
      <c r="G17" s="1000" t="str">
        <f>LEFT(RIGHT(REPT(" ",4)&amp;'徴難明細 (入力シート)'!E17,4))</f>
        <v xml:space="preserve"> </v>
      </c>
      <c r="H17" s="1042" t="str">
        <f>LEFT(RIGHT(REPT(" ",3)&amp;'徴難明細 (入力シート)'!E17,3))</f>
        <v xml:space="preserve"> </v>
      </c>
      <c r="I17" s="1039" t="str">
        <f>LEFT(RIGHT(REPT(" ",2)&amp;'徴難明細 (入力シート)'!E17,2))</f>
        <v xml:space="preserve"> </v>
      </c>
      <c r="J17" s="1000" t="str">
        <f>LEFT(RIGHT(REPT(" ",1)&amp;'徴難明細 (入力シート)'!$E17,1))</f>
        <v xml:space="preserve"> </v>
      </c>
      <c r="K17" s="545">
        <f>VLOOKUP('徴難明細 (入力シート)'!F17:F20,$AB$5:$AC$16,2)</f>
        <v>12</v>
      </c>
      <c r="L17" s="1011" t="s">
        <v>129</v>
      </c>
      <c r="M17" s="1019" t="str">
        <f>'徴難明細 (入力シート)'!H17:H20&amp;""</f>
        <v/>
      </c>
      <c r="N17" s="1014" t="str">
        <f>'徴難明細 (入力シート)'!I17:I20&amp;""</f>
        <v/>
      </c>
      <c r="O17" s="287"/>
      <c r="P17" s="24"/>
      <c r="Q17" s="24"/>
      <c r="R17" s="24"/>
    </row>
    <row r="18" spans="1:18" ht="6.75" customHeight="1">
      <c r="A18" s="1027"/>
      <c r="B18" s="1028"/>
      <c r="C18" s="1028"/>
      <c r="D18" s="1029"/>
      <c r="E18" s="1037"/>
      <c r="F18" s="1040"/>
      <c r="G18" s="1001"/>
      <c r="H18" s="1043"/>
      <c r="I18" s="1040"/>
      <c r="J18" s="1001"/>
      <c r="K18" s="546"/>
      <c r="L18" s="1009"/>
      <c r="M18" s="1020"/>
      <c r="N18" s="1015"/>
      <c r="O18" s="287"/>
      <c r="P18" s="24"/>
      <c r="Q18" s="24"/>
      <c r="R18" s="24"/>
    </row>
    <row r="19" spans="1:18" ht="6.75" customHeight="1">
      <c r="A19" s="1027"/>
      <c r="B19" s="1028"/>
      <c r="C19" s="1028"/>
      <c r="D19" s="1029"/>
      <c r="E19" s="1037"/>
      <c r="F19" s="1040"/>
      <c r="G19" s="1001"/>
      <c r="H19" s="1043"/>
      <c r="I19" s="1040"/>
      <c r="J19" s="1001"/>
      <c r="K19" s="546"/>
      <c r="L19" s="1009" t="s">
        <v>130</v>
      </c>
      <c r="M19" s="1020"/>
      <c r="N19" s="1015"/>
      <c r="O19" s="287"/>
      <c r="P19" s="24"/>
      <c r="Q19" s="24"/>
      <c r="R19" s="24"/>
    </row>
    <row r="20" spans="1:18" ht="6.75" customHeight="1">
      <c r="A20" s="1030"/>
      <c r="B20" s="1031"/>
      <c r="C20" s="1031"/>
      <c r="D20" s="1032"/>
      <c r="E20" s="1038"/>
      <c r="F20" s="1041"/>
      <c r="G20" s="1002"/>
      <c r="H20" s="1044"/>
      <c r="I20" s="1041"/>
      <c r="J20" s="1002"/>
      <c r="K20" s="547"/>
      <c r="L20" s="1010"/>
      <c r="M20" s="1021"/>
      <c r="N20" s="1017"/>
      <c r="O20" s="287"/>
      <c r="P20" s="24"/>
      <c r="Q20" s="24"/>
      <c r="R20" s="24"/>
    </row>
    <row r="21" spans="1:18" ht="6.75" customHeight="1">
      <c r="A21" s="1024">
        <f>'徴難明細 (入力シート)'!A21:D24</f>
        <v>0</v>
      </c>
      <c r="B21" s="1025"/>
      <c r="C21" s="1025"/>
      <c r="D21" s="1026"/>
      <c r="E21" s="1036" t="str">
        <f>LEFT(RIGHT(REPT(" ",6)&amp;'徴難明細 (入力シート)'!E21,6))</f>
        <v xml:space="preserve"> </v>
      </c>
      <c r="F21" s="1039" t="str">
        <f>LEFT(RIGHT(REPT(" ",5)&amp;'徴難明細 (入力シート)'!E21,5))</f>
        <v xml:space="preserve"> </v>
      </c>
      <c r="G21" s="1000" t="str">
        <f>LEFT(RIGHT(REPT(" ",4)&amp;'徴難明細 (入力シート)'!E21,4))</f>
        <v xml:space="preserve"> </v>
      </c>
      <c r="H21" s="1042" t="str">
        <f>LEFT(RIGHT(REPT(" ",3)&amp;'徴難明細 (入力シート)'!E21,3))</f>
        <v xml:space="preserve"> </v>
      </c>
      <c r="I21" s="1039" t="str">
        <f>LEFT(RIGHT(REPT(" ",2)&amp;'徴難明細 (入力シート)'!E21,2))</f>
        <v xml:space="preserve"> </v>
      </c>
      <c r="J21" s="1000" t="str">
        <f>LEFT(RIGHT(REPT(" ",1)&amp;'徴難明細 (入力シート)'!$E21,1))</f>
        <v xml:space="preserve"> </v>
      </c>
      <c r="K21" s="545">
        <f>VLOOKUP('徴難明細 (入力シート)'!F21:F24,$AB$5:$AC$16,2)</f>
        <v>12</v>
      </c>
      <c r="L21" s="1011" t="s">
        <v>129</v>
      </c>
      <c r="M21" s="1019" t="str">
        <f>'徴難明細 (入力シート)'!H21:H24&amp;""</f>
        <v/>
      </c>
      <c r="N21" s="1014" t="str">
        <f>'徴難明細 (入力シート)'!I21:I24&amp;""</f>
        <v/>
      </c>
      <c r="O21" s="287"/>
      <c r="P21" s="24"/>
      <c r="Q21" s="24"/>
      <c r="R21" s="24"/>
    </row>
    <row r="22" spans="1:18" ht="6.75" customHeight="1">
      <c r="A22" s="1027"/>
      <c r="B22" s="1028"/>
      <c r="C22" s="1028"/>
      <c r="D22" s="1029"/>
      <c r="E22" s="1037"/>
      <c r="F22" s="1040"/>
      <c r="G22" s="1001"/>
      <c r="H22" s="1043"/>
      <c r="I22" s="1040"/>
      <c r="J22" s="1001"/>
      <c r="K22" s="546"/>
      <c r="L22" s="1009"/>
      <c r="M22" s="1020"/>
      <c r="N22" s="1015"/>
      <c r="O22" s="287"/>
      <c r="P22" s="24"/>
      <c r="Q22" s="24"/>
      <c r="R22" s="24"/>
    </row>
    <row r="23" spans="1:18" ht="6.75" customHeight="1">
      <c r="A23" s="1027"/>
      <c r="B23" s="1028"/>
      <c r="C23" s="1028"/>
      <c r="D23" s="1029"/>
      <c r="E23" s="1037"/>
      <c r="F23" s="1040"/>
      <c r="G23" s="1001"/>
      <c r="H23" s="1043"/>
      <c r="I23" s="1040"/>
      <c r="J23" s="1001"/>
      <c r="K23" s="546"/>
      <c r="L23" s="1009" t="s">
        <v>130</v>
      </c>
      <c r="M23" s="1020"/>
      <c r="N23" s="1015"/>
      <c r="O23" s="287"/>
      <c r="P23" s="24"/>
      <c r="Q23" s="24"/>
      <c r="R23" s="24"/>
    </row>
    <row r="24" spans="1:18" ht="6.75" customHeight="1">
      <c r="A24" s="1030"/>
      <c r="B24" s="1031"/>
      <c r="C24" s="1031"/>
      <c r="D24" s="1032"/>
      <c r="E24" s="1038"/>
      <c r="F24" s="1041"/>
      <c r="G24" s="1002"/>
      <c r="H24" s="1044"/>
      <c r="I24" s="1041"/>
      <c r="J24" s="1002"/>
      <c r="K24" s="547"/>
      <c r="L24" s="1010"/>
      <c r="M24" s="1021"/>
      <c r="N24" s="1017"/>
      <c r="O24" s="287"/>
      <c r="P24" s="24"/>
      <c r="Q24" s="24"/>
      <c r="R24" s="24"/>
    </row>
    <row r="25" spans="1:18" ht="6.75" customHeight="1">
      <c r="A25" s="1024">
        <f>'徴難明細 (入力シート)'!A25:D28</f>
        <v>0</v>
      </c>
      <c r="B25" s="1025"/>
      <c r="C25" s="1025"/>
      <c r="D25" s="1026"/>
      <c r="E25" s="1036" t="str">
        <f>LEFT(RIGHT(REPT(" ",6)&amp;'徴難明細 (入力シート)'!E25,6))</f>
        <v xml:space="preserve"> </v>
      </c>
      <c r="F25" s="1039" t="str">
        <f>LEFT(RIGHT(REPT(" ",5)&amp;'徴難明細 (入力シート)'!E25,5))</f>
        <v xml:space="preserve"> </v>
      </c>
      <c r="G25" s="1000" t="str">
        <f>LEFT(RIGHT(REPT(" ",4)&amp;'徴難明細 (入力シート)'!E25,4))</f>
        <v xml:space="preserve"> </v>
      </c>
      <c r="H25" s="1042" t="str">
        <f>LEFT(RIGHT(REPT(" ",3)&amp;'徴難明細 (入力シート)'!E25,3))</f>
        <v xml:space="preserve"> </v>
      </c>
      <c r="I25" s="1039" t="str">
        <f>LEFT(RIGHT(REPT(" ",2)&amp;'徴難明細 (入力シート)'!E25,2))</f>
        <v xml:space="preserve"> </v>
      </c>
      <c r="J25" s="1000" t="str">
        <f>LEFT(RIGHT(REPT(" ",1)&amp;'徴難明細 (入力シート)'!$E25,1))</f>
        <v xml:space="preserve"> </v>
      </c>
      <c r="K25" s="990">
        <f>VLOOKUP('徴難明細 (入力シート)'!F25:F28,$AB$5:$AC$16,2)</f>
        <v>12</v>
      </c>
      <c r="L25" s="1011" t="s">
        <v>129</v>
      </c>
      <c r="M25" s="1019" t="str">
        <f>'徴難明細 (入力シート)'!H25:H28&amp;""</f>
        <v/>
      </c>
      <c r="N25" s="1014" t="str">
        <f>'徴難明細 (入力シート)'!I25:I28&amp;""</f>
        <v/>
      </c>
      <c r="O25" s="287"/>
      <c r="P25" s="24"/>
      <c r="Q25" s="24"/>
      <c r="R25" s="24"/>
    </row>
    <row r="26" spans="1:18" ht="6.75" customHeight="1">
      <c r="A26" s="1027"/>
      <c r="B26" s="1028"/>
      <c r="C26" s="1028"/>
      <c r="D26" s="1029"/>
      <c r="E26" s="1037"/>
      <c r="F26" s="1040"/>
      <c r="G26" s="1001"/>
      <c r="H26" s="1043"/>
      <c r="I26" s="1040"/>
      <c r="J26" s="1001"/>
      <c r="K26" s="991"/>
      <c r="L26" s="1009"/>
      <c r="M26" s="1020"/>
      <c r="N26" s="1015"/>
      <c r="O26" s="287"/>
      <c r="P26" s="24"/>
      <c r="Q26" s="24"/>
      <c r="R26" s="24"/>
    </row>
    <row r="27" spans="1:18" ht="6.75" customHeight="1">
      <c r="A27" s="1027"/>
      <c r="B27" s="1028"/>
      <c r="C27" s="1028"/>
      <c r="D27" s="1029"/>
      <c r="E27" s="1037"/>
      <c r="F27" s="1040"/>
      <c r="G27" s="1001"/>
      <c r="H27" s="1043"/>
      <c r="I27" s="1040"/>
      <c r="J27" s="1001"/>
      <c r="K27" s="992"/>
      <c r="L27" s="1009" t="s">
        <v>130</v>
      </c>
      <c r="M27" s="1020"/>
      <c r="N27" s="1015"/>
      <c r="O27" s="287"/>
      <c r="P27" s="24"/>
      <c r="Q27" s="24"/>
      <c r="R27" s="24"/>
    </row>
    <row r="28" spans="1:18" ht="6.75" customHeight="1" thickBot="1">
      <c r="A28" s="1033"/>
      <c r="B28" s="1034"/>
      <c r="C28" s="1034"/>
      <c r="D28" s="1035"/>
      <c r="E28" s="1047"/>
      <c r="F28" s="1046"/>
      <c r="G28" s="1003"/>
      <c r="H28" s="1045"/>
      <c r="I28" s="1046"/>
      <c r="J28" s="1003"/>
      <c r="K28" s="993"/>
      <c r="L28" s="1018"/>
      <c r="M28" s="1022"/>
      <c r="N28" s="1016"/>
      <c r="O28" s="287"/>
      <c r="P28" s="24"/>
      <c r="Q28" s="24"/>
      <c r="R28" s="24"/>
    </row>
    <row r="29" spans="1:18" ht="5.25" customHeight="1">
      <c r="O29" s="287"/>
    </row>
    <row r="30" spans="1:18" ht="15" customHeight="1">
      <c r="D30" s="125"/>
      <c r="E30" s="988" t="s">
        <v>194</v>
      </c>
      <c r="F30" s="989"/>
      <c r="G30" s="989"/>
      <c r="H30" s="989"/>
      <c r="I30" s="989"/>
      <c r="J30" s="989"/>
      <c r="K30" s="989"/>
      <c r="L30" s="989"/>
      <c r="M30" s="986" t="s">
        <v>196</v>
      </c>
      <c r="N30" s="987"/>
      <c r="O30" s="287"/>
    </row>
    <row r="31" spans="1:18" ht="15" customHeight="1">
      <c r="D31" s="125"/>
      <c r="E31" s="988"/>
      <c r="F31" s="989"/>
      <c r="G31" s="989"/>
      <c r="H31" s="989"/>
      <c r="I31" s="989"/>
      <c r="J31" s="989"/>
      <c r="K31" s="989"/>
      <c r="L31" s="989"/>
      <c r="M31" s="987"/>
      <c r="N31" s="987"/>
      <c r="O31" s="287"/>
    </row>
    <row r="32" spans="1:18" ht="14.25" customHeight="1">
      <c r="D32" s="30"/>
      <c r="M32" s="302"/>
      <c r="N32" s="304"/>
      <c r="O32" s="287"/>
    </row>
    <row r="33" spans="1:27" ht="20.100000000000001" customHeight="1">
      <c r="D33" s="30"/>
      <c r="E33" s="300" t="s">
        <v>188</v>
      </c>
      <c r="F33" s="301"/>
      <c r="G33" s="301"/>
      <c r="H33" s="301"/>
      <c r="I33" s="301"/>
      <c r="J33" s="301"/>
      <c r="K33" s="301"/>
      <c r="L33" s="301"/>
      <c r="M33" s="306" t="str">
        <f>'徴難明細 (入力シート)'!H32:H33&amp;""</f>
        <v/>
      </c>
      <c r="N33" s="304"/>
      <c r="O33" s="287"/>
    </row>
    <row r="34" spans="1:27" ht="15" customHeight="1">
      <c r="D34" s="125"/>
      <c r="M34" s="302"/>
      <c r="N34" s="303"/>
      <c r="O34" s="287"/>
    </row>
    <row r="35" spans="1:27" ht="20.100000000000001" customHeight="1">
      <c r="D35" s="125"/>
      <c r="E35" s="300" t="s">
        <v>189</v>
      </c>
      <c r="F35" s="301"/>
      <c r="G35" s="301"/>
      <c r="H35" s="301"/>
      <c r="I35" s="301"/>
      <c r="J35" s="301"/>
      <c r="K35" s="301"/>
      <c r="L35" s="301"/>
      <c r="M35" s="306" t="str">
        <f>'徴難明細 (入力シート)'!H35&amp;""</f>
        <v/>
      </c>
      <c r="N35" s="303"/>
    </row>
    <row r="36" spans="1:27" ht="6" customHeight="1">
      <c r="A36" s="286"/>
      <c r="B36" s="286"/>
      <c r="C36" s="286"/>
      <c r="D36" s="286"/>
      <c r="E36" s="286"/>
      <c r="F36" s="286"/>
      <c r="G36" s="286"/>
      <c r="H36" s="286"/>
      <c r="I36" s="286"/>
      <c r="J36" s="286"/>
      <c r="K36" s="286"/>
      <c r="L36" s="286"/>
      <c r="M36" s="286"/>
      <c r="N36" s="286"/>
    </row>
    <row r="37" spans="1:27" ht="13.5" customHeight="1">
      <c r="A37" s="286" t="s">
        <v>169</v>
      </c>
      <c r="B37" s="286"/>
      <c r="C37" s="286"/>
      <c r="D37" s="286"/>
      <c r="E37" s="286"/>
      <c r="F37" s="286"/>
      <c r="G37" s="286"/>
      <c r="H37" s="286"/>
      <c r="I37" s="286"/>
      <c r="J37" s="286"/>
      <c r="K37" s="286"/>
      <c r="L37" s="286"/>
      <c r="M37" s="286"/>
      <c r="N37" s="286"/>
    </row>
    <row r="38" spans="1:27" s="286" customFormat="1" ht="17.25" customHeight="1">
      <c r="A38" s="286" t="s">
        <v>170</v>
      </c>
      <c r="B38" s="1012" t="s">
        <v>177</v>
      </c>
      <c r="C38" s="1013"/>
      <c r="D38" s="1013"/>
      <c r="E38" s="1013"/>
      <c r="F38" s="1013"/>
      <c r="G38" s="1013"/>
      <c r="H38" s="1013"/>
      <c r="I38" s="1013"/>
      <c r="J38" s="1013"/>
      <c r="K38" s="1013"/>
      <c r="L38" s="1013"/>
      <c r="M38" s="1013"/>
      <c r="N38" s="1013"/>
      <c r="X38" s="307"/>
      <c r="Y38" s="307"/>
      <c r="Z38" s="307"/>
      <c r="AA38" s="307"/>
    </row>
    <row r="39" spans="1:27" s="286" customFormat="1" ht="17.25" customHeight="1">
      <c r="B39" s="1012" t="s">
        <v>176</v>
      </c>
      <c r="C39" s="1013"/>
      <c r="D39" s="1013"/>
      <c r="E39" s="1013"/>
      <c r="F39" s="1013"/>
      <c r="G39" s="1013"/>
      <c r="H39" s="1013"/>
      <c r="I39" s="1013"/>
      <c r="J39" s="1013"/>
      <c r="K39" s="1013"/>
      <c r="L39" s="1013"/>
      <c r="M39" s="1013"/>
      <c r="N39" s="1013"/>
      <c r="X39" s="307"/>
      <c r="Y39" s="307"/>
      <c r="Z39" s="308"/>
      <c r="AA39" s="307"/>
    </row>
    <row r="40" spans="1:27" ht="17.25" customHeight="1">
      <c r="A40" s="286" t="s">
        <v>171</v>
      </c>
      <c r="B40" s="1012" t="s">
        <v>175</v>
      </c>
      <c r="C40" s="1013"/>
      <c r="D40" s="1013"/>
      <c r="E40" s="1013"/>
      <c r="F40" s="1013"/>
      <c r="G40" s="1013"/>
      <c r="H40" s="1013"/>
      <c r="I40" s="1013"/>
      <c r="J40" s="1013"/>
      <c r="K40" s="1013"/>
      <c r="L40" s="1013"/>
      <c r="M40" s="1013"/>
      <c r="N40" s="1013"/>
      <c r="X40" s="309"/>
      <c r="Y40" s="309"/>
      <c r="Z40" s="308"/>
      <c r="AA40" s="309"/>
    </row>
    <row r="41" spans="1:27" ht="17.25" customHeight="1">
      <c r="A41" s="286" t="s">
        <v>172</v>
      </c>
      <c r="B41" s="1012" t="s">
        <v>180</v>
      </c>
      <c r="C41" s="1013"/>
      <c r="D41" s="1013"/>
      <c r="E41" s="1013"/>
      <c r="F41" s="1013"/>
      <c r="G41" s="1013"/>
      <c r="H41" s="1013"/>
      <c r="I41" s="1013"/>
      <c r="J41" s="1013"/>
      <c r="K41" s="1013"/>
      <c r="L41" s="1013"/>
      <c r="M41" s="1013"/>
      <c r="N41" s="1013"/>
      <c r="X41" s="309"/>
      <c r="Y41" s="309"/>
      <c r="Z41" s="308"/>
      <c r="AA41" s="309"/>
    </row>
    <row r="42" spans="1:27" ht="17.25" customHeight="1">
      <c r="A42" s="286" t="s">
        <v>173</v>
      </c>
      <c r="B42" s="1070" t="s">
        <v>178</v>
      </c>
      <c r="C42" s="1013"/>
      <c r="D42" s="1013"/>
      <c r="E42" s="1013"/>
      <c r="F42" s="1013"/>
      <c r="G42" s="1013"/>
      <c r="H42" s="1013"/>
      <c r="I42" s="1013"/>
      <c r="J42" s="1013"/>
      <c r="K42" s="1013"/>
      <c r="L42" s="1013"/>
      <c r="M42" s="1013"/>
      <c r="N42" s="1013"/>
      <c r="O42" s="1013"/>
      <c r="X42" s="309"/>
      <c r="Y42" s="309"/>
      <c r="Z42" s="309"/>
      <c r="AA42" s="309"/>
    </row>
    <row r="43" spans="1:27" ht="17.25" customHeight="1">
      <c r="A43" s="286" t="s">
        <v>174</v>
      </c>
      <c r="B43" s="1012" t="s">
        <v>179</v>
      </c>
      <c r="C43" s="1013"/>
      <c r="D43" s="1013"/>
      <c r="E43" s="1013"/>
      <c r="F43" s="1013"/>
      <c r="G43" s="1013"/>
      <c r="H43" s="1013"/>
      <c r="I43" s="1013"/>
      <c r="J43" s="1013"/>
      <c r="K43" s="1013"/>
      <c r="L43" s="1013"/>
      <c r="M43" s="1013"/>
      <c r="N43" s="1013"/>
    </row>
    <row r="44" spans="1:27" ht="17.25" customHeight="1"/>
    <row r="45" spans="1:27" ht="17.25" customHeight="1"/>
  </sheetData>
  <sheetProtection insertColumns="0" insertRows="0"/>
  <mergeCells count="91">
    <mergeCell ref="A13:D16"/>
    <mergeCell ref="J6:J8"/>
    <mergeCell ref="B38:N38"/>
    <mergeCell ref="B41:N41"/>
    <mergeCell ref="B43:N43"/>
    <mergeCell ref="B42:O42"/>
    <mergeCell ref="G6:G8"/>
    <mergeCell ref="E9:E12"/>
    <mergeCell ref="F9:F12"/>
    <mergeCell ref="A9:D12"/>
    <mergeCell ref="H9:H12"/>
    <mergeCell ref="I9:I12"/>
    <mergeCell ref="E13:E16"/>
    <mergeCell ref="F13:F16"/>
    <mergeCell ref="H13:H16"/>
    <mergeCell ref="I13:I16"/>
    <mergeCell ref="A1:N1"/>
    <mergeCell ref="M3:M4"/>
    <mergeCell ref="A3:D4"/>
    <mergeCell ref="E3:J4"/>
    <mergeCell ref="A5:D8"/>
    <mergeCell ref="K3:L4"/>
    <mergeCell ref="L5:L6"/>
    <mergeCell ref="L7:L8"/>
    <mergeCell ref="K5:K8"/>
    <mergeCell ref="N5:N8"/>
    <mergeCell ref="M5:M8"/>
    <mergeCell ref="K13:K16"/>
    <mergeCell ref="A17:D20"/>
    <mergeCell ref="A21:D24"/>
    <mergeCell ref="A25:D28"/>
    <mergeCell ref="E21:E24"/>
    <mergeCell ref="F21:F24"/>
    <mergeCell ref="H21:H24"/>
    <mergeCell ref="I21:I24"/>
    <mergeCell ref="H25:H28"/>
    <mergeCell ref="I25:I28"/>
    <mergeCell ref="E17:E20"/>
    <mergeCell ref="F17:F20"/>
    <mergeCell ref="H17:H20"/>
    <mergeCell ref="I17:I20"/>
    <mergeCell ref="E25:E28"/>
    <mergeCell ref="F25:F28"/>
    <mergeCell ref="L9:L10"/>
    <mergeCell ref="K9:K12"/>
    <mergeCell ref="B40:N40"/>
    <mergeCell ref="B39:N39"/>
    <mergeCell ref="N25:N28"/>
    <mergeCell ref="N9:N12"/>
    <mergeCell ref="N13:N16"/>
    <mergeCell ref="N17:N20"/>
    <mergeCell ref="N21:N24"/>
    <mergeCell ref="L27:L28"/>
    <mergeCell ref="M9:M12"/>
    <mergeCell ref="M13:M16"/>
    <mergeCell ref="M17:M20"/>
    <mergeCell ref="M21:M24"/>
    <mergeCell ref="M25:M28"/>
    <mergeCell ref="L21:L22"/>
    <mergeCell ref="J21:J24"/>
    <mergeCell ref="J25:J28"/>
    <mergeCell ref="AB5:AB8"/>
    <mergeCell ref="AC5:AC8"/>
    <mergeCell ref="AB9:AB12"/>
    <mergeCell ref="AC9:AC12"/>
    <mergeCell ref="AB13:AB16"/>
    <mergeCell ref="AC13:AC16"/>
    <mergeCell ref="L23:L24"/>
    <mergeCell ref="L25:L26"/>
    <mergeCell ref="L15:L16"/>
    <mergeCell ref="L17:L18"/>
    <mergeCell ref="L19:L20"/>
    <mergeCell ref="K17:K20"/>
    <mergeCell ref="L11:L12"/>
    <mergeCell ref="L13:L14"/>
    <mergeCell ref="M30:N31"/>
    <mergeCell ref="E30:L31"/>
    <mergeCell ref="K21:K24"/>
    <mergeCell ref="K25:K28"/>
    <mergeCell ref="E6:E8"/>
    <mergeCell ref="F6:F8"/>
    <mergeCell ref="H6:H8"/>
    <mergeCell ref="I6:I8"/>
    <mergeCell ref="G9:G12"/>
    <mergeCell ref="J9:J12"/>
    <mergeCell ref="G13:G16"/>
    <mergeCell ref="G17:G20"/>
    <mergeCell ref="G21:G24"/>
    <mergeCell ref="G25:G28"/>
    <mergeCell ref="J13:J16"/>
    <mergeCell ref="J17:J20"/>
  </mergeCells>
  <phoneticPr fontId="1"/>
  <dataValidations xWindow="181" yWindow="195" count="1">
    <dataValidation imeMode="hiragana" allowBlank="1" showInputMessage="1" showErrorMessage="1" sqref="M5:N5 M25:N25 M9:N9 M13:N13 M17:N17 M21:N21"/>
  </dataValidations>
  <pageMargins left="0.94488188976377963" right="0.31496062992125984" top="1.3779527559055118" bottom="0.43307086614173229" header="0.31496062992125984" footer="0.31496062992125984"/>
  <pageSetup paperSize="9" orientation="landscape" r:id="rId1"/>
  <ignoredErrors>
    <ignoredError sqref="A40:A43 A3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45"/>
  <sheetViews>
    <sheetView showGridLines="0" view="pageBreakPreview" zoomScale="96" zoomScaleNormal="75" zoomScaleSheetLayoutView="96" workbookViewId="0">
      <selection activeCell="H35" sqref="H35"/>
    </sheetView>
  </sheetViews>
  <sheetFormatPr defaultColWidth="9" defaultRowHeight="12"/>
  <cols>
    <col min="1" max="4" width="3.625" style="282" customWidth="1"/>
    <col min="5" max="5" width="18.625" style="282" customWidth="1"/>
    <col min="6" max="6" width="3.625" style="282" customWidth="1"/>
    <col min="7" max="7" width="19.625" style="282" customWidth="1"/>
    <col min="8" max="8" width="22.625" style="282" customWidth="1"/>
    <col min="9" max="9" width="45.625" style="282" customWidth="1"/>
    <col min="10" max="10" width="6.375" style="282" customWidth="1"/>
    <col min="11" max="16384" width="9" style="282"/>
  </cols>
  <sheetData>
    <row r="1" spans="1:24" ht="27" customHeight="1">
      <c r="A1" s="1113" t="s">
        <v>7</v>
      </c>
      <c r="B1" s="1113"/>
      <c r="C1" s="1113"/>
      <c r="D1" s="1113"/>
      <c r="E1" s="1113"/>
      <c r="F1" s="1113"/>
      <c r="G1" s="1113"/>
      <c r="H1" s="1113"/>
      <c r="I1" s="1113"/>
      <c r="J1" s="291"/>
    </row>
    <row r="2" spans="1:24" ht="10.5" customHeight="1" thickBot="1">
      <c r="A2" s="292"/>
      <c r="B2" s="292"/>
      <c r="C2" s="292"/>
      <c r="D2" s="292"/>
      <c r="E2" s="292"/>
      <c r="F2" s="292"/>
      <c r="G2" s="292"/>
      <c r="H2" s="292"/>
      <c r="I2" s="292"/>
      <c r="J2" s="291"/>
    </row>
    <row r="3" spans="1:24" ht="18" customHeight="1">
      <c r="A3" s="1114" t="s">
        <v>184</v>
      </c>
      <c r="B3" s="1115"/>
      <c r="C3" s="1115"/>
      <c r="D3" s="1116"/>
      <c r="E3" s="1120" t="s">
        <v>182</v>
      </c>
      <c r="F3" s="1122" t="s">
        <v>181</v>
      </c>
      <c r="G3" s="1123"/>
      <c r="H3" s="1126" t="s">
        <v>183</v>
      </c>
      <c r="I3" s="293" t="s">
        <v>185</v>
      </c>
      <c r="J3" s="294"/>
      <c r="K3" s="24"/>
    </row>
    <row r="4" spans="1:24" ht="18" customHeight="1">
      <c r="A4" s="1117"/>
      <c r="B4" s="1118"/>
      <c r="C4" s="1118"/>
      <c r="D4" s="1119"/>
      <c r="E4" s="1121"/>
      <c r="F4" s="1124"/>
      <c r="G4" s="1125"/>
      <c r="H4" s="1127"/>
      <c r="I4" s="295" t="s">
        <v>139</v>
      </c>
      <c r="J4" s="294"/>
      <c r="K4" s="24"/>
    </row>
    <row r="5" spans="1:24" ht="6.75" customHeight="1">
      <c r="A5" s="1107"/>
      <c r="B5" s="1108"/>
      <c r="C5" s="1108"/>
      <c r="D5" s="1109"/>
      <c r="E5" s="1100"/>
      <c r="F5" s="638">
        <v>99</v>
      </c>
      <c r="G5" s="1088" t="s">
        <v>186</v>
      </c>
      <c r="H5" s="1090"/>
      <c r="I5" s="1093"/>
      <c r="J5" s="294"/>
      <c r="K5" s="24"/>
      <c r="L5" s="24"/>
      <c r="M5" s="24"/>
      <c r="W5" s="567">
        <v>1</v>
      </c>
      <c r="X5" s="538" t="s">
        <v>152</v>
      </c>
    </row>
    <row r="6" spans="1:24" ht="6.75" customHeight="1">
      <c r="A6" s="1110"/>
      <c r="B6" s="1111"/>
      <c r="C6" s="1111"/>
      <c r="D6" s="1112"/>
      <c r="E6" s="1101"/>
      <c r="F6" s="639"/>
      <c r="G6" s="1089"/>
      <c r="H6" s="1091"/>
      <c r="I6" s="1094"/>
      <c r="J6" s="294"/>
      <c r="K6" s="24"/>
      <c r="L6" s="24"/>
      <c r="M6" s="24"/>
      <c r="W6" s="544"/>
      <c r="X6" s="539"/>
    </row>
    <row r="7" spans="1:24" ht="6.75" customHeight="1">
      <c r="A7" s="1110"/>
      <c r="B7" s="1111"/>
      <c r="C7" s="1111"/>
      <c r="D7" s="1112"/>
      <c r="E7" s="1101"/>
      <c r="F7" s="639"/>
      <c r="G7" s="1089" t="s">
        <v>187</v>
      </c>
      <c r="H7" s="1091"/>
      <c r="I7" s="1094"/>
      <c r="J7" s="294"/>
      <c r="K7" s="24"/>
      <c r="L7" s="24"/>
      <c r="M7" s="24"/>
      <c r="W7" s="544"/>
      <c r="X7" s="539"/>
    </row>
    <row r="8" spans="1:24" ht="6.75" customHeight="1">
      <c r="A8" s="1128"/>
      <c r="B8" s="1129"/>
      <c r="C8" s="1129"/>
      <c r="D8" s="1130"/>
      <c r="E8" s="1102"/>
      <c r="F8" s="640"/>
      <c r="G8" s="1096"/>
      <c r="H8" s="1092"/>
      <c r="I8" s="1095"/>
      <c r="J8" s="294"/>
      <c r="K8" s="24"/>
      <c r="L8" s="24"/>
      <c r="M8" s="24"/>
      <c r="W8" s="544"/>
      <c r="X8" s="539"/>
    </row>
    <row r="9" spans="1:24" ht="6.75" customHeight="1">
      <c r="A9" s="1107"/>
      <c r="B9" s="1108"/>
      <c r="C9" s="1108"/>
      <c r="D9" s="1109"/>
      <c r="E9" s="1100"/>
      <c r="F9" s="638">
        <v>99</v>
      </c>
      <c r="G9" s="1088" t="s">
        <v>186</v>
      </c>
      <c r="H9" s="1090"/>
      <c r="I9" s="1093"/>
      <c r="J9" s="294"/>
      <c r="K9" s="24"/>
      <c r="L9" s="24"/>
      <c r="M9" s="24"/>
      <c r="W9" s="567">
        <v>2</v>
      </c>
      <c r="X9" s="540" t="s">
        <v>153</v>
      </c>
    </row>
    <row r="10" spans="1:24" ht="6.75" customHeight="1">
      <c r="A10" s="1110"/>
      <c r="B10" s="1111"/>
      <c r="C10" s="1111"/>
      <c r="D10" s="1112"/>
      <c r="E10" s="1101"/>
      <c r="F10" s="639"/>
      <c r="G10" s="1089"/>
      <c r="H10" s="1091"/>
      <c r="I10" s="1094"/>
      <c r="J10" s="294"/>
      <c r="K10" s="24"/>
      <c r="L10" s="24"/>
      <c r="M10" s="24"/>
      <c r="W10" s="544"/>
      <c r="X10" s="541"/>
    </row>
    <row r="11" spans="1:24" ht="6.75" customHeight="1">
      <c r="A11" s="1082"/>
      <c r="B11" s="1083"/>
      <c r="C11" s="1083"/>
      <c r="D11" s="1084"/>
      <c r="E11" s="1101"/>
      <c r="F11" s="639"/>
      <c r="G11" s="1089" t="s">
        <v>187</v>
      </c>
      <c r="H11" s="1091"/>
      <c r="I11" s="1094"/>
      <c r="J11" s="294"/>
      <c r="K11" s="24"/>
      <c r="L11" s="24"/>
      <c r="M11" s="24"/>
      <c r="W11" s="544"/>
      <c r="X11" s="541"/>
    </row>
    <row r="12" spans="1:24" ht="6.75" customHeight="1">
      <c r="A12" s="1097"/>
      <c r="B12" s="1098"/>
      <c r="C12" s="1098"/>
      <c r="D12" s="1099"/>
      <c r="E12" s="1102"/>
      <c r="F12" s="640"/>
      <c r="G12" s="1096"/>
      <c r="H12" s="1092"/>
      <c r="I12" s="1095"/>
      <c r="J12" s="294"/>
      <c r="K12" s="24"/>
      <c r="L12" s="24"/>
      <c r="M12" s="24"/>
      <c r="W12" s="544"/>
      <c r="X12" s="542"/>
    </row>
    <row r="13" spans="1:24" ht="6.75" customHeight="1">
      <c r="A13" s="1079"/>
      <c r="B13" s="1080"/>
      <c r="C13" s="1080"/>
      <c r="D13" s="1081"/>
      <c r="E13" s="1100"/>
      <c r="F13" s="638">
        <v>99</v>
      </c>
      <c r="G13" s="1088" t="s">
        <v>186</v>
      </c>
      <c r="H13" s="1090"/>
      <c r="I13" s="1093"/>
      <c r="J13" s="294"/>
      <c r="K13" s="24"/>
      <c r="L13" s="24"/>
      <c r="M13" s="24"/>
      <c r="W13" s="540">
        <v>99</v>
      </c>
      <c r="X13" s="543">
        <v>12</v>
      </c>
    </row>
    <row r="14" spans="1:24" ht="6.75" customHeight="1">
      <c r="A14" s="1082"/>
      <c r="B14" s="1083"/>
      <c r="C14" s="1083"/>
      <c r="D14" s="1084"/>
      <c r="E14" s="1101"/>
      <c r="F14" s="639"/>
      <c r="G14" s="1089"/>
      <c r="H14" s="1091"/>
      <c r="I14" s="1094"/>
      <c r="J14" s="294"/>
      <c r="K14" s="24"/>
      <c r="L14" s="24"/>
      <c r="M14" s="24"/>
      <c r="W14" s="568"/>
      <c r="X14" s="544"/>
    </row>
    <row r="15" spans="1:24" ht="6.75" customHeight="1">
      <c r="A15" s="1082"/>
      <c r="B15" s="1083"/>
      <c r="C15" s="1083"/>
      <c r="D15" s="1084"/>
      <c r="E15" s="1101"/>
      <c r="F15" s="639"/>
      <c r="G15" s="1089" t="s">
        <v>187</v>
      </c>
      <c r="H15" s="1091"/>
      <c r="I15" s="1094"/>
      <c r="J15" s="294"/>
      <c r="K15" s="24"/>
      <c r="L15" s="24"/>
      <c r="M15" s="24"/>
      <c r="W15" s="568"/>
      <c r="X15" s="544"/>
    </row>
    <row r="16" spans="1:24" ht="6.75" customHeight="1">
      <c r="A16" s="1097"/>
      <c r="B16" s="1098"/>
      <c r="C16" s="1098"/>
      <c r="D16" s="1099"/>
      <c r="E16" s="1102"/>
      <c r="F16" s="640"/>
      <c r="G16" s="1096"/>
      <c r="H16" s="1092"/>
      <c r="I16" s="1095"/>
      <c r="J16" s="294"/>
      <c r="K16" s="24"/>
      <c r="L16" s="24"/>
      <c r="M16" s="24"/>
      <c r="W16" s="569"/>
      <c r="X16" s="544"/>
    </row>
    <row r="17" spans="1:13" ht="6.75" customHeight="1">
      <c r="A17" s="1079"/>
      <c r="B17" s="1080"/>
      <c r="C17" s="1080"/>
      <c r="D17" s="1081"/>
      <c r="E17" s="1100"/>
      <c r="F17" s="638">
        <v>99</v>
      </c>
      <c r="G17" s="1088" t="s">
        <v>186</v>
      </c>
      <c r="H17" s="1090"/>
      <c r="I17" s="1093"/>
      <c r="J17" s="294"/>
      <c r="K17" s="24"/>
      <c r="L17" s="24"/>
      <c r="M17" s="24"/>
    </row>
    <row r="18" spans="1:13" ht="6.75" customHeight="1">
      <c r="A18" s="1082"/>
      <c r="B18" s="1083"/>
      <c r="C18" s="1083"/>
      <c r="D18" s="1084"/>
      <c r="E18" s="1101"/>
      <c r="F18" s="639"/>
      <c r="G18" s="1089"/>
      <c r="H18" s="1091"/>
      <c r="I18" s="1094"/>
      <c r="J18" s="294"/>
      <c r="K18" s="24"/>
      <c r="L18" s="24"/>
      <c r="M18" s="24"/>
    </row>
    <row r="19" spans="1:13" ht="6.75" customHeight="1">
      <c r="A19" s="1082"/>
      <c r="B19" s="1083"/>
      <c r="C19" s="1083"/>
      <c r="D19" s="1084"/>
      <c r="E19" s="1101"/>
      <c r="F19" s="639"/>
      <c r="G19" s="1089" t="s">
        <v>187</v>
      </c>
      <c r="H19" s="1091"/>
      <c r="I19" s="1094"/>
      <c r="J19" s="294"/>
      <c r="K19" s="24"/>
      <c r="L19" s="24"/>
      <c r="M19" s="24"/>
    </row>
    <row r="20" spans="1:13" ht="6.75" customHeight="1">
      <c r="A20" s="1097"/>
      <c r="B20" s="1098"/>
      <c r="C20" s="1098"/>
      <c r="D20" s="1099"/>
      <c r="E20" s="1102"/>
      <c r="F20" s="640"/>
      <c r="G20" s="1096"/>
      <c r="H20" s="1092"/>
      <c r="I20" s="1095"/>
      <c r="J20" s="294"/>
      <c r="K20" s="24"/>
      <c r="L20" s="24"/>
      <c r="M20" s="24"/>
    </row>
    <row r="21" spans="1:13" ht="6.75" customHeight="1">
      <c r="A21" s="1079"/>
      <c r="B21" s="1080"/>
      <c r="C21" s="1080"/>
      <c r="D21" s="1081"/>
      <c r="E21" s="1100"/>
      <c r="F21" s="638">
        <v>99</v>
      </c>
      <c r="G21" s="1088" t="s">
        <v>186</v>
      </c>
      <c r="H21" s="1090"/>
      <c r="I21" s="1093"/>
      <c r="J21" s="294"/>
      <c r="K21" s="24"/>
      <c r="L21" s="24"/>
      <c r="M21" s="24"/>
    </row>
    <row r="22" spans="1:13" ht="6.75" customHeight="1">
      <c r="A22" s="1082"/>
      <c r="B22" s="1083"/>
      <c r="C22" s="1083"/>
      <c r="D22" s="1084"/>
      <c r="E22" s="1101"/>
      <c r="F22" s="639"/>
      <c r="G22" s="1089"/>
      <c r="H22" s="1091"/>
      <c r="I22" s="1094"/>
      <c r="J22" s="294"/>
      <c r="K22" s="24"/>
      <c r="L22" s="24"/>
      <c r="M22" s="24"/>
    </row>
    <row r="23" spans="1:13" ht="6.75" customHeight="1">
      <c r="A23" s="1082"/>
      <c r="B23" s="1083"/>
      <c r="C23" s="1083"/>
      <c r="D23" s="1084"/>
      <c r="E23" s="1101"/>
      <c r="F23" s="639"/>
      <c r="G23" s="1089" t="s">
        <v>187</v>
      </c>
      <c r="H23" s="1091"/>
      <c r="I23" s="1094"/>
      <c r="J23" s="294"/>
      <c r="K23" s="24"/>
      <c r="L23" s="24"/>
      <c r="M23" s="24"/>
    </row>
    <row r="24" spans="1:13" ht="6.75" customHeight="1">
      <c r="A24" s="1097"/>
      <c r="B24" s="1098"/>
      <c r="C24" s="1098"/>
      <c r="D24" s="1099"/>
      <c r="E24" s="1102"/>
      <c r="F24" s="640"/>
      <c r="G24" s="1096"/>
      <c r="H24" s="1092"/>
      <c r="I24" s="1095"/>
      <c r="J24" s="294"/>
      <c r="K24" s="24"/>
      <c r="L24" s="24"/>
      <c r="M24" s="24"/>
    </row>
    <row r="25" spans="1:13" ht="6.75" customHeight="1">
      <c r="A25" s="1079"/>
      <c r="B25" s="1080"/>
      <c r="C25" s="1080"/>
      <c r="D25" s="1081"/>
      <c r="E25" s="1100"/>
      <c r="F25" s="638">
        <v>99</v>
      </c>
      <c r="G25" s="1088" t="s">
        <v>186</v>
      </c>
      <c r="H25" s="1090"/>
      <c r="I25" s="1093"/>
      <c r="J25" s="294"/>
      <c r="K25" s="24"/>
      <c r="L25" s="24"/>
      <c r="M25" s="24"/>
    </row>
    <row r="26" spans="1:13" ht="6.75" customHeight="1">
      <c r="A26" s="1082"/>
      <c r="B26" s="1083"/>
      <c r="C26" s="1083"/>
      <c r="D26" s="1084"/>
      <c r="E26" s="1101"/>
      <c r="F26" s="639"/>
      <c r="G26" s="1089"/>
      <c r="H26" s="1091"/>
      <c r="I26" s="1094"/>
      <c r="J26" s="294"/>
      <c r="K26" s="24"/>
      <c r="L26" s="24"/>
      <c r="M26" s="24"/>
    </row>
    <row r="27" spans="1:13" ht="6.75" customHeight="1">
      <c r="A27" s="1082"/>
      <c r="B27" s="1083"/>
      <c r="C27" s="1083"/>
      <c r="D27" s="1084"/>
      <c r="E27" s="1101"/>
      <c r="F27" s="639"/>
      <c r="G27" s="1089" t="s">
        <v>187</v>
      </c>
      <c r="H27" s="1091"/>
      <c r="I27" s="1094"/>
      <c r="J27" s="294"/>
      <c r="K27" s="24"/>
      <c r="L27" s="24"/>
      <c r="M27" s="24"/>
    </row>
    <row r="28" spans="1:13" ht="6.75" customHeight="1" thickBot="1">
      <c r="A28" s="1085"/>
      <c r="B28" s="1086"/>
      <c r="C28" s="1086"/>
      <c r="D28" s="1087"/>
      <c r="E28" s="1103"/>
      <c r="F28" s="860"/>
      <c r="G28" s="1106"/>
      <c r="H28" s="1104"/>
      <c r="I28" s="1105"/>
      <c r="J28" s="294"/>
      <c r="K28" s="24"/>
      <c r="L28" s="24"/>
      <c r="M28" s="24"/>
    </row>
    <row r="29" spans="1:13" ht="5.25" customHeight="1">
      <c r="A29" s="291"/>
      <c r="B29" s="291"/>
      <c r="C29" s="291"/>
      <c r="D29" s="291"/>
      <c r="E29" s="291"/>
      <c r="F29" s="291"/>
      <c r="G29" s="291"/>
      <c r="H29" s="291"/>
      <c r="I29" s="291"/>
      <c r="J29" s="294"/>
    </row>
    <row r="30" spans="1:13" ht="15" customHeight="1">
      <c r="A30" s="291"/>
      <c r="B30" s="291"/>
      <c r="C30" s="291"/>
      <c r="D30" s="296"/>
      <c r="E30" s="1075" t="s">
        <v>194</v>
      </c>
      <c r="F30" s="1076"/>
      <c r="G30" s="1076"/>
      <c r="H30" s="1075" t="s">
        <v>195</v>
      </c>
      <c r="I30" s="987"/>
      <c r="J30" s="294"/>
    </row>
    <row r="31" spans="1:13" ht="15" customHeight="1">
      <c r="A31" s="291"/>
      <c r="B31" s="291"/>
      <c r="C31" s="291"/>
      <c r="D31" s="296"/>
      <c r="E31" s="1075"/>
      <c r="F31" s="1076"/>
      <c r="G31" s="1076"/>
      <c r="H31" s="987"/>
      <c r="I31" s="987"/>
      <c r="J31" s="294"/>
    </row>
    <row r="32" spans="1:13" ht="14.25" customHeight="1">
      <c r="A32" s="291"/>
      <c r="B32" s="291"/>
      <c r="C32" s="291"/>
      <c r="D32" s="297"/>
      <c r="E32" s="1075" t="s">
        <v>188</v>
      </c>
      <c r="F32" s="1076"/>
      <c r="G32" s="1076"/>
      <c r="H32" s="310"/>
      <c r="I32" s="305"/>
      <c r="J32" s="294"/>
    </row>
    <row r="33" spans="1:10" ht="20.100000000000001" customHeight="1">
      <c r="A33" s="291"/>
      <c r="B33" s="291"/>
      <c r="C33" s="291"/>
      <c r="D33" s="297"/>
      <c r="E33" s="1075"/>
      <c r="F33" s="1076"/>
      <c r="G33" s="1076"/>
      <c r="H33" s="312"/>
      <c r="I33" s="305"/>
      <c r="J33" s="294"/>
    </row>
    <row r="34" spans="1:10" ht="15" customHeight="1">
      <c r="A34" s="291"/>
      <c r="B34" s="291"/>
      <c r="C34" s="291"/>
      <c r="D34" s="296"/>
      <c r="E34" s="1075" t="s">
        <v>189</v>
      </c>
      <c r="F34" s="1076"/>
      <c r="G34" s="1078"/>
      <c r="H34" s="311"/>
      <c r="I34" s="305"/>
      <c r="J34" s="294"/>
    </row>
    <row r="35" spans="1:10" ht="20.100000000000001" customHeight="1">
      <c r="A35" s="291"/>
      <c r="B35" s="291"/>
      <c r="C35" s="291"/>
      <c r="D35" s="296"/>
      <c r="E35" s="1075"/>
      <c r="F35" s="1076"/>
      <c r="G35" s="1078"/>
      <c r="H35" s="312"/>
      <c r="I35" s="305"/>
      <c r="J35" s="291"/>
    </row>
    <row r="36" spans="1:10" ht="6" customHeight="1">
      <c r="A36" s="298"/>
      <c r="B36" s="298"/>
      <c r="C36" s="298"/>
      <c r="D36" s="298"/>
      <c r="E36" s="298"/>
      <c r="F36" s="298"/>
      <c r="G36" s="298"/>
      <c r="H36" s="298"/>
      <c r="I36" s="298"/>
      <c r="J36" s="291"/>
    </row>
    <row r="37" spans="1:10" ht="13.5" customHeight="1">
      <c r="A37" s="298" t="s">
        <v>169</v>
      </c>
      <c r="B37" s="298"/>
      <c r="C37" s="298"/>
      <c r="D37" s="298"/>
      <c r="E37" s="298"/>
      <c r="F37" s="298"/>
      <c r="G37" s="298"/>
      <c r="H37" s="298"/>
      <c r="I37" s="298"/>
      <c r="J37" s="291"/>
    </row>
    <row r="38" spans="1:10" s="286" customFormat="1" ht="17.25" customHeight="1">
      <c r="A38" s="298" t="s">
        <v>170</v>
      </c>
      <c r="B38" s="1073" t="s">
        <v>177</v>
      </c>
      <c r="C38" s="1074"/>
      <c r="D38" s="1074"/>
      <c r="E38" s="1074"/>
      <c r="F38" s="1074"/>
      <c r="G38" s="1074"/>
      <c r="H38" s="1074"/>
      <c r="I38" s="1074"/>
      <c r="J38" s="298"/>
    </row>
    <row r="39" spans="1:10" s="286" customFormat="1" ht="17.25" customHeight="1">
      <c r="A39" s="298"/>
      <c r="B39" s="1073" t="s">
        <v>176</v>
      </c>
      <c r="C39" s="1074"/>
      <c r="D39" s="1074"/>
      <c r="E39" s="1074"/>
      <c r="F39" s="1074"/>
      <c r="G39" s="1074"/>
      <c r="H39" s="1074"/>
      <c r="I39" s="1074"/>
      <c r="J39" s="298"/>
    </row>
    <row r="40" spans="1:10" ht="17.25" customHeight="1">
      <c r="A40" s="298" t="s">
        <v>171</v>
      </c>
      <c r="B40" s="1073" t="s">
        <v>175</v>
      </c>
      <c r="C40" s="1074"/>
      <c r="D40" s="1074"/>
      <c r="E40" s="1074"/>
      <c r="F40" s="1074"/>
      <c r="G40" s="1074"/>
      <c r="H40" s="1074"/>
      <c r="I40" s="1074"/>
      <c r="J40" s="291"/>
    </row>
    <row r="41" spans="1:10" ht="17.25" customHeight="1">
      <c r="A41" s="298" t="s">
        <v>172</v>
      </c>
      <c r="B41" s="1073" t="s">
        <v>180</v>
      </c>
      <c r="C41" s="1074"/>
      <c r="D41" s="1074"/>
      <c r="E41" s="1074"/>
      <c r="F41" s="1074"/>
      <c r="G41" s="1074"/>
      <c r="H41" s="1074"/>
      <c r="I41" s="1074"/>
      <c r="J41" s="291"/>
    </row>
    <row r="42" spans="1:10" ht="17.25" customHeight="1">
      <c r="A42" s="298" t="s">
        <v>173</v>
      </c>
      <c r="B42" s="1077" t="s">
        <v>178</v>
      </c>
      <c r="C42" s="1074"/>
      <c r="D42" s="1074"/>
      <c r="E42" s="1074"/>
      <c r="F42" s="1074"/>
      <c r="G42" s="1074"/>
      <c r="H42" s="1074"/>
      <c r="I42" s="1074"/>
      <c r="J42" s="1074"/>
    </row>
    <row r="43" spans="1:10" ht="17.25" customHeight="1">
      <c r="A43" s="298" t="s">
        <v>174</v>
      </c>
      <c r="B43" s="1073" t="s">
        <v>179</v>
      </c>
      <c r="C43" s="1074"/>
      <c r="D43" s="1074"/>
      <c r="E43" s="1074"/>
      <c r="F43" s="1074"/>
      <c r="G43" s="1074"/>
      <c r="H43" s="1074"/>
      <c r="I43" s="1074"/>
      <c r="J43" s="291"/>
    </row>
    <row r="44" spans="1:10" ht="17.25" customHeight="1">
      <c r="A44" s="291"/>
      <c r="B44" s="291"/>
      <c r="C44" s="291"/>
      <c r="D44" s="291"/>
      <c r="E44" s="291"/>
      <c r="F44" s="291"/>
      <c r="G44" s="291"/>
      <c r="H44" s="291"/>
      <c r="I44" s="291"/>
      <c r="J44" s="291"/>
    </row>
    <row r="45" spans="1:10" ht="17.25" customHeight="1">
      <c r="A45" s="291"/>
      <c r="B45" s="291"/>
      <c r="C45" s="291"/>
      <c r="D45" s="291"/>
      <c r="E45" s="291"/>
      <c r="F45" s="291"/>
      <c r="G45" s="291"/>
      <c r="H45" s="291"/>
      <c r="I45" s="291"/>
      <c r="J45" s="291"/>
    </row>
  </sheetData>
  <sheetProtection insertColumns="0" insertRows="0"/>
  <mergeCells count="63">
    <mergeCell ref="H5:H8"/>
    <mergeCell ref="I5:I8"/>
    <mergeCell ref="W5:W8"/>
    <mergeCell ref="X5:X8"/>
    <mergeCell ref="A1:I1"/>
    <mergeCell ref="A3:D4"/>
    <mergeCell ref="E3:E4"/>
    <mergeCell ref="F3:G4"/>
    <mergeCell ref="H3:H4"/>
    <mergeCell ref="A5:D8"/>
    <mergeCell ref="G7:G8"/>
    <mergeCell ref="A9:D12"/>
    <mergeCell ref="F9:F12"/>
    <mergeCell ref="G9:G10"/>
    <mergeCell ref="F5:F8"/>
    <mergeCell ref="G5:G6"/>
    <mergeCell ref="E5:E8"/>
    <mergeCell ref="E9:E12"/>
    <mergeCell ref="H9:H12"/>
    <mergeCell ref="I9:I12"/>
    <mergeCell ref="W9:W12"/>
    <mergeCell ref="X9:X12"/>
    <mergeCell ref="G11:G12"/>
    <mergeCell ref="W13:W16"/>
    <mergeCell ref="X13:X16"/>
    <mergeCell ref="G15:G16"/>
    <mergeCell ref="A13:D16"/>
    <mergeCell ref="F13:F16"/>
    <mergeCell ref="A17:D20"/>
    <mergeCell ref="F17:F20"/>
    <mergeCell ref="G13:G14"/>
    <mergeCell ref="H13:H16"/>
    <mergeCell ref="I13:I16"/>
    <mergeCell ref="E13:E16"/>
    <mergeCell ref="E17:E20"/>
    <mergeCell ref="G17:G18"/>
    <mergeCell ref="H17:H20"/>
    <mergeCell ref="I17:I20"/>
    <mergeCell ref="G19:G20"/>
    <mergeCell ref="A25:D28"/>
    <mergeCell ref="F25:F28"/>
    <mergeCell ref="G21:G22"/>
    <mergeCell ref="H21:H24"/>
    <mergeCell ref="I21:I24"/>
    <mergeCell ref="G23:G24"/>
    <mergeCell ref="A21:D24"/>
    <mergeCell ref="F21:F24"/>
    <mergeCell ref="E21:E24"/>
    <mergeCell ref="E25:E28"/>
    <mergeCell ref="G25:G26"/>
    <mergeCell ref="H25:H28"/>
    <mergeCell ref="I25:I28"/>
    <mergeCell ref="G27:G28"/>
    <mergeCell ref="B43:I43"/>
    <mergeCell ref="E30:G31"/>
    <mergeCell ref="H30:I31"/>
    <mergeCell ref="E32:G33"/>
    <mergeCell ref="B38:I38"/>
    <mergeCell ref="B39:I39"/>
    <mergeCell ref="B40:I40"/>
    <mergeCell ref="B41:I41"/>
    <mergeCell ref="B42:J42"/>
    <mergeCell ref="E34:G35"/>
  </mergeCells>
  <phoneticPr fontId="33"/>
  <dataValidations xWindow="43" yWindow="517" count="2">
    <dataValidation imeMode="hiragana" allowBlank="1" showInputMessage="1" showErrorMessage="1" sqref="H17:I17 H25:I25 H9:I9 H13:I13 H5:I5 H21:I21 H34"/>
    <dataValidation type="list" allowBlank="1" showInputMessage="1" showErrorMessage="1" sqref="F5:F28">
      <formula1>"99,1,2"</formula1>
    </dataValidation>
  </dataValidations>
  <pageMargins left="0.74803149606299213" right="0.31496062992125984" top="0.74803149606299213" bottom="0.43307086614173229" header="0.31496062992125984" footer="0.31496062992125984"/>
  <pageSetup paperSize="9" orientation="landscape" r:id="rId1"/>
  <headerFooter>
    <oddHeader>&amp;R&amp;D&amp;T</oddHeader>
  </headerFooter>
  <ignoredErrors>
    <ignoredError sqref="E31 A38:A43 E33 E35:E3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2:AP33"/>
  <sheetViews>
    <sheetView showGridLines="0" view="pageBreakPreview" zoomScaleNormal="115" zoomScaleSheetLayoutView="100" workbookViewId="0">
      <selection activeCell="BE7" sqref="BE7"/>
    </sheetView>
  </sheetViews>
  <sheetFormatPr defaultColWidth="9.125" defaultRowHeight="13.5"/>
  <cols>
    <col min="1" max="2" width="4.5" style="265" customWidth="1"/>
    <col min="3" max="41" width="2.875" style="265" customWidth="1"/>
    <col min="42" max="16384" width="9.125" style="265"/>
  </cols>
  <sheetData>
    <row r="2" spans="1:41" ht="33" customHeight="1">
      <c r="A2" s="266"/>
      <c r="B2" s="266"/>
      <c r="C2" s="1161" t="s">
        <v>8</v>
      </c>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c r="AJ2" s="1161"/>
      <c r="AK2" s="1161"/>
      <c r="AL2" s="1161"/>
      <c r="AM2" s="1161"/>
      <c r="AN2" s="1161"/>
      <c r="AO2" s="266"/>
    </row>
    <row r="3" spans="1:41" ht="17.25" customHeight="1">
      <c r="A3" s="266"/>
      <c r="B3" s="266"/>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6"/>
    </row>
    <row r="4" spans="1:41" ht="30" customHeight="1">
      <c r="A4" s="266"/>
      <c r="B4" s="266"/>
      <c r="C4" s="1162" t="s">
        <v>164</v>
      </c>
      <c r="D4" s="1162"/>
      <c r="E4" s="1162"/>
      <c r="F4" s="1162"/>
      <c r="G4" s="1162"/>
      <c r="H4" s="1162"/>
      <c r="I4" s="1162"/>
      <c r="J4" s="1162"/>
      <c r="K4" s="1162"/>
      <c r="L4" s="1162"/>
      <c r="M4" s="1162"/>
      <c r="N4" s="1162"/>
      <c r="O4" s="1162"/>
      <c r="P4" s="1162"/>
      <c r="Q4" s="1162"/>
      <c r="R4" s="1162"/>
      <c r="S4" s="1162"/>
      <c r="T4" s="1162"/>
      <c r="U4" s="1162"/>
      <c r="V4" s="1162" t="s">
        <v>165</v>
      </c>
      <c r="W4" s="1162"/>
      <c r="X4" s="1162"/>
      <c r="Y4" s="1162"/>
      <c r="Z4" s="1162"/>
      <c r="AA4" s="1162"/>
      <c r="AB4" s="1162"/>
      <c r="AC4" s="1162"/>
      <c r="AD4" s="1162"/>
      <c r="AE4" s="1162"/>
      <c r="AF4" s="1162"/>
      <c r="AG4" s="1162"/>
      <c r="AH4" s="1162"/>
      <c r="AI4" s="1162"/>
      <c r="AJ4" s="1162"/>
      <c r="AK4" s="1162"/>
      <c r="AL4" s="1162"/>
      <c r="AM4" s="1162"/>
      <c r="AN4" s="1162"/>
    </row>
    <row r="5" spans="1:41" ht="9.9499999999999993" customHeight="1">
      <c r="A5" s="266"/>
      <c r="B5" s="266"/>
      <c r="C5" s="1131" t="str">
        <f>'振込明細 (入力シート)'!C5:U10&amp;""</f>
        <v/>
      </c>
      <c r="D5" s="1132"/>
      <c r="E5" s="1132"/>
      <c r="F5" s="1132"/>
      <c r="G5" s="1132"/>
      <c r="H5" s="1132"/>
      <c r="I5" s="1132"/>
      <c r="J5" s="1132"/>
      <c r="K5" s="1132"/>
      <c r="L5" s="1132"/>
      <c r="M5" s="1132"/>
      <c r="N5" s="1132"/>
      <c r="O5" s="1132"/>
      <c r="P5" s="1132"/>
      <c r="Q5" s="1132"/>
      <c r="R5" s="1132"/>
      <c r="S5" s="1132"/>
      <c r="T5" s="1132"/>
      <c r="U5" s="1133"/>
      <c r="V5" s="1140" t="str">
        <f>'振込明細 (入力シート)'!V5:AN10&amp;""</f>
        <v/>
      </c>
      <c r="W5" s="1141"/>
      <c r="X5" s="1141"/>
      <c r="Y5" s="1141"/>
      <c r="Z5" s="1141"/>
      <c r="AA5" s="1141"/>
      <c r="AB5" s="1141"/>
      <c r="AC5" s="1141"/>
      <c r="AD5" s="1141"/>
      <c r="AE5" s="1141"/>
      <c r="AF5" s="1141"/>
      <c r="AG5" s="1141"/>
      <c r="AH5" s="1141"/>
      <c r="AI5" s="1141"/>
      <c r="AJ5" s="1141"/>
      <c r="AK5" s="1141"/>
      <c r="AL5" s="1141"/>
      <c r="AM5" s="1141"/>
      <c r="AN5" s="1142"/>
    </row>
    <row r="6" spans="1:41" ht="9.9499999999999993" customHeight="1">
      <c r="A6" s="266"/>
      <c r="B6" s="266"/>
      <c r="C6" s="1134"/>
      <c r="D6" s="1135"/>
      <c r="E6" s="1135"/>
      <c r="F6" s="1135"/>
      <c r="G6" s="1135"/>
      <c r="H6" s="1135"/>
      <c r="I6" s="1135"/>
      <c r="J6" s="1135"/>
      <c r="K6" s="1135"/>
      <c r="L6" s="1135"/>
      <c r="M6" s="1135"/>
      <c r="N6" s="1135"/>
      <c r="O6" s="1135"/>
      <c r="P6" s="1135"/>
      <c r="Q6" s="1135"/>
      <c r="R6" s="1135"/>
      <c r="S6" s="1135"/>
      <c r="T6" s="1135"/>
      <c r="U6" s="1136"/>
      <c r="V6" s="1143"/>
      <c r="W6" s="1144"/>
      <c r="X6" s="1144"/>
      <c r="Y6" s="1144"/>
      <c r="Z6" s="1144"/>
      <c r="AA6" s="1144"/>
      <c r="AB6" s="1144"/>
      <c r="AC6" s="1144"/>
      <c r="AD6" s="1144"/>
      <c r="AE6" s="1144"/>
      <c r="AF6" s="1144"/>
      <c r="AG6" s="1144"/>
      <c r="AH6" s="1144"/>
      <c r="AI6" s="1144"/>
      <c r="AJ6" s="1144"/>
      <c r="AK6" s="1144"/>
      <c r="AL6" s="1144"/>
      <c r="AM6" s="1144"/>
      <c r="AN6" s="1145"/>
    </row>
    <row r="7" spans="1:41" ht="9.9499999999999993" customHeight="1">
      <c r="A7" s="266"/>
      <c r="B7" s="266"/>
      <c r="C7" s="1134"/>
      <c r="D7" s="1135"/>
      <c r="E7" s="1135"/>
      <c r="F7" s="1135"/>
      <c r="G7" s="1135"/>
      <c r="H7" s="1135"/>
      <c r="I7" s="1135"/>
      <c r="J7" s="1135"/>
      <c r="K7" s="1135"/>
      <c r="L7" s="1135"/>
      <c r="M7" s="1135"/>
      <c r="N7" s="1135"/>
      <c r="O7" s="1135"/>
      <c r="P7" s="1135"/>
      <c r="Q7" s="1135"/>
      <c r="R7" s="1135"/>
      <c r="S7" s="1135"/>
      <c r="T7" s="1135"/>
      <c r="U7" s="1136"/>
      <c r="V7" s="1143"/>
      <c r="W7" s="1144"/>
      <c r="X7" s="1144"/>
      <c r="Y7" s="1144"/>
      <c r="Z7" s="1144"/>
      <c r="AA7" s="1144"/>
      <c r="AB7" s="1144"/>
      <c r="AC7" s="1144"/>
      <c r="AD7" s="1144"/>
      <c r="AE7" s="1144"/>
      <c r="AF7" s="1144"/>
      <c r="AG7" s="1144"/>
      <c r="AH7" s="1144"/>
      <c r="AI7" s="1144"/>
      <c r="AJ7" s="1144"/>
      <c r="AK7" s="1144"/>
      <c r="AL7" s="1144"/>
      <c r="AM7" s="1144"/>
      <c r="AN7" s="1145"/>
    </row>
    <row r="8" spans="1:41" ht="9.9499999999999993" customHeight="1">
      <c r="A8" s="266"/>
      <c r="B8" s="266"/>
      <c r="C8" s="1134"/>
      <c r="D8" s="1135"/>
      <c r="E8" s="1135"/>
      <c r="F8" s="1135"/>
      <c r="G8" s="1135"/>
      <c r="H8" s="1135"/>
      <c r="I8" s="1135"/>
      <c r="J8" s="1135"/>
      <c r="K8" s="1135"/>
      <c r="L8" s="1135"/>
      <c r="M8" s="1135"/>
      <c r="N8" s="1135"/>
      <c r="O8" s="1135"/>
      <c r="P8" s="1135"/>
      <c r="Q8" s="1135"/>
      <c r="R8" s="1135"/>
      <c r="S8" s="1135"/>
      <c r="T8" s="1135"/>
      <c r="U8" s="1136"/>
      <c r="V8" s="1143"/>
      <c r="W8" s="1144"/>
      <c r="X8" s="1144"/>
      <c r="Y8" s="1144"/>
      <c r="Z8" s="1144"/>
      <c r="AA8" s="1144"/>
      <c r="AB8" s="1144"/>
      <c r="AC8" s="1144"/>
      <c r="AD8" s="1144"/>
      <c r="AE8" s="1144"/>
      <c r="AF8" s="1144"/>
      <c r="AG8" s="1144"/>
      <c r="AH8" s="1144"/>
      <c r="AI8" s="1144"/>
      <c r="AJ8" s="1144"/>
      <c r="AK8" s="1144"/>
      <c r="AL8" s="1144"/>
      <c r="AM8" s="1144"/>
      <c r="AN8" s="1145"/>
    </row>
    <row r="9" spans="1:41" ht="9.9499999999999993" customHeight="1">
      <c r="A9" s="266"/>
      <c r="B9" s="266"/>
      <c r="C9" s="1134"/>
      <c r="D9" s="1135"/>
      <c r="E9" s="1135"/>
      <c r="F9" s="1135"/>
      <c r="G9" s="1135"/>
      <c r="H9" s="1135"/>
      <c r="I9" s="1135"/>
      <c r="J9" s="1135"/>
      <c r="K9" s="1135"/>
      <c r="L9" s="1135"/>
      <c r="M9" s="1135"/>
      <c r="N9" s="1135"/>
      <c r="O9" s="1135"/>
      <c r="P9" s="1135"/>
      <c r="Q9" s="1135"/>
      <c r="R9" s="1135"/>
      <c r="S9" s="1135"/>
      <c r="T9" s="1135"/>
      <c r="U9" s="1136"/>
      <c r="V9" s="1143"/>
      <c r="W9" s="1144"/>
      <c r="X9" s="1144"/>
      <c r="Y9" s="1144"/>
      <c r="Z9" s="1144"/>
      <c r="AA9" s="1144"/>
      <c r="AB9" s="1144"/>
      <c r="AC9" s="1144"/>
      <c r="AD9" s="1144"/>
      <c r="AE9" s="1144"/>
      <c r="AF9" s="1144"/>
      <c r="AG9" s="1144"/>
      <c r="AH9" s="1144"/>
      <c r="AI9" s="1144"/>
      <c r="AJ9" s="1144"/>
      <c r="AK9" s="1144"/>
      <c r="AL9" s="1144"/>
      <c r="AM9" s="1144"/>
      <c r="AN9" s="1145"/>
    </row>
    <row r="10" spans="1:41" ht="9.9499999999999993" customHeight="1">
      <c r="A10" s="266"/>
      <c r="B10" s="266"/>
      <c r="C10" s="1137"/>
      <c r="D10" s="1138"/>
      <c r="E10" s="1138"/>
      <c r="F10" s="1138"/>
      <c r="G10" s="1138"/>
      <c r="H10" s="1138"/>
      <c r="I10" s="1138"/>
      <c r="J10" s="1138"/>
      <c r="K10" s="1138"/>
      <c r="L10" s="1138"/>
      <c r="M10" s="1138"/>
      <c r="N10" s="1138"/>
      <c r="O10" s="1138"/>
      <c r="P10" s="1138"/>
      <c r="Q10" s="1138"/>
      <c r="R10" s="1138"/>
      <c r="S10" s="1138"/>
      <c r="T10" s="1138"/>
      <c r="U10" s="1139"/>
      <c r="V10" s="1146"/>
      <c r="W10" s="1147"/>
      <c r="X10" s="1147"/>
      <c r="Y10" s="1147"/>
      <c r="Z10" s="1147"/>
      <c r="AA10" s="1147"/>
      <c r="AB10" s="1147"/>
      <c r="AC10" s="1147"/>
      <c r="AD10" s="1147"/>
      <c r="AE10" s="1147"/>
      <c r="AF10" s="1147"/>
      <c r="AG10" s="1147"/>
      <c r="AH10" s="1147"/>
      <c r="AI10" s="1147"/>
      <c r="AJ10" s="1147"/>
      <c r="AK10" s="1147"/>
      <c r="AL10" s="1147"/>
      <c r="AM10" s="1147"/>
      <c r="AN10" s="1148"/>
      <c r="AO10" s="266"/>
    </row>
    <row r="11" spans="1:41" ht="17.25" customHeight="1">
      <c r="A11" s="266"/>
      <c r="B11" s="266"/>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6"/>
    </row>
    <row r="12" spans="1:41" ht="14.25" customHeight="1">
      <c r="A12" s="266"/>
      <c r="B12" s="266"/>
      <c r="C12" s="1163"/>
      <c r="D12" s="1163"/>
      <c r="E12" s="1163"/>
      <c r="F12" s="1163"/>
      <c r="G12" s="1163"/>
      <c r="H12" s="1163"/>
      <c r="I12" s="1163"/>
      <c r="J12" s="1163"/>
      <c r="K12" s="1163"/>
      <c r="L12" s="1163"/>
      <c r="M12" s="1163"/>
      <c r="N12" s="1163"/>
      <c r="O12" s="1163"/>
      <c r="P12" s="1163"/>
      <c r="Q12" s="1163"/>
      <c r="R12" s="1163"/>
      <c r="S12" s="1163"/>
      <c r="T12" s="1163"/>
      <c r="U12" s="1163"/>
      <c r="V12" s="1163"/>
      <c r="W12" s="1163"/>
      <c r="X12" s="1163"/>
      <c r="Y12" s="1163"/>
      <c r="Z12" s="1163"/>
      <c r="AA12" s="1163"/>
      <c r="AB12" s="1163"/>
      <c r="AC12" s="1163"/>
      <c r="AD12" s="1163"/>
      <c r="AE12" s="1163"/>
      <c r="AF12" s="1163"/>
      <c r="AG12" s="1163"/>
      <c r="AH12" s="1163"/>
      <c r="AI12" s="1163"/>
      <c r="AJ12" s="1163"/>
      <c r="AK12" s="1163"/>
      <c r="AL12" s="1163"/>
      <c r="AM12" s="1163"/>
      <c r="AN12" s="1163"/>
      <c r="AO12" s="266"/>
    </row>
    <row r="13" spans="1:41" ht="18.75">
      <c r="A13" s="266"/>
      <c r="B13" s="266"/>
      <c r="D13" s="269"/>
      <c r="E13" s="247"/>
      <c r="F13" s="270" t="s">
        <v>28</v>
      </c>
      <c r="G13" s="247"/>
      <c r="H13" s="1149" t="str">
        <f>'振込明細 (入力シート)'!H13:I13&amp;""</f>
        <v/>
      </c>
      <c r="I13" s="1150"/>
      <c r="J13" s="1151" t="str">
        <f>'振込明細 (入力シート)'!J13:K13&amp;""</f>
        <v/>
      </c>
      <c r="K13" s="1151"/>
      <c r="L13" s="271" t="s">
        <v>35</v>
      </c>
      <c r="M13" s="1151" t="str">
        <f>'振込明細 (入力シート)'!M13:N13&amp;""</f>
        <v/>
      </c>
      <c r="N13" s="1152"/>
      <c r="O13" s="271" t="s">
        <v>36</v>
      </c>
      <c r="P13" s="1151" t="str">
        <f>'振込明細 (入力シート)'!P13:Q13&amp;""</f>
        <v/>
      </c>
      <c r="Q13" s="1151"/>
      <c r="R13" s="1155" t="s">
        <v>144</v>
      </c>
      <c r="S13" s="1156"/>
      <c r="T13" s="1156"/>
      <c r="V13" s="1157" t="str">
        <f>'振込明細 (入力シート)'!V13:AN13&amp;""</f>
        <v>　　　　　　　　　選挙</v>
      </c>
      <c r="W13" s="1158"/>
      <c r="X13" s="1158"/>
      <c r="Y13" s="1158"/>
      <c r="Z13" s="1158"/>
      <c r="AA13" s="1158"/>
      <c r="AB13" s="1158"/>
      <c r="AC13" s="1158"/>
      <c r="AD13" s="1158"/>
      <c r="AE13" s="1158"/>
      <c r="AF13" s="1158"/>
      <c r="AG13" s="1158"/>
      <c r="AH13" s="1158"/>
      <c r="AI13" s="1158"/>
      <c r="AJ13" s="1158"/>
      <c r="AK13" s="1158"/>
      <c r="AL13" s="1158"/>
      <c r="AM13" s="1158"/>
      <c r="AN13" s="1158"/>
      <c r="AO13" s="266"/>
    </row>
    <row r="14" spans="1:41" ht="18.75">
      <c r="A14" s="266"/>
      <c r="B14" s="266"/>
      <c r="C14" s="272"/>
      <c r="D14" s="272"/>
      <c r="E14" s="272"/>
      <c r="F14" s="273"/>
      <c r="G14" s="272"/>
      <c r="I14" s="272"/>
      <c r="J14" s="272"/>
      <c r="K14" s="272"/>
      <c r="L14" s="272"/>
      <c r="M14" s="272"/>
      <c r="N14" s="272"/>
      <c r="O14" s="272"/>
      <c r="P14" s="272"/>
      <c r="Q14" s="272"/>
      <c r="R14" s="272"/>
      <c r="S14" s="272"/>
      <c r="T14" s="272"/>
      <c r="U14" s="272"/>
      <c r="V14" s="274"/>
      <c r="W14" s="274"/>
      <c r="X14" s="274"/>
      <c r="Y14" s="274"/>
      <c r="Z14" s="274"/>
      <c r="AA14" s="274"/>
      <c r="AB14" s="274"/>
      <c r="AC14" s="274"/>
      <c r="AD14" s="274"/>
      <c r="AE14" s="274"/>
      <c r="AF14" s="274"/>
      <c r="AG14" s="274"/>
      <c r="AH14" s="274"/>
      <c r="AI14" s="274"/>
      <c r="AJ14" s="274"/>
      <c r="AK14" s="274"/>
      <c r="AL14" s="274"/>
      <c r="AM14" s="274"/>
      <c r="AN14" s="274"/>
      <c r="AO14" s="266"/>
    </row>
    <row r="15" spans="1:41" ht="18.75">
      <c r="A15" s="266"/>
      <c r="B15" s="266"/>
      <c r="D15" s="269"/>
      <c r="F15" s="270" t="s">
        <v>29</v>
      </c>
      <c r="G15" s="272"/>
      <c r="H15" s="273" t="s">
        <v>31</v>
      </c>
      <c r="I15" s="272"/>
      <c r="K15" s="273"/>
      <c r="L15" s="275"/>
      <c r="M15" s="273"/>
      <c r="N15" s="273"/>
      <c r="O15" s="273"/>
      <c r="P15" s="276" t="s">
        <v>46</v>
      </c>
      <c r="Q15" s="273"/>
      <c r="S15" s="1157" t="str">
        <f>'振込明細 (入力シート)'!S15:AN15&amp;""</f>
        <v/>
      </c>
      <c r="T15" s="1159"/>
      <c r="U15" s="1159"/>
      <c r="V15" s="1159"/>
      <c r="W15" s="1159"/>
      <c r="X15" s="1159"/>
      <c r="Y15" s="1159"/>
      <c r="Z15" s="1159"/>
      <c r="AA15" s="1159"/>
      <c r="AB15" s="1159"/>
      <c r="AC15" s="1159"/>
      <c r="AD15" s="1159"/>
      <c r="AE15" s="1159"/>
      <c r="AF15" s="1159"/>
      <c r="AG15" s="1159"/>
      <c r="AH15" s="1159"/>
      <c r="AI15" s="1159"/>
      <c r="AJ15" s="1159"/>
      <c r="AK15" s="1159"/>
      <c r="AL15" s="1159"/>
      <c r="AM15" s="1159"/>
      <c r="AN15" s="1159"/>
      <c r="AO15" s="266"/>
    </row>
    <row r="16" spans="1:41" ht="18.75">
      <c r="A16" s="266"/>
      <c r="B16" s="266"/>
      <c r="C16" s="272"/>
      <c r="D16" s="272"/>
      <c r="E16" s="272"/>
      <c r="F16" s="273"/>
      <c r="G16" s="272"/>
      <c r="I16" s="272"/>
      <c r="J16" s="273"/>
      <c r="K16" s="273"/>
      <c r="L16" s="273"/>
      <c r="M16" s="273"/>
      <c r="N16" s="273"/>
      <c r="O16" s="273"/>
      <c r="P16" s="273"/>
      <c r="Q16" s="273"/>
      <c r="R16" s="273"/>
      <c r="S16" s="276"/>
      <c r="T16" s="277"/>
      <c r="U16" s="272"/>
      <c r="V16" s="274"/>
      <c r="W16" s="274"/>
      <c r="X16" s="274"/>
      <c r="Y16" s="274"/>
      <c r="Z16" s="274"/>
      <c r="AA16" s="274"/>
      <c r="AB16" s="274"/>
      <c r="AC16" s="274"/>
      <c r="AD16" s="274"/>
      <c r="AE16" s="274"/>
      <c r="AF16" s="274"/>
      <c r="AG16" s="274"/>
      <c r="AH16" s="274"/>
      <c r="AI16" s="274"/>
      <c r="AJ16" s="274"/>
      <c r="AK16" s="274"/>
      <c r="AL16" s="274"/>
      <c r="AM16" s="274"/>
      <c r="AN16" s="274"/>
      <c r="AO16" s="266"/>
    </row>
    <row r="17" spans="1:42" ht="18.75">
      <c r="A17" s="266"/>
      <c r="B17" s="266"/>
      <c r="D17" s="269"/>
      <c r="F17" s="270" t="s">
        <v>30</v>
      </c>
      <c r="G17" s="272"/>
      <c r="H17" s="273" t="s">
        <v>32</v>
      </c>
      <c r="I17" s="272"/>
      <c r="K17" s="273"/>
      <c r="L17" s="275"/>
      <c r="M17" s="273"/>
      <c r="N17" s="273"/>
      <c r="O17" s="273"/>
      <c r="P17" s="276" t="s">
        <v>46</v>
      </c>
      <c r="Q17" s="273"/>
      <c r="S17" s="1157" t="str">
        <f>'振込明細 (入力シート)'!S17:AN17&amp;""</f>
        <v/>
      </c>
      <c r="T17" s="1159"/>
      <c r="U17" s="1159"/>
      <c r="V17" s="1159"/>
      <c r="W17" s="1159"/>
      <c r="X17" s="1159"/>
      <c r="Y17" s="1159"/>
      <c r="Z17" s="1159"/>
      <c r="AA17" s="1159"/>
      <c r="AB17" s="1159"/>
      <c r="AC17" s="1159"/>
      <c r="AD17" s="1159"/>
      <c r="AE17" s="1159"/>
      <c r="AF17" s="1159"/>
      <c r="AG17" s="1159"/>
      <c r="AH17" s="1159"/>
      <c r="AI17" s="1159"/>
      <c r="AJ17" s="1159"/>
      <c r="AK17" s="1159"/>
      <c r="AL17" s="1159"/>
      <c r="AM17" s="1159"/>
      <c r="AN17" s="1159"/>
      <c r="AO17" s="266"/>
    </row>
    <row r="18" spans="1:42" ht="18.75">
      <c r="A18" s="266"/>
      <c r="B18" s="266"/>
      <c r="D18" s="269"/>
      <c r="G18" s="272"/>
      <c r="H18" s="270"/>
      <c r="I18" s="272"/>
      <c r="J18" s="273"/>
      <c r="K18" s="273"/>
      <c r="L18" s="275"/>
      <c r="M18" s="273"/>
      <c r="N18" s="273"/>
      <c r="O18" s="273"/>
      <c r="P18" s="273"/>
      <c r="Q18" s="273"/>
      <c r="R18" s="276"/>
      <c r="S18" s="275"/>
      <c r="T18" s="277"/>
      <c r="U18" s="278"/>
      <c r="V18" s="278"/>
      <c r="X18" s="278"/>
      <c r="Y18" s="278"/>
      <c r="Z18" s="278"/>
      <c r="AA18" s="278"/>
      <c r="AB18" s="278"/>
      <c r="AC18" s="278"/>
      <c r="AD18" s="278"/>
      <c r="AE18" s="278"/>
      <c r="AF18" s="278"/>
      <c r="AG18" s="278"/>
      <c r="AH18" s="278"/>
      <c r="AI18" s="278"/>
      <c r="AJ18" s="278"/>
      <c r="AK18" s="278"/>
      <c r="AL18" s="278"/>
      <c r="AM18" s="278"/>
      <c r="AN18" s="278"/>
      <c r="AO18" s="266"/>
    </row>
    <row r="19" spans="1:42" ht="18.75">
      <c r="A19" s="266"/>
      <c r="B19" s="266"/>
      <c r="D19" s="269"/>
      <c r="G19" s="272"/>
      <c r="H19" s="270"/>
      <c r="I19" s="272"/>
      <c r="J19" s="273"/>
      <c r="K19" s="273"/>
      <c r="L19" s="275"/>
      <c r="M19" s="273"/>
      <c r="N19" s="273"/>
      <c r="O19" s="273"/>
      <c r="P19" s="273"/>
      <c r="Q19" s="273"/>
      <c r="R19" s="276"/>
      <c r="S19" s="275"/>
      <c r="T19" s="277"/>
      <c r="U19" s="278"/>
      <c r="V19" s="278"/>
      <c r="X19" s="278"/>
      <c r="Y19" s="278"/>
      <c r="Z19" s="278"/>
      <c r="AA19" s="278"/>
      <c r="AB19" s="278"/>
      <c r="AC19" s="278"/>
      <c r="AD19" s="278"/>
      <c r="AE19" s="278"/>
      <c r="AF19" s="278"/>
      <c r="AG19" s="278"/>
      <c r="AH19" s="278"/>
      <c r="AI19" s="278"/>
      <c r="AJ19" s="278"/>
      <c r="AK19" s="278"/>
      <c r="AL19" s="278"/>
      <c r="AM19" s="278"/>
      <c r="AN19" s="278"/>
      <c r="AO19" s="266"/>
    </row>
    <row r="20" spans="1:42">
      <c r="A20" s="266"/>
      <c r="B20" s="266"/>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66"/>
    </row>
    <row r="21" spans="1:42" ht="16.5" customHeight="1">
      <c r="A21" s="266"/>
      <c r="B21" s="266"/>
      <c r="C21" s="1012" t="s">
        <v>166</v>
      </c>
      <c r="D21" s="1012"/>
      <c r="E21" s="1012"/>
      <c r="F21" s="1165"/>
      <c r="G21" s="279"/>
      <c r="H21" s="279"/>
      <c r="I21" s="279"/>
      <c r="J21" s="279"/>
      <c r="K21" s="279"/>
      <c r="L21" s="279"/>
      <c r="M21" s="279"/>
      <c r="N21" s="279"/>
      <c r="O21" s="279"/>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66"/>
    </row>
    <row r="22" spans="1:42" ht="16.5" customHeight="1">
      <c r="A22" s="266"/>
      <c r="B22" s="266"/>
      <c r="C22" s="1166" t="s">
        <v>63</v>
      </c>
      <c r="D22" s="1154"/>
      <c r="E22" s="1160" t="s">
        <v>167</v>
      </c>
      <c r="F22" s="1160"/>
      <c r="G22" s="1160"/>
      <c r="H22" s="1160"/>
      <c r="I22" s="1160"/>
      <c r="J22" s="1160"/>
      <c r="K22" s="1160"/>
      <c r="L22" s="1160"/>
      <c r="M22" s="1160"/>
      <c r="N22" s="1160"/>
      <c r="O22" s="1160"/>
      <c r="P22" s="1160"/>
      <c r="Q22" s="1160"/>
      <c r="R22" s="1160"/>
      <c r="S22" s="1160"/>
      <c r="T22" s="1160"/>
      <c r="U22" s="1160"/>
      <c r="V22" s="1160"/>
      <c r="W22" s="1160"/>
      <c r="X22" s="1160"/>
      <c r="Y22" s="1160"/>
      <c r="Z22" s="1160"/>
      <c r="AA22" s="1160"/>
      <c r="AB22" s="1160"/>
      <c r="AC22" s="1160"/>
      <c r="AD22" s="1160"/>
      <c r="AE22" s="1160"/>
      <c r="AF22" s="1160"/>
      <c r="AG22" s="1160"/>
      <c r="AH22" s="1160"/>
      <c r="AI22" s="1160"/>
      <c r="AJ22" s="1160"/>
      <c r="AK22" s="1160"/>
      <c r="AL22" s="1160"/>
      <c r="AM22" s="1160"/>
      <c r="AN22" s="1160"/>
      <c r="AO22" s="266"/>
    </row>
    <row r="23" spans="1:42" ht="16.5" customHeight="1">
      <c r="A23" s="266"/>
      <c r="B23" s="266"/>
      <c r="D23" s="1160" t="s">
        <v>168</v>
      </c>
      <c r="E23" s="1164"/>
      <c r="F23" s="1164"/>
      <c r="G23" s="1164"/>
      <c r="H23" s="1164"/>
      <c r="I23" s="1164"/>
      <c r="J23" s="1164"/>
      <c r="K23" s="1164"/>
      <c r="L23" s="1164"/>
      <c r="M23" s="1164"/>
      <c r="N23" s="1164"/>
      <c r="O23" s="1164"/>
      <c r="P23" s="1164"/>
      <c r="Q23" s="1164"/>
      <c r="R23" s="1164"/>
      <c r="S23" s="1164"/>
      <c r="T23" s="1164"/>
      <c r="U23" s="1164"/>
      <c r="V23" s="1164"/>
      <c r="W23" s="1164"/>
      <c r="X23" s="1164"/>
      <c r="Y23" s="1164"/>
      <c r="Z23" s="1164"/>
      <c r="AA23" s="1164"/>
      <c r="AB23" s="1164"/>
      <c r="AC23" s="1164"/>
      <c r="AD23" s="1164"/>
      <c r="AE23" s="1164"/>
      <c r="AF23" s="1164"/>
      <c r="AG23" s="1164"/>
      <c r="AH23" s="1164"/>
      <c r="AI23" s="1164"/>
      <c r="AJ23" s="1164"/>
      <c r="AK23" s="1164"/>
      <c r="AL23" s="1164"/>
      <c r="AM23" s="1164"/>
      <c r="AN23" s="1164"/>
      <c r="AO23" s="266"/>
    </row>
    <row r="24" spans="1:42" ht="16.5" customHeight="1">
      <c r="A24" s="266"/>
      <c r="B24" s="266"/>
      <c r="C24" s="1153" t="s">
        <v>64</v>
      </c>
      <c r="D24" s="1154"/>
      <c r="E24" s="1160" t="s">
        <v>65</v>
      </c>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266"/>
    </row>
    <row r="25" spans="1:42" ht="16.5" customHeight="1">
      <c r="A25" s="266"/>
      <c r="B25" s="266"/>
      <c r="C25" s="1153" t="s">
        <v>57</v>
      </c>
      <c r="D25" s="1154"/>
      <c r="E25" s="1160" t="s">
        <v>66</v>
      </c>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266"/>
    </row>
    <row r="26" spans="1:42" ht="16.5" customHeight="1">
      <c r="A26" s="266"/>
      <c r="B26" s="266"/>
      <c r="C26" s="1153" t="s">
        <v>61</v>
      </c>
      <c r="D26" s="1154"/>
      <c r="E26" s="1160" t="s">
        <v>67</v>
      </c>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266"/>
    </row>
    <row r="27" spans="1:42" ht="16.5" customHeight="1">
      <c r="A27" s="266"/>
      <c r="B27" s="266"/>
      <c r="C27" s="1153" t="s">
        <v>62</v>
      </c>
      <c r="D27" s="1154"/>
      <c r="E27" s="1012" t="s">
        <v>68</v>
      </c>
      <c r="F27" s="1012"/>
      <c r="G27" s="1012"/>
      <c r="H27" s="1012"/>
      <c r="I27" s="1012"/>
      <c r="J27" s="1012"/>
      <c r="K27" s="1012"/>
      <c r="L27" s="1012"/>
      <c r="M27" s="1012"/>
      <c r="N27" s="1012"/>
      <c r="O27" s="1012"/>
      <c r="P27" s="1012"/>
      <c r="Q27" s="1012"/>
      <c r="R27" s="1012"/>
      <c r="S27" s="1012"/>
      <c r="T27" s="1012"/>
      <c r="U27" s="1012"/>
      <c r="V27" s="1012"/>
      <c r="W27" s="1012"/>
      <c r="X27" s="1012"/>
      <c r="Y27" s="1012"/>
      <c r="Z27" s="1012"/>
      <c r="AA27" s="1012"/>
      <c r="AB27" s="1012"/>
      <c r="AC27" s="1012"/>
      <c r="AD27" s="1012"/>
      <c r="AE27" s="1012"/>
      <c r="AF27" s="1012"/>
      <c r="AG27" s="1012"/>
      <c r="AH27" s="1012"/>
      <c r="AI27" s="1012"/>
      <c r="AJ27" s="1012"/>
      <c r="AK27" s="1012"/>
      <c r="AL27" s="1012"/>
      <c r="AM27" s="1012"/>
      <c r="AN27" s="1012"/>
      <c r="AO27" s="1156"/>
      <c r="AP27" s="1156"/>
    </row>
    <row r="28" spans="1:42">
      <c r="A28" s="266"/>
      <c r="B28" s="266"/>
      <c r="C28" s="280"/>
      <c r="D28" s="280"/>
      <c r="E28" s="1160"/>
      <c r="F28" s="1160"/>
      <c r="G28" s="1160"/>
      <c r="H28" s="1160"/>
      <c r="I28" s="1160"/>
      <c r="J28" s="1160"/>
      <c r="K28" s="1160"/>
      <c r="L28" s="1160"/>
      <c r="M28" s="1160"/>
      <c r="N28" s="1160"/>
      <c r="O28" s="1160"/>
      <c r="P28" s="1160"/>
      <c r="Q28" s="1160"/>
      <c r="R28" s="1160"/>
      <c r="S28" s="1160"/>
      <c r="T28" s="1160"/>
      <c r="U28" s="1160"/>
      <c r="V28" s="1160"/>
      <c r="W28" s="1160"/>
      <c r="X28" s="1160"/>
      <c r="Y28" s="1160"/>
      <c r="Z28" s="1160"/>
      <c r="AA28" s="1160"/>
      <c r="AB28" s="1160"/>
      <c r="AC28" s="1160"/>
      <c r="AD28" s="1160"/>
      <c r="AE28" s="1160"/>
      <c r="AF28" s="1160"/>
      <c r="AG28" s="1160"/>
      <c r="AH28" s="1160"/>
      <c r="AI28" s="1160"/>
      <c r="AJ28" s="1160"/>
      <c r="AK28" s="1160"/>
      <c r="AL28" s="1160"/>
      <c r="AM28" s="1160"/>
      <c r="AN28" s="1160"/>
      <c r="AO28" s="266"/>
    </row>
    <row r="29" spans="1:42">
      <c r="A29" s="266"/>
      <c r="B29" s="266"/>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66"/>
    </row>
    <row r="30" spans="1:42">
      <c r="A30" s="266"/>
      <c r="B30" s="266"/>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66"/>
    </row>
    <row r="31" spans="1:42">
      <c r="A31" s="266"/>
      <c r="B31" s="266"/>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66"/>
    </row>
    <row r="32" spans="1:42">
      <c r="A32" s="266"/>
      <c r="B32" s="266"/>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66"/>
    </row>
    <row r="33" spans="1:41">
      <c r="A33" s="266"/>
      <c r="B33" s="266"/>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66"/>
    </row>
  </sheetData>
  <sheetProtection selectLockedCells="1"/>
  <mergeCells count="27">
    <mergeCell ref="E28:AN28"/>
    <mergeCell ref="E22:AN22"/>
    <mergeCell ref="C2:AN2"/>
    <mergeCell ref="C4:U4"/>
    <mergeCell ref="V4:AN4"/>
    <mergeCell ref="C12:AN12"/>
    <mergeCell ref="C27:D27"/>
    <mergeCell ref="D23:AN23"/>
    <mergeCell ref="E27:AP27"/>
    <mergeCell ref="E24:AN24"/>
    <mergeCell ref="E25:AN25"/>
    <mergeCell ref="E26:AN26"/>
    <mergeCell ref="C21:F21"/>
    <mergeCell ref="C22:D22"/>
    <mergeCell ref="C24:D24"/>
    <mergeCell ref="C25:D25"/>
    <mergeCell ref="C26:D26"/>
    <mergeCell ref="R13:T13"/>
    <mergeCell ref="V13:AN13"/>
    <mergeCell ref="S15:AN15"/>
    <mergeCell ref="S17:AN17"/>
    <mergeCell ref="C5:U10"/>
    <mergeCell ref="V5:AN10"/>
    <mergeCell ref="H13:I13"/>
    <mergeCell ref="J13:K13"/>
    <mergeCell ref="M13:N13"/>
    <mergeCell ref="P13:Q13"/>
  </mergeCells>
  <phoneticPr fontId="1"/>
  <dataValidations count="1">
    <dataValidation imeMode="hiragana" allowBlank="1" showInputMessage="1" showErrorMessage="1" sqref="U18:V19 X18:AN19 C11:U11 V11:AN11"/>
  </dataValidations>
  <pageMargins left="0.94488188976377963" right="0.31496062992125984" top="1.3385826771653544" bottom="0.43307086614173229" header="0.31496062992125984" footer="0.31496062992125984"/>
  <pageSetup paperSize="9" orientation="landscape" r:id="rId1"/>
  <headerFooter>
    <oddHeader xml:space="preserve">&amp;R
</oddHeader>
  </headerFooter>
  <rowBreaks count="1" manualBreakCount="1">
    <brk id="33" max="16383" man="1"/>
  </rowBreaks>
  <ignoredErrors>
    <ignoredError sqref="C22 C24:C27 F13:F17" numberStoredAsText="1"/>
    <ignoredError sqref="H13"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33"/>
  <sheetViews>
    <sheetView showGridLines="0" tabSelected="1" view="pageBreakPreview" zoomScaleNormal="115" zoomScaleSheetLayoutView="100" workbookViewId="0">
      <selection activeCell="V13" sqref="V13:AN13"/>
    </sheetView>
  </sheetViews>
  <sheetFormatPr defaultColWidth="9.125" defaultRowHeight="13.5"/>
  <cols>
    <col min="1" max="2" width="4.5" style="6" customWidth="1"/>
    <col min="3" max="41" width="2.875" style="6" customWidth="1"/>
    <col min="42" max="16384" width="9.125" style="6"/>
  </cols>
  <sheetData>
    <row r="1" spans="1:42">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row>
    <row r="2" spans="1:42" ht="33" customHeight="1">
      <c r="A2" s="249"/>
      <c r="B2" s="249"/>
      <c r="C2" s="1185" t="s">
        <v>8</v>
      </c>
      <c r="D2" s="1185"/>
      <c r="E2" s="1185"/>
      <c r="F2" s="1185"/>
      <c r="G2" s="1185"/>
      <c r="H2" s="1185"/>
      <c r="I2" s="1185"/>
      <c r="J2" s="1185"/>
      <c r="K2" s="1185"/>
      <c r="L2" s="1185"/>
      <c r="M2" s="1185"/>
      <c r="N2" s="1185"/>
      <c r="O2" s="1185"/>
      <c r="P2" s="1185"/>
      <c r="Q2" s="1185"/>
      <c r="R2" s="1185"/>
      <c r="S2" s="1185"/>
      <c r="T2" s="1185"/>
      <c r="U2" s="1185"/>
      <c r="V2" s="1185"/>
      <c r="W2" s="1185"/>
      <c r="X2" s="1185"/>
      <c r="Y2" s="1185"/>
      <c r="Z2" s="1185"/>
      <c r="AA2" s="1185"/>
      <c r="AB2" s="1185"/>
      <c r="AC2" s="1185"/>
      <c r="AD2" s="1185"/>
      <c r="AE2" s="1185"/>
      <c r="AF2" s="1185"/>
      <c r="AG2" s="1185"/>
      <c r="AH2" s="1185"/>
      <c r="AI2" s="1185"/>
      <c r="AJ2" s="1185"/>
      <c r="AK2" s="1185"/>
      <c r="AL2" s="1185"/>
      <c r="AM2" s="1185"/>
      <c r="AN2" s="1185"/>
      <c r="AO2" s="249"/>
      <c r="AP2" s="248"/>
    </row>
    <row r="3" spans="1:42" ht="17.25" customHeight="1">
      <c r="A3" s="249"/>
      <c r="B3" s="249"/>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49"/>
      <c r="AP3" s="248"/>
    </row>
    <row r="4" spans="1:42" ht="30" customHeight="1">
      <c r="A4" s="249"/>
      <c r="B4" s="249"/>
      <c r="C4" s="1186" t="s">
        <v>164</v>
      </c>
      <c r="D4" s="1186"/>
      <c r="E4" s="1186"/>
      <c r="F4" s="1186"/>
      <c r="G4" s="1186"/>
      <c r="H4" s="1186"/>
      <c r="I4" s="1186"/>
      <c r="J4" s="1186"/>
      <c r="K4" s="1186"/>
      <c r="L4" s="1186"/>
      <c r="M4" s="1186"/>
      <c r="N4" s="1186"/>
      <c r="O4" s="1186"/>
      <c r="P4" s="1186"/>
      <c r="Q4" s="1186"/>
      <c r="R4" s="1186"/>
      <c r="S4" s="1186"/>
      <c r="T4" s="1186"/>
      <c r="U4" s="1186"/>
      <c r="V4" s="1186" t="s">
        <v>165</v>
      </c>
      <c r="W4" s="1186"/>
      <c r="X4" s="1186"/>
      <c r="Y4" s="1186"/>
      <c r="Z4" s="1186"/>
      <c r="AA4" s="1186"/>
      <c r="AB4" s="1186"/>
      <c r="AC4" s="1186"/>
      <c r="AD4" s="1186"/>
      <c r="AE4" s="1186"/>
      <c r="AF4" s="1186"/>
      <c r="AG4" s="1186"/>
      <c r="AH4" s="1186"/>
      <c r="AI4" s="1186"/>
      <c r="AJ4" s="1186"/>
      <c r="AK4" s="1186"/>
      <c r="AL4" s="1186"/>
      <c r="AM4" s="1186"/>
      <c r="AN4" s="1186"/>
      <c r="AO4" s="248"/>
      <c r="AP4" s="248"/>
    </row>
    <row r="5" spans="1:42" ht="9.9499999999999993" customHeight="1">
      <c r="A5" s="249"/>
      <c r="B5" s="249"/>
      <c r="C5" s="1187"/>
      <c r="D5" s="1188"/>
      <c r="E5" s="1188"/>
      <c r="F5" s="1188"/>
      <c r="G5" s="1188"/>
      <c r="H5" s="1188"/>
      <c r="I5" s="1188"/>
      <c r="J5" s="1188"/>
      <c r="K5" s="1188"/>
      <c r="L5" s="1188"/>
      <c r="M5" s="1188"/>
      <c r="N5" s="1188"/>
      <c r="O5" s="1188"/>
      <c r="P5" s="1188"/>
      <c r="Q5" s="1188"/>
      <c r="R5" s="1188"/>
      <c r="S5" s="1188"/>
      <c r="T5" s="1188"/>
      <c r="U5" s="1189"/>
      <c r="V5" s="1187"/>
      <c r="W5" s="1188"/>
      <c r="X5" s="1188"/>
      <c r="Y5" s="1188"/>
      <c r="Z5" s="1188"/>
      <c r="AA5" s="1188"/>
      <c r="AB5" s="1188"/>
      <c r="AC5" s="1188"/>
      <c r="AD5" s="1188"/>
      <c r="AE5" s="1188"/>
      <c r="AF5" s="1188"/>
      <c r="AG5" s="1188"/>
      <c r="AH5" s="1188"/>
      <c r="AI5" s="1188"/>
      <c r="AJ5" s="1188"/>
      <c r="AK5" s="1188"/>
      <c r="AL5" s="1188"/>
      <c r="AM5" s="1188"/>
      <c r="AN5" s="1189"/>
      <c r="AO5" s="248"/>
      <c r="AP5" s="248"/>
    </row>
    <row r="6" spans="1:42" ht="9.9499999999999993" customHeight="1">
      <c r="A6" s="249"/>
      <c r="B6" s="249"/>
      <c r="C6" s="1190"/>
      <c r="D6" s="1191"/>
      <c r="E6" s="1191"/>
      <c r="F6" s="1191"/>
      <c r="G6" s="1191"/>
      <c r="H6" s="1191"/>
      <c r="I6" s="1191"/>
      <c r="J6" s="1191"/>
      <c r="K6" s="1191"/>
      <c r="L6" s="1191"/>
      <c r="M6" s="1191"/>
      <c r="N6" s="1191"/>
      <c r="O6" s="1191"/>
      <c r="P6" s="1191"/>
      <c r="Q6" s="1191"/>
      <c r="R6" s="1191"/>
      <c r="S6" s="1191"/>
      <c r="T6" s="1191"/>
      <c r="U6" s="1192"/>
      <c r="V6" s="1190"/>
      <c r="W6" s="1191"/>
      <c r="X6" s="1191"/>
      <c r="Y6" s="1191"/>
      <c r="Z6" s="1191"/>
      <c r="AA6" s="1191"/>
      <c r="AB6" s="1191"/>
      <c r="AC6" s="1191"/>
      <c r="AD6" s="1191"/>
      <c r="AE6" s="1191"/>
      <c r="AF6" s="1191"/>
      <c r="AG6" s="1191"/>
      <c r="AH6" s="1191"/>
      <c r="AI6" s="1191"/>
      <c r="AJ6" s="1191"/>
      <c r="AK6" s="1191"/>
      <c r="AL6" s="1191"/>
      <c r="AM6" s="1191"/>
      <c r="AN6" s="1192"/>
      <c r="AO6" s="248"/>
      <c r="AP6" s="248"/>
    </row>
    <row r="7" spans="1:42" ht="9.9499999999999993" customHeight="1">
      <c r="A7" s="249"/>
      <c r="B7" s="249"/>
      <c r="C7" s="1190"/>
      <c r="D7" s="1191"/>
      <c r="E7" s="1191"/>
      <c r="F7" s="1191"/>
      <c r="G7" s="1191"/>
      <c r="H7" s="1191"/>
      <c r="I7" s="1191"/>
      <c r="J7" s="1191"/>
      <c r="K7" s="1191"/>
      <c r="L7" s="1191"/>
      <c r="M7" s="1191"/>
      <c r="N7" s="1191"/>
      <c r="O7" s="1191"/>
      <c r="P7" s="1191"/>
      <c r="Q7" s="1191"/>
      <c r="R7" s="1191"/>
      <c r="S7" s="1191"/>
      <c r="T7" s="1191"/>
      <c r="U7" s="1192"/>
      <c r="V7" s="1190"/>
      <c r="W7" s="1191"/>
      <c r="X7" s="1191"/>
      <c r="Y7" s="1191"/>
      <c r="Z7" s="1191"/>
      <c r="AA7" s="1191"/>
      <c r="AB7" s="1191"/>
      <c r="AC7" s="1191"/>
      <c r="AD7" s="1191"/>
      <c r="AE7" s="1191"/>
      <c r="AF7" s="1191"/>
      <c r="AG7" s="1191"/>
      <c r="AH7" s="1191"/>
      <c r="AI7" s="1191"/>
      <c r="AJ7" s="1191"/>
      <c r="AK7" s="1191"/>
      <c r="AL7" s="1191"/>
      <c r="AM7" s="1191"/>
      <c r="AN7" s="1192"/>
      <c r="AO7" s="248"/>
      <c r="AP7" s="248"/>
    </row>
    <row r="8" spans="1:42" ht="9.9499999999999993" customHeight="1">
      <c r="A8" s="249"/>
      <c r="B8" s="249"/>
      <c r="C8" s="1190"/>
      <c r="D8" s="1191"/>
      <c r="E8" s="1191"/>
      <c r="F8" s="1191"/>
      <c r="G8" s="1191"/>
      <c r="H8" s="1191"/>
      <c r="I8" s="1191"/>
      <c r="J8" s="1191"/>
      <c r="K8" s="1191"/>
      <c r="L8" s="1191"/>
      <c r="M8" s="1191"/>
      <c r="N8" s="1191"/>
      <c r="O8" s="1191"/>
      <c r="P8" s="1191"/>
      <c r="Q8" s="1191"/>
      <c r="R8" s="1191"/>
      <c r="S8" s="1191"/>
      <c r="T8" s="1191"/>
      <c r="U8" s="1192"/>
      <c r="V8" s="1190"/>
      <c r="W8" s="1191"/>
      <c r="X8" s="1191"/>
      <c r="Y8" s="1191"/>
      <c r="Z8" s="1191"/>
      <c r="AA8" s="1191"/>
      <c r="AB8" s="1191"/>
      <c r="AC8" s="1191"/>
      <c r="AD8" s="1191"/>
      <c r="AE8" s="1191"/>
      <c r="AF8" s="1191"/>
      <c r="AG8" s="1191"/>
      <c r="AH8" s="1191"/>
      <c r="AI8" s="1191"/>
      <c r="AJ8" s="1191"/>
      <c r="AK8" s="1191"/>
      <c r="AL8" s="1191"/>
      <c r="AM8" s="1191"/>
      <c r="AN8" s="1192"/>
      <c r="AO8" s="248"/>
      <c r="AP8" s="248"/>
    </row>
    <row r="9" spans="1:42" ht="9.9499999999999993" customHeight="1">
      <c r="A9" s="249"/>
      <c r="B9" s="249"/>
      <c r="C9" s="1190"/>
      <c r="D9" s="1191"/>
      <c r="E9" s="1191"/>
      <c r="F9" s="1191"/>
      <c r="G9" s="1191"/>
      <c r="H9" s="1191"/>
      <c r="I9" s="1191"/>
      <c r="J9" s="1191"/>
      <c r="K9" s="1191"/>
      <c r="L9" s="1191"/>
      <c r="M9" s="1191"/>
      <c r="N9" s="1191"/>
      <c r="O9" s="1191"/>
      <c r="P9" s="1191"/>
      <c r="Q9" s="1191"/>
      <c r="R9" s="1191"/>
      <c r="S9" s="1191"/>
      <c r="T9" s="1191"/>
      <c r="U9" s="1192"/>
      <c r="V9" s="1190"/>
      <c r="W9" s="1191"/>
      <c r="X9" s="1191"/>
      <c r="Y9" s="1191"/>
      <c r="Z9" s="1191"/>
      <c r="AA9" s="1191"/>
      <c r="AB9" s="1191"/>
      <c r="AC9" s="1191"/>
      <c r="AD9" s="1191"/>
      <c r="AE9" s="1191"/>
      <c r="AF9" s="1191"/>
      <c r="AG9" s="1191"/>
      <c r="AH9" s="1191"/>
      <c r="AI9" s="1191"/>
      <c r="AJ9" s="1191"/>
      <c r="AK9" s="1191"/>
      <c r="AL9" s="1191"/>
      <c r="AM9" s="1191"/>
      <c r="AN9" s="1192"/>
      <c r="AO9" s="248"/>
      <c r="AP9" s="248"/>
    </row>
    <row r="10" spans="1:42" ht="9.9499999999999993" customHeight="1">
      <c r="A10" s="249"/>
      <c r="B10" s="249"/>
      <c r="C10" s="1193"/>
      <c r="D10" s="1194"/>
      <c r="E10" s="1194"/>
      <c r="F10" s="1194"/>
      <c r="G10" s="1194"/>
      <c r="H10" s="1194"/>
      <c r="I10" s="1194"/>
      <c r="J10" s="1194"/>
      <c r="K10" s="1194"/>
      <c r="L10" s="1194"/>
      <c r="M10" s="1194"/>
      <c r="N10" s="1194"/>
      <c r="O10" s="1194"/>
      <c r="P10" s="1194"/>
      <c r="Q10" s="1194"/>
      <c r="R10" s="1194"/>
      <c r="S10" s="1194"/>
      <c r="T10" s="1194"/>
      <c r="U10" s="1195"/>
      <c r="V10" s="1193"/>
      <c r="W10" s="1194"/>
      <c r="X10" s="1194"/>
      <c r="Y10" s="1194"/>
      <c r="Z10" s="1194"/>
      <c r="AA10" s="1194"/>
      <c r="AB10" s="1194"/>
      <c r="AC10" s="1194"/>
      <c r="AD10" s="1194"/>
      <c r="AE10" s="1194"/>
      <c r="AF10" s="1194"/>
      <c r="AG10" s="1194"/>
      <c r="AH10" s="1194"/>
      <c r="AI10" s="1194"/>
      <c r="AJ10" s="1194"/>
      <c r="AK10" s="1194"/>
      <c r="AL10" s="1194"/>
      <c r="AM10" s="1194"/>
      <c r="AN10" s="1195"/>
      <c r="AO10" s="249"/>
      <c r="AP10" s="248"/>
    </row>
    <row r="11" spans="1:42" ht="17.25" customHeight="1">
      <c r="A11" s="249"/>
      <c r="B11" s="249"/>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49"/>
      <c r="AP11" s="248"/>
    </row>
    <row r="12" spans="1:42" ht="14.25" customHeight="1">
      <c r="A12" s="249"/>
      <c r="B12" s="249"/>
      <c r="C12" s="1184"/>
      <c r="D12" s="1184"/>
      <c r="E12" s="1184"/>
      <c r="F12" s="1184"/>
      <c r="G12" s="1184"/>
      <c r="H12" s="1184"/>
      <c r="I12" s="1184"/>
      <c r="J12" s="1184"/>
      <c r="K12" s="1184"/>
      <c r="L12" s="1184"/>
      <c r="M12" s="1184"/>
      <c r="N12" s="1184"/>
      <c r="O12" s="1184"/>
      <c r="P12" s="1184"/>
      <c r="Q12" s="1184"/>
      <c r="R12" s="1184"/>
      <c r="S12" s="1184"/>
      <c r="T12" s="1184"/>
      <c r="U12" s="1184"/>
      <c r="V12" s="1184"/>
      <c r="W12" s="1184"/>
      <c r="X12" s="1184"/>
      <c r="Y12" s="1184"/>
      <c r="Z12" s="1184"/>
      <c r="AA12" s="1184"/>
      <c r="AB12" s="1184"/>
      <c r="AC12" s="1184"/>
      <c r="AD12" s="1184"/>
      <c r="AE12" s="1184"/>
      <c r="AF12" s="1184"/>
      <c r="AG12" s="1184"/>
      <c r="AH12" s="1184"/>
      <c r="AI12" s="1184"/>
      <c r="AJ12" s="1184"/>
      <c r="AK12" s="1184"/>
      <c r="AL12" s="1184"/>
      <c r="AM12" s="1184"/>
      <c r="AN12" s="1184"/>
      <c r="AO12" s="249"/>
      <c r="AP12" s="248"/>
    </row>
    <row r="13" spans="1:42" ht="18.75">
      <c r="A13" s="249"/>
      <c r="B13" s="249"/>
      <c r="C13" s="248"/>
      <c r="D13" s="252"/>
      <c r="E13" s="253"/>
      <c r="F13" s="254" t="s">
        <v>28</v>
      </c>
      <c r="G13" s="253"/>
      <c r="H13" s="1171"/>
      <c r="I13" s="1171"/>
      <c r="J13" s="1172"/>
      <c r="K13" s="1172"/>
      <c r="L13" s="255" t="s">
        <v>35</v>
      </c>
      <c r="M13" s="1173"/>
      <c r="N13" s="1174"/>
      <c r="O13" s="255" t="s">
        <v>36</v>
      </c>
      <c r="P13" s="1173"/>
      <c r="Q13" s="1174"/>
      <c r="R13" s="1175" t="s">
        <v>144</v>
      </c>
      <c r="S13" s="373"/>
      <c r="T13" s="373"/>
      <c r="U13" s="248"/>
      <c r="V13" s="1176" t="s">
        <v>197</v>
      </c>
      <c r="W13" s="1177"/>
      <c r="X13" s="1177"/>
      <c r="Y13" s="1177"/>
      <c r="Z13" s="1177"/>
      <c r="AA13" s="1177"/>
      <c r="AB13" s="1177"/>
      <c r="AC13" s="1177"/>
      <c r="AD13" s="1177"/>
      <c r="AE13" s="1177"/>
      <c r="AF13" s="1177"/>
      <c r="AG13" s="1177"/>
      <c r="AH13" s="1177"/>
      <c r="AI13" s="1177"/>
      <c r="AJ13" s="1177"/>
      <c r="AK13" s="1177"/>
      <c r="AL13" s="1177"/>
      <c r="AM13" s="1177"/>
      <c r="AN13" s="1178"/>
      <c r="AO13" s="249"/>
      <c r="AP13" s="248"/>
    </row>
    <row r="14" spans="1:42" ht="18.75">
      <c r="A14" s="249"/>
      <c r="B14" s="249"/>
      <c r="C14" s="256"/>
      <c r="D14" s="256"/>
      <c r="E14" s="256"/>
      <c r="F14" s="257"/>
      <c r="G14" s="256"/>
      <c r="H14" s="248"/>
      <c r="I14" s="256"/>
      <c r="J14" s="256"/>
      <c r="K14" s="256"/>
      <c r="L14" s="256"/>
      <c r="M14" s="256"/>
      <c r="N14" s="256"/>
      <c r="O14" s="256"/>
      <c r="P14" s="256"/>
      <c r="Q14" s="256"/>
      <c r="R14" s="256"/>
      <c r="S14" s="256"/>
      <c r="T14" s="256"/>
      <c r="U14" s="256"/>
      <c r="V14" s="258"/>
      <c r="W14" s="258"/>
      <c r="X14" s="258"/>
      <c r="Y14" s="258"/>
      <c r="Z14" s="258"/>
      <c r="AA14" s="258"/>
      <c r="AB14" s="258"/>
      <c r="AC14" s="258"/>
      <c r="AD14" s="258"/>
      <c r="AE14" s="258"/>
      <c r="AF14" s="258"/>
      <c r="AG14" s="258"/>
      <c r="AH14" s="258"/>
      <c r="AI14" s="258"/>
      <c r="AJ14" s="258"/>
      <c r="AK14" s="258"/>
      <c r="AL14" s="258"/>
      <c r="AM14" s="258"/>
      <c r="AN14" s="258"/>
      <c r="AO14" s="249"/>
      <c r="AP14" s="248"/>
    </row>
    <row r="15" spans="1:42" ht="18.75">
      <c r="A15" s="249"/>
      <c r="B15" s="249"/>
      <c r="C15" s="248"/>
      <c r="D15" s="252"/>
      <c r="E15" s="248"/>
      <c r="F15" s="254" t="s">
        <v>29</v>
      </c>
      <c r="G15" s="256"/>
      <c r="H15" s="257" t="s">
        <v>31</v>
      </c>
      <c r="I15" s="256"/>
      <c r="J15" s="248"/>
      <c r="K15" s="257"/>
      <c r="L15" s="259"/>
      <c r="M15" s="257"/>
      <c r="N15" s="257"/>
      <c r="O15" s="257"/>
      <c r="P15" s="260" t="s">
        <v>46</v>
      </c>
      <c r="Q15" s="257"/>
      <c r="R15" s="248"/>
      <c r="S15" s="1179"/>
      <c r="T15" s="1180"/>
      <c r="U15" s="1180"/>
      <c r="V15" s="1180"/>
      <c r="W15" s="1180"/>
      <c r="X15" s="1180"/>
      <c r="Y15" s="1180"/>
      <c r="Z15" s="1180"/>
      <c r="AA15" s="1180"/>
      <c r="AB15" s="1180"/>
      <c r="AC15" s="1180"/>
      <c r="AD15" s="1180"/>
      <c r="AE15" s="1180"/>
      <c r="AF15" s="1180"/>
      <c r="AG15" s="1180"/>
      <c r="AH15" s="1180"/>
      <c r="AI15" s="1180"/>
      <c r="AJ15" s="1180"/>
      <c r="AK15" s="1180"/>
      <c r="AL15" s="1180"/>
      <c r="AM15" s="1180"/>
      <c r="AN15" s="1181"/>
      <c r="AO15" s="249"/>
      <c r="AP15" s="248"/>
    </row>
    <row r="16" spans="1:42" ht="18.75">
      <c r="A16" s="249"/>
      <c r="B16" s="249"/>
      <c r="C16" s="256"/>
      <c r="D16" s="256"/>
      <c r="E16" s="256"/>
      <c r="F16" s="257"/>
      <c r="G16" s="256"/>
      <c r="H16" s="248"/>
      <c r="I16" s="256"/>
      <c r="J16" s="257"/>
      <c r="K16" s="257"/>
      <c r="L16" s="257"/>
      <c r="M16" s="257"/>
      <c r="N16" s="257"/>
      <c r="O16" s="257"/>
      <c r="P16" s="257"/>
      <c r="Q16" s="257"/>
      <c r="R16" s="257"/>
      <c r="S16" s="260"/>
      <c r="T16" s="261"/>
      <c r="U16" s="256"/>
      <c r="V16" s="258"/>
      <c r="W16" s="258"/>
      <c r="X16" s="258"/>
      <c r="Y16" s="258"/>
      <c r="Z16" s="258"/>
      <c r="AA16" s="258"/>
      <c r="AB16" s="258"/>
      <c r="AC16" s="258"/>
      <c r="AD16" s="258"/>
      <c r="AE16" s="258"/>
      <c r="AF16" s="258"/>
      <c r="AG16" s="258"/>
      <c r="AH16" s="258"/>
      <c r="AI16" s="258"/>
      <c r="AJ16" s="258"/>
      <c r="AK16" s="258"/>
      <c r="AL16" s="258"/>
      <c r="AM16" s="258"/>
      <c r="AN16" s="258"/>
      <c r="AO16" s="249"/>
      <c r="AP16" s="248"/>
    </row>
    <row r="17" spans="1:42" ht="18.75">
      <c r="A17" s="249"/>
      <c r="B17" s="249"/>
      <c r="C17" s="248"/>
      <c r="D17" s="252"/>
      <c r="E17" s="248"/>
      <c r="F17" s="254" t="s">
        <v>30</v>
      </c>
      <c r="G17" s="256"/>
      <c r="H17" s="257" t="s">
        <v>23</v>
      </c>
      <c r="I17" s="256"/>
      <c r="J17" s="248"/>
      <c r="K17" s="257"/>
      <c r="L17" s="259"/>
      <c r="M17" s="257"/>
      <c r="N17" s="257"/>
      <c r="O17" s="257"/>
      <c r="P17" s="260" t="s">
        <v>46</v>
      </c>
      <c r="Q17" s="257"/>
      <c r="R17" s="248"/>
      <c r="S17" s="1179"/>
      <c r="T17" s="1180"/>
      <c r="U17" s="1180"/>
      <c r="V17" s="1180"/>
      <c r="W17" s="1180"/>
      <c r="X17" s="1180"/>
      <c r="Y17" s="1180"/>
      <c r="Z17" s="1180"/>
      <c r="AA17" s="1180"/>
      <c r="AB17" s="1180"/>
      <c r="AC17" s="1180"/>
      <c r="AD17" s="1180"/>
      <c r="AE17" s="1180"/>
      <c r="AF17" s="1180"/>
      <c r="AG17" s="1180"/>
      <c r="AH17" s="1180"/>
      <c r="AI17" s="1180"/>
      <c r="AJ17" s="1180"/>
      <c r="AK17" s="1180"/>
      <c r="AL17" s="1180"/>
      <c r="AM17" s="1180"/>
      <c r="AN17" s="1181"/>
      <c r="AO17" s="249"/>
      <c r="AP17" s="248"/>
    </row>
    <row r="18" spans="1:42" ht="18.75">
      <c r="A18" s="249"/>
      <c r="B18" s="249"/>
      <c r="C18" s="248"/>
      <c r="D18" s="252"/>
      <c r="E18" s="248"/>
      <c r="F18" s="248"/>
      <c r="G18" s="256"/>
      <c r="H18" s="254"/>
      <c r="I18" s="256"/>
      <c r="J18" s="257"/>
      <c r="K18" s="257"/>
      <c r="L18" s="259"/>
      <c r="M18" s="257"/>
      <c r="N18" s="257"/>
      <c r="O18" s="257"/>
      <c r="P18" s="257"/>
      <c r="Q18" s="257"/>
      <c r="R18" s="260"/>
      <c r="S18" s="259"/>
      <c r="T18" s="261"/>
      <c r="U18" s="262"/>
      <c r="V18" s="262"/>
      <c r="W18" s="248"/>
      <c r="X18" s="262"/>
      <c r="Y18" s="262"/>
      <c r="Z18" s="262"/>
      <c r="AA18" s="262"/>
      <c r="AB18" s="262"/>
      <c r="AC18" s="262"/>
      <c r="AD18" s="262"/>
      <c r="AE18" s="262"/>
      <c r="AF18" s="262"/>
      <c r="AG18" s="262"/>
      <c r="AH18" s="262"/>
      <c r="AI18" s="262"/>
      <c r="AJ18" s="262"/>
      <c r="AK18" s="262"/>
      <c r="AL18" s="262"/>
      <c r="AM18" s="262"/>
      <c r="AN18" s="262"/>
      <c r="AO18" s="249"/>
      <c r="AP18" s="248"/>
    </row>
    <row r="19" spans="1:42" ht="18.75">
      <c r="A19" s="249"/>
      <c r="B19" s="249"/>
      <c r="C19" s="248"/>
      <c r="D19" s="252"/>
      <c r="E19" s="248"/>
      <c r="F19" s="248"/>
      <c r="G19" s="256"/>
      <c r="H19" s="254"/>
      <c r="I19" s="256"/>
      <c r="J19" s="257"/>
      <c r="K19" s="257"/>
      <c r="L19" s="259"/>
      <c r="M19" s="257"/>
      <c r="N19" s="257"/>
      <c r="O19" s="257"/>
      <c r="P19" s="257"/>
      <c r="Q19" s="257"/>
      <c r="R19" s="260"/>
      <c r="S19" s="259"/>
      <c r="T19" s="261"/>
      <c r="U19" s="262"/>
      <c r="V19" s="262"/>
      <c r="W19" s="248"/>
      <c r="X19" s="262"/>
      <c r="Y19" s="262"/>
      <c r="Z19" s="262"/>
      <c r="AA19" s="262"/>
      <c r="AB19" s="262"/>
      <c r="AC19" s="262"/>
      <c r="AD19" s="262"/>
      <c r="AE19" s="262"/>
      <c r="AF19" s="262"/>
      <c r="AG19" s="262"/>
      <c r="AH19" s="262"/>
      <c r="AI19" s="262"/>
      <c r="AJ19" s="262"/>
      <c r="AK19" s="262"/>
      <c r="AL19" s="262"/>
      <c r="AM19" s="262"/>
      <c r="AN19" s="262"/>
      <c r="AO19" s="249"/>
      <c r="AP19" s="248"/>
    </row>
    <row r="20" spans="1:42">
      <c r="A20" s="249"/>
      <c r="B20" s="249"/>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49"/>
      <c r="AP20" s="248"/>
    </row>
    <row r="21" spans="1:42" ht="16.5" customHeight="1">
      <c r="A21" s="249"/>
      <c r="B21" s="249"/>
      <c r="C21" s="1168" t="s">
        <v>166</v>
      </c>
      <c r="D21" s="1168"/>
      <c r="E21" s="1168"/>
      <c r="F21" s="1182"/>
      <c r="G21" s="263"/>
      <c r="H21" s="263"/>
      <c r="I21" s="263"/>
      <c r="J21" s="263"/>
      <c r="K21" s="263"/>
      <c r="L21" s="263"/>
      <c r="M21" s="263"/>
      <c r="N21" s="263"/>
      <c r="O21" s="263"/>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49"/>
      <c r="AP21" s="248"/>
    </row>
    <row r="22" spans="1:42" ht="16.5" customHeight="1">
      <c r="A22" s="249"/>
      <c r="B22" s="249"/>
      <c r="C22" s="1183" t="s">
        <v>55</v>
      </c>
      <c r="D22" s="959"/>
      <c r="E22" s="1169" t="s">
        <v>167</v>
      </c>
      <c r="F22" s="1169"/>
      <c r="G22" s="1169"/>
      <c r="H22" s="1169"/>
      <c r="I22" s="1169"/>
      <c r="J22" s="1169"/>
      <c r="K22" s="1169"/>
      <c r="L22" s="1169"/>
      <c r="M22" s="1169"/>
      <c r="N22" s="1169"/>
      <c r="O22" s="1169"/>
      <c r="P22" s="1169"/>
      <c r="Q22" s="1169"/>
      <c r="R22" s="1169"/>
      <c r="S22" s="1169"/>
      <c r="T22" s="1169"/>
      <c r="U22" s="1169"/>
      <c r="V22" s="1169"/>
      <c r="W22" s="1169"/>
      <c r="X22" s="1169"/>
      <c r="Y22" s="1169"/>
      <c r="Z22" s="1169"/>
      <c r="AA22" s="1169"/>
      <c r="AB22" s="1169"/>
      <c r="AC22" s="1169"/>
      <c r="AD22" s="1169"/>
      <c r="AE22" s="1169"/>
      <c r="AF22" s="1169"/>
      <c r="AG22" s="1169"/>
      <c r="AH22" s="1169"/>
      <c r="AI22" s="1169"/>
      <c r="AJ22" s="1169"/>
      <c r="AK22" s="1169"/>
      <c r="AL22" s="1169"/>
      <c r="AM22" s="1169"/>
      <c r="AN22" s="1169"/>
      <c r="AO22" s="249"/>
      <c r="AP22" s="248"/>
    </row>
    <row r="23" spans="1:42" ht="16.5" customHeight="1">
      <c r="A23" s="249"/>
      <c r="B23" s="249"/>
      <c r="C23" s="248"/>
      <c r="D23" s="1169" t="s">
        <v>168</v>
      </c>
      <c r="E23" s="1170"/>
      <c r="F23" s="1170"/>
      <c r="G23" s="1170"/>
      <c r="H23" s="1170"/>
      <c r="I23" s="1170"/>
      <c r="J23" s="1170"/>
      <c r="K23" s="1170"/>
      <c r="L23" s="1170"/>
      <c r="M23" s="1170"/>
      <c r="N23" s="1170"/>
      <c r="O23" s="1170"/>
      <c r="P23" s="1170"/>
      <c r="Q23" s="1170"/>
      <c r="R23" s="1170"/>
      <c r="S23" s="1170"/>
      <c r="T23" s="1170"/>
      <c r="U23" s="1170"/>
      <c r="V23" s="1170"/>
      <c r="W23" s="1170"/>
      <c r="X23" s="1170"/>
      <c r="Y23" s="1170"/>
      <c r="Z23" s="1170"/>
      <c r="AA23" s="1170"/>
      <c r="AB23" s="1170"/>
      <c r="AC23" s="1170"/>
      <c r="AD23" s="1170"/>
      <c r="AE23" s="1170"/>
      <c r="AF23" s="1170"/>
      <c r="AG23" s="1170"/>
      <c r="AH23" s="1170"/>
      <c r="AI23" s="1170"/>
      <c r="AJ23" s="1170"/>
      <c r="AK23" s="1170"/>
      <c r="AL23" s="1170"/>
      <c r="AM23" s="1170"/>
      <c r="AN23" s="1170"/>
      <c r="AO23" s="249"/>
      <c r="AP23" s="248"/>
    </row>
    <row r="24" spans="1:42" ht="16.5" customHeight="1">
      <c r="A24" s="249"/>
      <c r="B24" s="249"/>
      <c r="C24" s="1167" t="s">
        <v>56</v>
      </c>
      <c r="D24" s="959"/>
      <c r="E24" s="1169" t="s">
        <v>65</v>
      </c>
      <c r="F24" s="1169"/>
      <c r="G24" s="1169"/>
      <c r="H24" s="1169"/>
      <c r="I24" s="1169"/>
      <c r="J24" s="1169"/>
      <c r="K24" s="1169"/>
      <c r="L24" s="1169"/>
      <c r="M24" s="1169"/>
      <c r="N24" s="1169"/>
      <c r="O24" s="1169"/>
      <c r="P24" s="1169"/>
      <c r="Q24" s="1169"/>
      <c r="R24" s="1169"/>
      <c r="S24" s="1169"/>
      <c r="T24" s="1169"/>
      <c r="U24" s="1169"/>
      <c r="V24" s="1169"/>
      <c r="W24" s="1169"/>
      <c r="X24" s="1169"/>
      <c r="Y24" s="1169"/>
      <c r="Z24" s="1169"/>
      <c r="AA24" s="1169"/>
      <c r="AB24" s="1169"/>
      <c r="AC24" s="1169"/>
      <c r="AD24" s="1169"/>
      <c r="AE24" s="1169"/>
      <c r="AF24" s="1169"/>
      <c r="AG24" s="1169"/>
      <c r="AH24" s="1169"/>
      <c r="AI24" s="1169"/>
      <c r="AJ24" s="1169"/>
      <c r="AK24" s="1169"/>
      <c r="AL24" s="1169"/>
      <c r="AM24" s="1169"/>
      <c r="AN24" s="1169"/>
      <c r="AO24" s="249"/>
      <c r="AP24" s="248"/>
    </row>
    <row r="25" spans="1:42" ht="16.5" customHeight="1">
      <c r="A25" s="249"/>
      <c r="B25" s="249"/>
      <c r="C25" s="1167" t="s">
        <v>57</v>
      </c>
      <c r="D25" s="959"/>
      <c r="E25" s="1169" t="s">
        <v>66</v>
      </c>
      <c r="F25" s="1169"/>
      <c r="G25" s="1169"/>
      <c r="H25" s="1169"/>
      <c r="I25" s="1169"/>
      <c r="J25" s="1169"/>
      <c r="K25" s="1169"/>
      <c r="L25" s="1169"/>
      <c r="M25" s="1169"/>
      <c r="N25" s="1169"/>
      <c r="O25" s="1169"/>
      <c r="P25" s="1169"/>
      <c r="Q25" s="1169"/>
      <c r="R25" s="1169"/>
      <c r="S25" s="1169"/>
      <c r="T25" s="1169"/>
      <c r="U25" s="1169"/>
      <c r="V25" s="1169"/>
      <c r="W25" s="1169"/>
      <c r="X25" s="1169"/>
      <c r="Y25" s="1169"/>
      <c r="Z25" s="1169"/>
      <c r="AA25" s="1169"/>
      <c r="AB25" s="1169"/>
      <c r="AC25" s="1169"/>
      <c r="AD25" s="1169"/>
      <c r="AE25" s="1169"/>
      <c r="AF25" s="1169"/>
      <c r="AG25" s="1169"/>
      <c r="AH25" s="1169"/>
      <c r="AI25" s="1169"/>
      <c r="AJ25" s="1169"/>
      <c r="AK25" s="1169"/>
      <c r="AL25" s="1169"/>
      <c r="AM25" s="1169"/>
      <c r="AN25" s="1169"/>
      <c r="AO25" s="249"/>
      <c r="AP25" s="248"/>
    </row>
    <row r="26" spans="1:42" ht="16.5" customHeight="1">
      <c r="A26" s="249"/>
      <c r="B26" s="249"/>
      <c r="C26" s="1167" t="s">
        <v>61</v>
      </c>
      <c r="D26" s="959"/>
      <c r="E26" s="1169" t="s">
        <v>67</v>
      </c>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1169"/>
      <c r="AJ26" s="1169"/>
      <c r="AK26" s="1169"/>
      <c r="AL26" s="1169"/>
      <c r="AM26" s="1169"/>
      <c r="AN26" s="1169"/>
      <c r="AO26" s="249"/>
      <c r="AP26" s="248"/>
    </row>
    <row r="27" spans="1:42" ht="16.5" customHeight="1">
      <c r="A27" s="249"/>
      <c r="B27" s="249"/>
      <c r="C27" s="1167" t="s">
        <v>62</v>
      </c>
      <c r="D27" s="959"/>
      <c r="E27" s="1168" t="s">
        <v>68</v>
      </c>
      <c r="F27" s="1168"/>
      <c r="G27" s="1168"/>
      <c r="H27" s="1168"/>
      <c r="I27" s="1168"/>
      <c r="J27" s="1168"/>
      <c r="K27" s="1168"/>
      <c r="L27" s="1168"/>
      <c r="M27" s="1168"/>
      <c r="N27" s="1168"/>
      <c r="O27" s="1168"/>
      <c r="P27" s="1168"/>
      <c r="Q27" s="1168"/>
      <c r="R27" s="1168"/>
      <c r="S27" s="1168"/>
      <c r="T27" s="1168"/>
      <c r="U27" s="1168"/>
      <c r="V27" s="1168"/>
      <c r="W27" s="1168"/>
      <c r="X27" s="1168"/>
      <c r="Y27" s="1168"/>
      <c r="Z27" s="1168"/>
      <c r="AA27" s="1168"/>
      <c r="AB27" s="1168"/>
      <c r="AC27" s="1168"/>
      <c r="AD27" s="1168"/>
      <c r="AE27" s="1168"/>
      <c r="AF27" s="1168"/>
      <c r="AG27" s="1168"/>
      <c r="AH27" s="1168"/>
      <c r="AI27" s="1168"/>
      <c r="AJ27" s="1168"/>
      <c r="AK27" s="1168"/>
      <c r="AL27" s="1168"/>
      <c r="AM27" s="1168"/>
      <c r="AN27" s="1168"/>
      <c r="AO27" s="373"/>
      <c r="AP27" s="373"/>
    </row>
    <row r="28" spans="1:42">
      <c r="A28" s="249"/>
      <c r="B28" s="249"/>
      <c r="C28" s="264"/>
      <c r="D28" s="264"/>
      <c r="E28" s="1169"/>
      <c r="F28" s="1169"/>
      <c r="G28" s="1169"/>
      <c r="H28" s="1169"/>
      <c r="I28" s="1169"/>
      <c r="J28" s="1169"/>
      <c r="K28" s="1169"/>
      <c r="L28" s="1169"/>
      <c r="M28" s="1169"/>
      <c r="N28" s="1169"/>
      <c r="O28" s="1169"/>
      <c r="P28" s="1169"/>
      <c r="Q28" s="1169"/>
      <c r="R28" s="1169"/>
      <c r="S28" s="1169"/>
      <c r="T28" s="1169"/>
      <c r="U28" s="1169"/>
      <c r="V28" s="1169"/>
      <c r="W28" s="1169"/>
      <c r="X28" s="1169"/>
      <c r="Y28" s="1169"/>
      <c r="Z28" s="1169"/>
      <c r="AA28" s="1169"/>
      <c r="AB28" s="1169"/>
      <c r="AC28" s="1169"/>
      <c r="AD28" s="1169"/>
      <c r="AE28" s="1169"/>
      <c r="AF28" s="1169"/>
      <c r="AG28" s="1169"/>
      <c r="AH28" s="1169"/>
      <c r="AI28" s="1169"/>
      <c r="AJ28" s="1169"/>
      <c r="AK28" s="1169"/>
      <c r="AL28" s="1169"/>
      <c r="AM28" s="1169"/>
      <c r="AN28" s="1169"/>
      <c r="AO28" s="249"/>
      <c r="AP28" s="248"/>
    </row>
    <row r="29" spans="1:42">
      <c r="A29" s="18"/>
      <c r="B29" s="18"/>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8"/>
    </row>
    <row r="30" spans="1:42">
      <c r="A30" s="18"/>
      <c r="B30" s="18"/>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8"/>
    </row>
    <row r="31" spans="1:42">
      <c r="A31" s="18"/>
      <c r="B31" s="18"/>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8"/>
    </row>
    <row r="32" spans="1:42">
      <c r="A32" s="18"/>
      <c r="B32" s="18"/>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8"/>
    </row>
    <row r="33" spans="1:41">
      <c r="A33" s="18"/>
      <c r="B33" s="18"/>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8"/>
    </row>
  </sheetData>
  <sheetProtection selectLockedCells="1"/>
  <mergeCells count="27">
    <mergeCell ref="C12:AN12"/>
    <mergeCell ref="C2:AN2"/>
    <mergeCell ref="C4:U4"/>
    <mergeCell ref="V4:AN4"/>
    <mergeCell ref="C5:U10"/>
    <mergeCell ref="V5:AN10"/>
    <mergeCell ref="D23:AN23"/>
    <mergeCell ref="H13:I13"/>
    <mergeCell ref="J13:K13"/>
    <mergeCell ref="M13:N13"/>
    <mergeCell ref="P13:Q13"/>
    <mergeCell ref="R13:T13"/>
    <mergeCell ref="V13:AN13"/>
    <mergeCell ref="S15:AN15"/>
    <mergeCell ref="S17:AN17"/>
    <mergeCell ref="C21:F21"/>
    <mergeCell ref="C22:D22"/>
    <mergeCell ref="E22:AN22"/>
    <mergeCell ref="C27:D27"/>
    <mergeCell ref="E27:AP27"/>
    <mergeCell ref="E28:AN28"/>
    <mergeCell ref="C24:D24"/>
    <mergeCell ref="E24:AN24"/>
    <mergeCell ref="C25:D25"/>
    <mergeCell ref="E25:AN25"/>
    <mergeCell ref="C26:D26"/>
    <mergeCell ref="E26:AN26"/>
  </mergeCells>
  <phoneticPr fontId="33"/>
  <dataValidations count="1">
    <dataValidation imeMode="hiragana" allowBlank="1" showInputMessage="1" showErrorMessage="1" sqref="U18:V19 X18:AN19 C11:AN11"/>
  </dataValidations>
  <pageMargins left="0.94488188976377963" right="0.31496062992125984" top="1.3385826771653544" bottom="0.43307086614173229" header="0.31496062992125984" footer="0.31496062992125984"/>
  <pageSetup paperSize="9" orientation="landscape" r:id="rId1"/>
  <headerFooter>
    <oddHeader>&amp;R&amp;D&amp;T</oddHeader>
  </headerFooter>
  <rowBreaks count="1" manualBreakCount="1">
    <brk id="33" max="16383" man="1"/>
  </rowBreaks>
  <ignoredErrors>
    <ignoredError sqref="C22 C24 C25:D27 F13:F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37"/>
  <sheetViews>
    <sheetView showGridLines="0" zoomScaleNormal="100" zoomScaleSheetLayoutView="100" workbookViewId="0">
      <selection activeCell="R12" sqref="R12:S12"/>
    </sheetView>
  </sheetViews>
  <sheetFormatPr defaultColWidth="2.875" defaultRowHeight="13.5"/>
  <cols>
    <col min="1" max="1" width="2" style="8" customWidth="1"/>
    <col min="2" max="16384" width="2.875" style="8"/>
  </cols>
  <sheetData>
    <row r="1" spans="1:48">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row>
    <row r="2" spans="1:48" ht="33" customHeight="1">
      <c r="A2" s="130"/>
      <c r="B2" s="131"/>
      <c r="C2" s="131"/>
      <c r="D2" s="131"/>
      <c r="E2" s="131"/>
      <c r="F2" s="131"/>
      <c r="G2" s="131"/>
      <c r="H2" s="131"/>
      <c r="I2" s="131"/>
      <c r="J2" s="131"/>
      <c r="K2" s="372" t="s">
        <v>71</v>
      </c>
      <c r="L2" s="373"/>
      <c r="M2" s="373"/>
      <c r="N2" s="373"/>
      <c r="O2" s="373"/>
      <c r="P2" s="373"/>
      <c r="Q2" s="373"/>
      <c r="R2" s="373"/>
      <c r="S2" s="373"/>
      <c r="T2" s="373"/>
      <c r="U2" s="373"/>
      <c r="V2" s="373"/>
      <c r="W2" s="373"/>
      <c r="X2" s="373"/>
      <c r="Y2" s="373"/>
      <c r="Z2" s="373"/>
      <c r="AA2" s="373"/>
      <c r="AB2" s="373"/>
      <c r="AC2" s="373"/>
      <c r="AD2" s="373"/>
      <c r="AE2" s="373"/>
      <c r="AF2" s="373"/>
      <c r="AG2" s="132"/>
      <c r="AH2" s="132"/>
      <c r="AI2" s="132"/>
      <c r="AJ2" s="131"/>
      <c r="AK2" s="131"/>
      <c r="AL2" s="131"/>
      <c r="AM2" s="131"/>
      <c r="AN2" s="131"/>
      <c r="AO2" s="131"/>
      <c r="AP2" s="131"/>
      <c r="AQ2" s="131"/>
      <c r="AR2" s="131"/>
      <c r="AS2" s="131"/>
      <c r="AT2" s="131"/>
      <c r="AU2" s="130"/>
      <c r="AV2" s="130"/>
    </row>
    <row r="3" spans="1:48">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row>
    <row r="4" spans="1:48">
      <c r="A4" s="130"/>
      <c r="B4" s="130"/>
      <c r="C4" s="130"/>
      <c r="D4" s="130"/>
      <c r="E4" s="130"/>
      <c r="F4" s="130"/>
      <c r="G4" s="130"/>
      <c r="H4" s="130"/>
      <c r="I4" s="130"/>
      <c r="J4" s="130"/>
      <c r="K4" s="130"/>
      <c r="L4" s="130"/>
      <c r="M4" s="130"/>
      <c r="N4" s="130"/>
      <c r="O4" s="130"/>
      <c r="P4" s="133"/>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row>
    <row r="5" spans="1:48" s="14" customFormat="1" ht="18.75">
      <c r="A5" s="134"/>
      <c r="B5" s="135" t="s">
        <v>55</v>
      </c>
      <c r="C5" s="134"/>
      <c r="D5" s="358"/>
      <c r="E5" s="359"/>
      <c r="F5" s="360"/>
      <c r="G5" s="361"/>
      <c r="H5" s="136" t="s">
        <v>142</v>
      </c>
      <c r="I5" s="360"/>
      <c r="J5" s="361"/>
      <c r="K5" s="136" t="s">
        <v>143</v>
      </c>
      <c r="L5" s="360"/>
      <c r="M5" s="362"/>
      <c r="N5" s="363" t="s">
        <v>144</v>
      </c>
      <c r="O5" s="364"/>
      <c r="P5" s="364"/>
      <c r="Q5" s="374" t="s">
        <v>193</v>
      </c>
      <c r="R5" s="375"/>
      <c r="S5" s="375"/>
      <c r="T5" s="375"/>
      <c r="U5" s="375"/>
      <c r="V5" s="375"/>
      <c r="W5" s="375"/>
      <c r="X5" s="375"/>
      <c r="Y5" s="375"/>
      <c r="Z5" s="375"/>
      <c r="AA5" s="375"/>
      <c r="AB5" s="375"/>
      <c r="AC5" s="375"/>
      <c r="AD5" s="375"/>
      <c r="AE5" s="375"/>
      <c r="AF5" s="375"/>
      <c r="AG5" s="375"/>
      <c r="AH5" s="375"/>
      <c r="AI5" s="375"/>
      <c r="AJ5" s="375"/>
      <c r="AK5" s="375"/>
      <c r="AL5" s="375"/>
      <c r="AM5" s="376"/>
      <c r="AN5" s="134"/>
      <c r="AO5" s="137"/>
      <c r="AP5" s="134"/>
      <c r="AQ5" s="134"/>
      <c r="AR5" s="134"/>
      <c r="AS5" s="134"/>
      <c r="AT5" s="134"/>
      <c r="AU5" s="134"/>
      <c r="AV5" s="134"/>
    </row>
    <row r="6" spans="1:48" s="14" customFormat="1" ht="25.5" customHeight="1">
      <c r="A6" s="134"/>
      <c r="B6" s="138"/>
      <c r="C6" s="134"/>
      <c r="D6" s="134"/>
      <c r="E6" s="134"/>
      <c r="F6" s="134"/>
      <c r="G6" s="134"/>
      <c r="H6" s="134"/>
      <c r="I6" s="134"/>
      <c r="J6" s="134"/>
      <c r="K6" s="134"/>
      <c r="L6" s="134"/>
      <c r="M6" s="134"/>
      <c r="N6" s="134"/>
      <c r="O6" s="134"/>
      <c r="P6" s="134"/>
      <c r="Q6" s="134"/>
      <c r="R6" s="134"/>
      <c r="S6" s="134"/>
      <c r="T6" s="134"/>
      <c r="U6" s="139"/>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row>
    <row r="7" spans="1:48" s="14" customFormat="1" ht="18.75">
      <c r="A7" s="134"/>
      <c r="B7" s="135" t="s">
        <v>56</v>
      </c>
      <c r="C7" s="134"/>
      <c r="D7" s="138" t="s">
        <v>0</v>
      </c>
      <c r="E7" s="138"/>
      <c r="F7" s="138"/>
      <c r="G7" s="138"/>
      <c r="H7" s="138"/>
      <c r="I7" s="138"/>
      <c r="J7" s="138"/>
      <c r="K7" s="138"/>
      <c r="L7" s="377" t="s">
        <v>1</v>
      </c>
      <c r="M7" s="378"/>
      <c r="N7" s="378"/>
      <c r="O7" s="378"/>
      <c r="P7" s="140"/>
      <c r="Q7" s="374"/>
      <c r="R7" s="375"/>
      <c r="S7" s="375"/>
      <c r="T7" s="375"/>
      <c r="U7" s="375"/>
      <c r="V7" s="375"/>
      <c r="W7" s="375"/>
      <c r="X7" s="375"/>
      <c r="Y7" s="375"/>
      <c r="Z7" s="375"/>
      <c r="AA7" s="375"/>
      <c r="AB7" s="375"/>
      <c r="AC7" s="375"/>
      <c r="AD7" s="375"/>
      <c r="AE7" s="375"/>
      <c r="AF7" s="375"/>
      <c r="AG7" s="375"/>
      <c r="AH7" s="375"/>
      <c r="AI7" s="375"/>
      <c r="AJ7" s="375"/>
      <c r="AK7" s="375"/>
      <c r="AL7" s="375"/>
      <c r="AM7" s="375"/>
      <c r="AN7" s="376"/>
      <c r="AO7" s="134"/>
      <c r="AP7" s="134"/>
      <c r="AQ7" s="134"/>
      <c r="AR7" s="134"/>
      <c r="AS7" s="134"/>
      <c r="AT7" s="134"/>
      <c r="AU7" s="134"/>
      <c r="AV7" s="134"/>
    </row>
    <row r="8" spans="1:48" s="14" customFormat="1" ht="18.75">
      <c r="A8" s="134"/>
      <c r="B8" s="138"/>
      <c r="C8" s="134"/>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4"/>
      <c r="AP8" s="134"/>
      <c r="AQ8" s="134"/>
      <c r="AR8" s="134"/>
      <c r="AS8" s="134"/>
      <c r="AT8" s="134"/>
      <c r="AU8" s="134"/>
      <c r="AV8" s="134"/>
    </row>
    <row r="9" spans="1:48" s="14" customFormat="1" ht="18.75">
      <c r="A9" s="134"/>
      <c r="B9" s="138"/>
      <c r="C9" s="134"/>
      <c r="D9" s="138"/>
      <c r="E9" s="138"/>
      <c r="F9" s="138"/>
      <c r="G9" s="138"/>
      <c r="H9" s="138"/>
      <c r="I9" s="138"/>
      <c r="J9" s="138"/>
      <c r="K9" s="138"/>
      <c r="L9" s="377" t="s">
        <v>2</v>
      </c>
      <c r="M9" s="378"/>
      <c r="N9" s="378"/>
      <c r="O9" s="378"/>
      <c r="P9" s="140"/>
      <c r="Q9" s="374"/>
      <c r="R9" s="375"/>
      <c r="S9" s="375"/>
      <c r="T9" s="375"/>
      <c r="U9" s="375"/>
      <c r="V9" s="375"/>
      <c r="W9" s="375"/>
      <c r="X9" s="375"/>
      <c r="Y9" s="375"/>
      <c r="Z9" s="375"/>
      <c r="AA9" s="375"/>
      <c r="AB9" s="375"/>
      <c r="AC9" s="375"/>
      <c r="AD9" s="375"/>
      <c r="AE9" s="375"/>
      <c r="AF9" s="376"/>
      <c r="AG9" s="138"/>
      <c r="AH9" s="138"/>
      <c r="AI9" s="138"/>
      <c r="AJ9" s="138"/>
      <c r="AK9" s="138"/>
      <c r="AL9" s="138"/>
      <c r="AM9" s="138"/>
      <c r="AN9" s="138"/>
      <c r="AO9" s="134"/>
      <c r="AP9" s="134"/>
      <c r="AQ9" s="134"/>
      <c r="AR9" s="134"/>
      <c r="AS9" s="134"/>
      <c r="AT9" s="134"/>
      <c r="AU9" s="134"/>
      <c r="AV9" s="134"/>
    </row>
    <row r="10" spans="1:48" s="14" customFormat="1" ht="18.75" customHeight="1">
      <c r="A10" s="134"/>
      <c r="B10" s="138"/>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row>
    <row r="11" spans="1:48" s="14" customFormat="1" ht="18.75">
      <c r="A11" s="134"/>
      <c r="B11" s="135" t="s">
        <v>70</v>
      </c>
      <c r="C11" s="134"/>
      <c r="D11" s="360"/>
      <c r="E11" s="361"/>
      <c r="F11" s="147" t="s">
        <v>36</v>
      </c>
      <c r="G11" s="360"/>
      <c r="H11" s="361"/>
      <c r="I11" s="365" t="s">
        <v>42</v>
      </c>
      <c r="J11" s="366"/>
      <c r="K11" s="366"/>
      <c r="L11" s="138"/>
      <c r="M11" s="368"/>
      <c r="N11" s="368"/>
      <c r="O11" s="141"/>
      <c r="P11" s="138"/>
      <c r="Q11" s="138"/>
      <c r="R11" s="138"/>
      <c r="S11" s="138"/>
      <c r="T11" s="138"/>
      <c r="U11" s="138"/>
      <c r="V11" s="139"/>
      <c r="W11" s="139"/>
      <c r="X11" s="142"/>
      <c r="Y11" s="142"/>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row>
    <row r="12" spans="1:48" s="14" customFormat="1" ht="18.75" customHeight="1">
      <c r="A12" s="134"/>
      <c r="B12" s="143"/>
      <c r="C12" s="134"/>
      <c r="D12" s="369"/>
      <c r="E12" s="370"/>
      <c r="F12" s="147" t="s">
        <v>36</v>
      </c>
      <c r="G12" s="360"/>
      <c r="H12" s="361"/>
      <c r="I12" s="365" t="s">
        <v>43</v>
      </c>
      <c r="J12" s="366"/>
      <c r="K12" s="366"/>
      <c r="L12" s="138"/>
      <c r="M12" s="144"/>
      <c r="N12" s="144"/>
      <c r="O12" s="138"/>
      <c r="P12" s="371" t="s">
        <v>44</v>
      </c>
      <c r="Q12" s="371"/>
      <c r="R12" s="367"/>
      <c r="S12" s="362"/>
      <c r="T12" s="138" t="s">
        <v>45</v>
      </c>
      <c r="U12" s="138"/>
      <c r="V12" s="145"/>
      <c r="W12" s="139"/>
      <c r="X12" s="146"/>
      <c r="Y12" s="146"/>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row>
    <row r="13" spans="1:48">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row>
    <row r="14" spans="1:48">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row>
    <row r="15" spans="1:48">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row>
    <row r="16" spans="1:48">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row>
    <row r="17" spans="1:48">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row>
    <row r="18" spans="1:48">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row>
    <row r="19" spans="1:48">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row>
    <row r="20" spans="1:48">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row>
    <row r="21" spans="1:48">
      <c r="A21" s="130"/>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row>
    <row r="22" spans="1:48">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row>
    <row r="23" spans="1:48">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row>
    <row r="24" spans="1:48">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row>
    <row r="25" spans="1:48">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row>
    <row r="26" spans="1:48">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row>
    <row r="27" spans="1:48">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row>
    <row r="28" spans="1:48">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row>
    <row r="29" spans="1:48">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row>
    <row r="30" spans="1:48">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row>
    <row r="31" spans="1:48">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row>
    <row r="32" spans="1:48">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row>
    <row r="33" spans="1:48">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row>
    <row r="34" spans="1:48">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row>
    <row r="35" spans="1:48">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row>
    <row r="36" spans="1:48">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row>
    <row r="37" spans="1:48">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row>
  </sheetData>
  <sheetProtection selectLockedCells="1"/>
  <mergeCells count="20">
    <mergeCell ref="K2:AF2"/>
    <mergeCell ref="Q5:AM5"/>
    <mergeCell ref="L7:O7"/>
    <mergeCell ref="Q7:AN7"/>
    <mergeCell ref="L9:O9"/>
    <mergeCell ref="Q9:AF9"/>
    <mergeCell ref="I11:K11"/>
    <mergeCell ref="I12:K12"/>
    <mergeCell ref="R12:S12"/>
    <mergeCell ref="D11:E11"/>
    <mergeCell ref="G11:H11"/>
    <mergeCell ref="M11:N11"/>
    <mergeCell ref="D12:E12"/>
    <mergeCell ref="G12:H12"/>
    <mergeCell ref="P12:Q12"/>
    <mergeCell ref="D5:E5"/>
    <mergeCell ref="F5:G5"/>
    <mergeCell ref="I5:J5"/>
    <mergeCell ref="L5:M5"/>
    <mergeCell ref="N5:P5"/>
  </mergeCells>
  <phoneticPr fontId="33"/>
  <dataValidations count="2">
    <dataValidation imeMode="hiragana" allowBlank="1" showInputMessage="1" showErrorMessage="1" sqref="P7 P9"/>
    <dataValidation imeMode="halfAlpha" allowBlank="1" showInputMessage="1" showErrorMessage="1" sqref="X11:Y12 D12 M11:N12"/>
  </dataValidations>
  <pageMargins left="0.74803149606299213" right="0.31496062992125984" top="0.55118110236220474" bottom="0.43307086614173229" header="0.31496062992125984" footer="0.31496062992125984"/>
  <pageSetup paperSize="9" orientation="landscape" r:id="rId1"/>
  <headerFooter>
    <oddHeader>&amp;R&amp;D&amp;T</oddHeader>
  </headerFooter>
  <ignoredErrors>
    <ignoredError sqref="B5:B11"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R18"/>
  <sheetViews>
    <sheetView showGridLines="0" view="pageBreakPreview" zoomScaleNormal="100" zoomScaleSheetLayoutView="100" workbookViewId="0">
      <selection activeCell="BE7" sqref="BE7"/>
    </sheetView>
  </sheetViews>
  <sheetFormatPr defaultRowHeight="13.5"/>
  <cols>
    <col min="1" max="1" width="21.625" customWidth="1"/>
    <col min="2" max="2" width="28.625" customWidth="1"/>
    <col min="3" max="11" width="7.625" customWidth="1"/>
  </cols>
  <sheetData>
    <row r="1" spans="1:18" ht="17.25">
      <c r="A1" s="2" t="s">
        <v>88</v>
      </c>
      <c r="L1" s="395"/>
      <c r="M1" s="398"/>
      <c r="N1" s="398"/>
      <c r="O1" s="398"/>
      <c r="P1" s="398"/>
    </row>
    <row r="2" spans="1:18">
      <c r="A2" s="1"/>
      <c r="L2" s="395"/>
      <c r="M2" s="398"/>
      <c r="N2" s="398"/>
      <c r="O2" s="398"/>
      <c r="P2" s="398"/>
    </row>
    <row r="3" spans="1:18" ht="9.1999999999999993" customHeight="1">
      <c r="A3" s="379" t="s">
        <v>3</v>
      </c>
      <c r="B3" s="389" t="s">
        <v>4</v>
      </c>
      <c r="C3" s="55" t="str">
        <f>LEFT(RIGHT(REPT(" ",9)&amp;$M$3,9))</f>
        <v xml:space="preserve"> </v>
      </c>
      <c r="D3" s="56"/>
      <c r="E3" s="313" t="s">
        <v>80</v>
      </c>
      <c r="F3" s="57" t="str">
        <f>LEFT(RIGHT(REPT(" ",9)&amp;$M$3,9))</f>
        <v xml:space="preserve"> </v>
      </c>
      <c r="G3" s="58" t="str">
        <f>LEFT(RIGHT(REPT(" ",9)&amp;$M$3,9))</f>
        <v xml:space="preserve"> </v>
      </c>
      <c r="H3" s="313" t="s">
        <v>79</v>
      </c>
      <c r="I3" s="57" t="str">
        <f>LEFT(RIGHT(REPT(" ",9)&amp;$M$3,9))</f>
        <v xml:space="preserve"> </v>
      </c>
      <c r="J3" s="58" t="str">
        <f>LEFT(RIGHT(REPT(" ",9)&amp;$M$3,9))</f>
        <v xml:space="preserve"> </v>
      </c>
      <c r="K3" s="313" t="s">
        <v>78</v>
      </c>
      <c r="L3" s="396"/>
      <c r="M3" s="400"/>
      <c r="N3" s="5"/>
      <c r="O3" s="5"/>
      <c r="P3" s="5"/>
    </row>
    <row r="4" spans="1:18" ht="20.100000000000001" customHeight="1">
      <c r="A4" s="380"/>
      <c r="B4" s="390"/>
      <c r="C4" s="69" t="str">
        <f>LEFT(RIGHT(REPT(" ",9)&amp;'収入 (入力シート)'!$C$3,9))</f>
        <v xml:space="preserve"> </v>
      </c>
      <c r="D4" s="61" t="str">
        <f>LEFT(RIGHT(REPT(" ",8)&amp;'収入 (入力シート)'!$C$3,8))</f>
        <v xml:space="preserve"> </v>
      </c>
      <c r="E4" s="62" t="str">
        <f>LEFT(RIGHT(REPT(" ",7)&amp;'収入 (入力シート)'!$C$3,7))</f>
        <v xml:space="preserve"> </v>
      </c>
      <c r="F4" s="63" t="str">
        <f>LEFT(RIGHT(REPT(" ",6)&amp;'収入 (入力シート)'!$C$3,6))</f>
        <v xml:space="preserve"> </v>
      </c>
      <c r="G4" s="64" t="str">
        <f>LEFT(RIGHT(REPT(" ",5)&amp;'収入 (入力シート)'!$C$3,5))</f>
        <v xml:space="preserve"> </v>
      </c>
      <c r="H4" s="62" t="str">
        <f>LEFT(RIGHT(REPT(" ",4)&amp;'収入 (入力シート)'!$C$3,4))</f>
        <v xml:space="preserve"> </v>
      </c>
      <c r="I4" s="63" t="str">
        <f>LEFT(RIGHT(REPT(" ",3)&amp;'収入 (入力シート)'!$C$3,3))</f>
        <v xml:space="preserve"> </v>
      </c>
      <c r="J4" s="64" t="str">
        <f>LEFT(RIGHT(REPT(" ",2)&amp;'収入 (入力シート)'!$C$3,2))</f>
        <v xml:space="preserve"> </v>
      </c>
      <c r="K4" s="185" t="str">
        <f>LEFT(RIGHT(REPT(" ",1)&amp;'収入 (入力シート)'!$C$3,1))</f>
        <v xml:space="preserve"> </v>
      </c>
      <c r="L4" s="396"/>
      <c r="M4" s="400"/>
      <c r="N4" s="5"/>
      <c r="O4" s="5"/>
      <c r="P4" s="5"/>
    </row>
    <row r="5" spans="1:18" ht="29.25" customHeight="1">
      <c r="A5" s="381"/>
      <c r="B5" s="51" t="s">
        <v>5</v>
      </c>
      <c r="C5" s="52" t="str">
        <f>LEFT(RIGHT(REPT(" ",9)&amp;'収入 (入力シート)'!$C$5,9))</f>
        <v xml:space="preserve"> </v>
      </c>
      <c r="D5" s="53" t="str">
        <f>LEFT(RIGHT(REPT(" ",8)&amp;'収入 (入力シート)'!$C$5,8))</f>
        <v xml:space="preserve"> </v>
      </c>
      <c r="E5" s="54" t="str">
        <f>LEFT(RIGHT(REPT(" ",7)&amp;'収入 (入力シート)'!$C$5,7))</f>
        <v xml:space="preserve"> </v>
      </c>
      <c r="F5" s="52" t="str">
        <f>LEFT(RIGHT(REPT(" ",6)&amp;'収入 (入力シート)'!$C$5,6))</f>
        <v xml:space="preserve"> </v>
      </c>
      <c r="G5" s="53" t="str">
        <f>LEFT(RIGHT(REPT(" ",5)&amp;'収入 (入力シート)'!$C$5,5))</f>
        <v xml:space="preserve"> </v>
      </c>
      <c r="H5" s="54" t="str">
        <f>LEFT(RIGHT(REPT(" ",4)&amp;'収入 (入力シート)'!$C$5,4))</f>
        <v xml:space="preserve"> </v>
      </c>
      <c r="I5" s="52" t="str">
        <f>LEFT(RIGHT(REPT(" ",3)&amp;'収入 (入力シート)'!$C$5,3))</f>
        <v xml:space="preserve"> </v>
      </c>
      <c r="J5" s="53" t="str">
        <f>LEFT(RIGHT(REPT(" ",2)&amp;'収入 (入力シート)'!$C$5,2))</f>
        <v xml:space="preserve"> </v>
      </c>
      <c r="K5" s="186" t="str">
        <f>LEFT(RIGHT(REPT(" ",1)&amp;'収入 (入力シート)'!$C$5,1))</f>
        <v xml:space="preserve"> </v>
      </c>
      <c r="L5" s="68"/>
      <c r="M5" s="161"/>
      <c r="N5" s="5"/>
      <c r="O5" s="5"/>
      <c r="P5" s="5"/>
      <c r="R5" s="44"/>
    </row>
    <row r="6" spans="1:18" ht="29.25" customHeight="1">
      <c r="A6" s="382"/>
      <c r="B6" s="51" t="s">
        <v>3</v>
      </c>
      <c r="C6" s="52" t="str">
        <f>LEFT(RIGHT(REPT(" ",9)&amp;'収入 (入力シート)'!$C$6,9))</f>
        <v xml:space="preserve"> </v>
      </c>
      <c r="D6" s="53" t="str">
        <f>LEFT(RIGHT(REPT(" ",8)&amp;'収入 (入力シート)'!$C$6,8))</f>
        <v xml:space="preserve"> </v>
      </c>
      <c r="E6" s="54" t="str">
        <f>LEFT(RIGHT(REPT(" ",7)&amp;'収入 (入力シート)'!$C$6,7))</f>
        <v xml:space="preserve"> </v>
      </c>
      <c r="F6" s="52" t="str">
        <f>LEFT(RIGHT(REPT(" ",6)&amp;'収入 (入力シート)'!$C$6,6))</f>
        <v xml:space="preserve"> </v>
      </c>
      <c r="G6" s="53" t="str">
        <f>LEFT(RIGHT(REPT(" ",5)&amp;'収入 (入力シート)'!$C$6,5))</f>
        <v xml:space="preserve"> </v>
      </c>
      <c r="H6" s="54" t="str">
        <f>LEFT(RIGHT(REPT(" ",4)&amp;'収入 (入力シート)'!$C$6,4))</f>
        <v xml:space="preserve"> </v>
      </c>
      <c r="I6" s="52" t="str">
        <f>LEFT(RIGHT(REPT(" ",3)&amp;'収入 (入力シート)'!$C$6,3))</f>
        <v xml:space="preserve"> </v>
      </c>
      <c r="J6" s="53" t="str">
        <f>LEFT(RIGHT(REPT(" ",2)&amp;'収入 (入力シート)'!$C$6,2))</f>
        <v xml:space="preserve"> </v>
      </c>
      <c r="K6" s="188" t="str">
        <f>LEFT(RIGHT(REPT(" ",1)&amp;'収入 (入力シート)'!$C$6,1))</f>
        <v xml:space="preserve"> </v>
      </c>
      <c r="L6" s="98"/>
      <c r="M6" s="161"/>
      <c r="N6" s="5"/>
      <c r="O6" s="5"/>
      <c r="P6" s="5"/>
      <c r="R6" s="67"/>
    </row>
    <row r="7" spans="1:18" ht="29.25" customHeight="1">
      <c r="A7" s="379" t="s">
        <v>91</v>
      </c>
      <c r="B7" s="51" t="s">
        <v>4</v>
      </c>
      <c r="C7" s="52" t="str">
        <f>LEFT(RIGHT(REPT(" ",9)&amp;'収入 (入力シート)'!$C$7,9))</f>
        <v xml:space="preserve"> </v>
      </c>
      <c r="D7" s="53" t="str">
        <f>LEFT(RIGHT(REPT(" ",8)&amp;'収入 (入力シート)'!$C$7,8))</f>
        <v xml:space="preserve"> </v>
      </c>
      <c r="E7" s="54" t="str">
        <f>LEFT(RIGHT(REPT(" ",7)&amp;'収入 (入力シート)'!$C$7,7))</f>
        <v xml:space="preserve"> </v>
      </c>
      <c r="F7" s="52" t="str">
        <f>LEFT(RIGHT(REPT(" ",6)&amp;'収入 (入力シート)'!$C$7,6))</f>
        <v xml:space="preserve"> </v>
      </c>
      <c r="G7" s="53" t="str">
        <f>LEFT(RIGHT(REPT(" ",5)&amp;'収入 (入力シート)'!$C$7,5))</f>
        <v xml:space="preserve"> </v>
      </c>
      <c r="H7" s="54" t="str">
        <f>LEFT(RIGHT(REPT(" ",4)&amp;'収入 (入力シート)'!$C$7,4))</f>
        <v xml:space="preserve"> </v>
      </c>
      <c r="I7" s="52" t="str">
        <f>LEFT(RIGHT(REPT(" ",3)&amp;'収入 (入力シート)'!$C$7,3))</f>
        <v xml:space="preserve"> </v>
      </c>
      <c r="J7" s="53" t="str">
        <f>LEFT(RIGHT(REPT(" ",2)&amp;'収入 (入力シート)'!$C$7,2))</f>
        <v xml:space="preserve"> </v>
      </c>
      <c r="K7" s="186" t="str">
        <f>LEFT(RIGHT(REPT(" ",1)&amp;'収入 (入力シート)'!$C$7,1))</f>
        <v xml:space="preserve"> </v>
      </c>
      <c r="L7" s="68"/>
      <c r="M7" s="161"/>
      <c r="N7" s="399"/>
      <c r="O7" s="399"/>
      <c r="P7" s="399"/>
    </row>
    <row r="8" spans="1:18" ht="29.25" customHeight="1">
      <c r="A8" s="381"/>
      <c r="B8" s="51" t="s">
        <v>5</v>
      </c>
      <c r="C8" s="52" t="str">
        <f>LEFT(RIGHT(REPT(" ",9)&amp;'収入 (入力シート)'!$C$8,9))</f>
        <v xml:space="preserve"> </v>
      </c>
      <c r="D8" s="53" t="str">
        <f>LEFT(RIGHT(REPT(" ",8)&amp;'収入 (入力シート)'!$C$8,8))</f>
        <v xml:space="preserve"> </v>
      </c>
      <c r="E8" s="54" t="str">
        <f>LEFT(RIGHT(REPT(" ",7)&amp;'収入 (入力シート)'!$C$8,7))</f>
        <v xml:space="preserve"> </v>
      </c>
      <c r="F8" s="52" t="str">
        <f>LEFT(RIGHT(REPT(" ",6)&amp;'収入 (入力シート)'!$C$8,6))</f>
        <v xml:space="preserve"> </v>
      </c>
      <c r="G8" s="53" t="str">
        <f>LEFT(RIGHT(REPT(" ",5)&amp;'収入 (入力シート)'!$C$8,5))</f>
        <v xml:space="preserve"> </v>
      </c>
      <c r="H8" s="54" t="str">
        <f>LEFT(RIGHT(REPT(" ",4)&amp;'収入 (入力シート)'!$C$8,4))</f>
        <v xml:space="preserve"> </v>
      </c>
      <c r="I8" s="52" t="str">
        <f>LEFT(RIGHT(REPT(" ",3)&amp;'収入 (入力シート)'!$C$8,3))</f>
        <v xml:space="preserve"> </v>
      </c>
      <c r="J8" s="53" t="str">
        <f>LEFT(RIGHT(REPT(" ",2)&amp;'収入 (入力シート)'!$C$8,2))</f>
        <v xml:space="preserve"> </v>
      </c>
      <c r="K8" s="186" t="str">
        <f>LEFT(RIGHT(REPT(" ",1)&amp;'収入 (入力シート)'!$C$8,1))</f>
        <v xml:space="preserve"> </v>
      </c>
      <c r="L8" s="98"/>
      <c r="M8" s="398"/>
      <c r="N8" s="398"/>
      <c r="O8" s="398"/>
      <c r="P8" s="398"/>
    </row>
    <row r="9" spans="1:18" ht="29.25" customHeight="1">
      <c r="A9" s="382"/>
      <c r="B9" s="51" t="s">
        <v>3</v>
      </c>
      <c r="C9" s="52" t="str">
        <f>LEFT(RIGHT(REPT(" ",9)&amp;'収入 (入力シート)'!$C$9,9))</f>
        <v xml:space="preserve"> </v>
      </c>
      <c r="D9" s="53" t="str">
        <f>LEFT(RIGHT(REPT(" ",8)&amp;'収入 (入力シート)'!$C$9,8))</f>
        <v xml:space="preserve"> </v>
      </c>
      <c r="E9" s="54" t="str">
        <f>LEFT(RIGHT(REPT(" ",7)&amp;'収入 (入力シート)'!$C$9,7))</f>
        <v xml:space="preserve"> </v>
      </c>
      <c r="F9" s="52" t="str">
        <f>LEFT(RIGHT(REPT(" ",6)&amp;'収入 (入力シート)'!$C$9,6))</f>
        <v xml:space="preserve"> </v>
      </c>
      <c r="G9" s="53" t="str">
        <f>LEFT(RIGHT(REPT(" ",5)&amp;'収入 (入力シート)'!$C$9,5))</f>
        <v xml:space="preserve"> </v>
      </c>
      <c r="H9" s="54" t="str">
        <f>LEFT(RIGHT(REPT(" ",4)&amp;'収入 (入力シート)'!$C$9,4))</f>
        <v xml:space="preserve"> </v>
      </c>
      <c r="I9" s="52" t="str">
        <f>LEFT(RIGHT(REPT(" ",3)&amp;'収入 (入力シート)'!$C$9,3))</f>
        <v xml:space="preserve"> </v>
      </c>
      <c r="J9" s="53" t="str">
        <f>LEFT(RIGHT(REPT(" ",2)&amp;'収入 (入力シート)'!$C$9,2))</f>
        <v xml:space="preserve"> </v>
      </c>
      <c r="K9" s="186" t="str">
        <f>LEFT(RIGHT(REPT(" ",1)&amp;'収入 (入力シート)'!$C$9,1))</f>
        <v xml:space="preserve"> </v>
      </c>
      <c r="L9" s="68"/>
      <c r="M9" s="161"/>
      <c r="N9" s="5"/>
      <c r="O9" s="5"/>
      <c r="P9" s="5"/>
    </row>
    <row r="10" spans="1:18" ht="29.25" customHeight="1">
      <c r="A10" s="380" t="s">
        <v>50</v>
      </c>
      <c r="B10" s="51" t="s">
        <v>4</v>
      </c>
      <c r="C10" s="60" t="str">
        <f>LEFT(RIGHT(REPT(" ",9)&amp;'収入 (入力シート)'!$C$10,9))</f>
        <v xml:space="preserve"> </v>
      </c>
      <c r="D10" s="61" t="str">
        <f>LEFT(RIGHT(REPT(" ",8)&amp;'収入 (入力シート)'!$C$10,8))</f>
        <v xml:space="preserve"> </v>
      </c>
      <c r="E10" s="54" t="str">
        <f>LEFT(RIGHT(REPT(" ",7)&amp;'収入 (入力シート)'!$C$10,7))</f>
        <v xml:space="preserve"> </v>
      </c>
      <c r="F10" s="59" t="str">
        <f>LEFT(RIGHT(REPT(" ",6)&amp;'収入 (入力シート)'!$C$10,6))</f>
        <v xml:space="preserve"> </v>
      </c>
      <c r="G10" s="53" t="str">
        <f>LEFT(RIGHT(REPT(" ",5)&amp;'収入 (入力シート)'!$C$10,5))</f>
        <v xml:space="preserve"> </v>
      </c>
      <c r="H10" s="65" t="str">
        <f>LEFT(RIGHT(REPT(" ",4)&amp;'収入 (入力シート)'!$C$10,4))</f>
        <v xml:space="preserve"> </v>
      </c>
      <c r="I10" s="59" t="str">
        <f>LEFT(RIGHT(REPT(" ",3)&amp;'収入 (入力シート)'!$C$10,3))</f>
        <v xml:space="preserve"> </v>
      </c>
      <c r="J10" s="53" t="str">
        <f>LEFT(RIGHT(REPT(" ",2)&amp;'収入 (入力シート)'!$C$10,2))</f>
        <v xml:space="preserve"> </v>
      </c>
      <c r="K10" s="187" t="str">
        <f>LEFT(RIGHT(REPT(" ",1)&amp;'収入 (入力シート)'!$C$10,1))</f>
        <v xml:space="preserve"> </v>
      </c>
      <c r="L10" s="68"/>
      <c r="M10" s="161"/>
      <c r="N10" s="5"/>
      <c r="O10" s="5"/>
      <c r="P10" s="5"/>
    </row>
    <row r="11" spans="1:18" ht="29.25" customHeight="1">
      <c r="A11" s="381"/>
      <c r="B11" s="51" t="s">
        <v>5</v>
      </c>
      <c r="C11" s="60" t="str">
        <f>LEFT(RIGHT(REPT(" ",9)&amp;'収入 (入力シート)'!$C$11,9))</f>
        <v xml:space="preserve"> </v>
      </c>
      <c r="D11" s="61" t="str">
        <f>LEFT(RIGHT(REPT(" ",8)&amp;'収入 (入力シート)'!$C$11,8))</f>
        <v xml:space="preserve"> </v>
      </c>
      <c r="E11" s="54" t="str">
        <f>LEFT(RIGHT(REPT(" ",7)&amp;'収入 (入力シート)'!$C$11,7))</f>
        <v xml:space="preserve"> </v>
      </c>
      <c r="F11" s="59" t="str">
        <f>LEFT(RIGHT(REPT(" ",6)&amp;'収入 (入力シート)'!$C$11,6))</f>
        <v xml:space="preserve"> </v>
      </c>
      <c r="G11" s="53" t="str">
        <f>LEFT(RIGHT(REPT(" ",5)&amp;'収入 (入力シート)'!$C$11,5))</f>
        <v xml:space="preserve"> </v>
      </c>
      <c r="H11" s="65" t="str">
        <f>LEFT(RIGHT(REPT(" ",4)&amp;'収入 (入力シート)'!$C$11,4))</f>
        <v xml:space="preserve"> </v>
      </c>
      <c r="I11" s="59" t="str">
        <f>LEFT(RIGHT(REPT(" ",3)&amp;'収入 (入力シート)'!$C$11,3))</f>
        <v xml:space="preserve"> </v>
      </c>
      <c r="J11" s="53" t="str">
        <f>LEFT(RIGHT(REPT(" ",2)&amp;'収入 (入力シート)'!$C$11,2))</f>
        <v xml:space="preserve"> </v>
      </c>
      <c r="K11" s="187" t="str">
        <f>LEFT(RIGHT(REPT(" ",1)&amp;'収入 (入力シート)'!$C$11,1))</f>
        <v xml:space="preserve"> </v>
      </c>
      <c r="L11" s="98"/>
      <c r="M11" s="161"/>
      <c r="N11" s="5"/>
      <c r="O11" s="5"/>
      <c r="P11" s="5"/>
    </row>
    <row r="12" spans="1:18" ht="29.25" customHeight="1">
      <c r="A12" s="382"/>
      <c r="B12" s="51" t="s">
        <v>49</v>
      </c>
      <c r="C12" s="60" t="str">
        <f>LEFT(RIGHT(REPT(" ",9)&amp;'収入 (入力シート)'!$C$12,9))</f>
        <v xml:space="preserve"> </v>
      </c>
      <c r="D12" s="61" t="str">
        <f>LEFT(RIGHT(REPT(" ",8)&amp;'収入 (入力シート)'!$C$12,8))</f>
        <v xml:space="preserve"> </v>
      </c>
      <c r="E12" s="54" t="str">
        <f>LEFT(RIGHT(REPT(" ",7)&amp;'収入 (入力シート)'!$C$12,7))</f>
        <v xml:space="preserve"> </v>
      </c>
      <c r="F12" s="59" t="str">
        <f>LEFT(RIGHT(REPT(" ",6)&amp;'収入 (入力シート)'!$C$12,6))</f>
        <v xml:space="preserve"> </v>
      </c>
      <c r="G12" s="53" t="str">
        <f>LEFT(RIGHT(REPT(" ",5)&amp;'収入 (入力シート)'!$C$12,5))</f>
        <v xml:space="preserve"> </v>
      </c>
      <c r="H12" s="65" t="str">
        <f>LEFT(RIGHT(REPT(" ",4)&amp;'収入 (入力シート)'!$C$12,4))</f>
        <v xml:space="preserve"> </v>
      </c>
      <c r="I12" s="59" t="str">
        <f>LEFT(RIGHT(REPT(" ",3)&amp;'収入 (入力シート)'!$C$12,3))</f>
        <v xml:space="preserve"> </v>
      </c>
      <c r="J12" s="53" t="str">
        <f>LEFT(RIGHT(REPT(" ",2)&amp;'収入 (入力シート)'!$C$12,2))</f>
        <v xml:space="preserve"> </v>
      </c>
      <c r="K12" s="187" t="str">
        <f>LEFT(RIGHT(REPT(" ",1)&amp;'収入 (入力シート)'!$C$12,1))</f>
        <v xml:space="preserve"> </v>
      </c>
      <c r="L12" s="98"/>
      <c r="M12" s="5"/>
      <c r="N12" s="5"/>
      <c r="O12" s="5"/>
      <c r="P12" s="5"/>
    </row>
    <row r="13" spans="1:18">
      <c r="A13" s="4"/>
      <c r="B13" s="5"/>
      <c r="C13" s="5"/>
      <c r="D13" s="5"/>
      <c r="E13" s="5"/>
      <c r="F13" s="5"/>
      <c r="G13" s="5"/>
      <c r="H13" s="5"/>
      <c r="I13" s="5"/>
      <c r="J13" s="5"/>
      <c r="M13" s="5"/>
      <c r="N13" s="5"/>
      <c r="O13" s="5"/>
      <c r="P13" s="5"/>
    </row>
    <row r="14" spans="1:18">
      <c r="A14" s="4"/>
      <c r="B14" s="5"/>
      <c r="C14" s="5"/>
      <c r="D14" s="5"/>
      <c r="E14" s="5"/>
      <c r="F14" s="5"/>
      <c r="G14" s="5"/>
      <c r="H14" s="5"/>
      <c r="I14" s="5"/>
      <c r="J14" s="5"/>
      <c r="M14" s="398"/>
      <c r="N14" s="398"/>
      <c r="O14" s="398"/>
      <c r="P14" s="398"/>
    </row>
    <row r="15" spans="1:18" ht="26.25" customHeight="1">
      <c r="A15" s="386" t="s">
        <v>51</v>
      </c>
      <c r="B15" s="49" t="s">
        <v>89</v>
      </c>
      <c r="C15" s="391">
        <f>'収入 (入力シート)'!C15:D15</f>
        <v>0</v>
      </c>
      <c r="D15" s="392"/>
      <c r="E15" s="392"/>
      <c r="F15" s="392"/>
      <c r="G15" s="392"/>
      <c r="H15" s="392"/>
      <c r="I15" s="392"/>
      <c r="J15" s="392"/>
      <c r="K15" s="99" t="s">
        <v>92</v>
      </c>
      <c r="L15" s="397"/>
      <c r="M15" s="161"/>
      <c r="N15" s="5"/>
      <c r="O15" s="5"/>
      <c r="P15" s="5"/>
    </row>
    <row r="16" spans="1:18" ht="26.25" customHeight="1">
      <c r="A16" s="387"/>
      <c r="B16" s="50" t="s">
        <v>90</v>
      </c>
      <c r="C16" s="393">
        <f>'収入 (入力シート)'!C16:D16</f>
        <v>0</v>
      </c>
      <c r="D16" s="394"/>
      <c r="E16" s="394"/>
      <c r="F16" s="394"/>
      <c r="G16" s="394"/>
      <c r="H16" s="394"/>
      <c r="I16" s="394"/>
      <c r="J16" s="394"/>
      <c r="K16" s="100" t="s">
        <v>92</v>
      </c>
      <c r="L16" s="397"/>
      <c r="M16" s="161"/>
      <c r="N16" s="5"/>
      <c r="O16" s="5"/>
      <c r="P16" s="5"/>
    </row>
    <row r="17" spans="1:16" ht="33.75" customHeight="1">
      <c r="A17" s="388"/>
      <c r="B17" s="383"/>
      <c r="C17" s="384"/>
      <c r="D17" s="384"/>
      <c r="E17" s="384"/>
      <c r="F17" s="384"/>
      <c r="G17" s="384"/>
      <c r="H17" s="384"/>
      <c r="I17" s="384"/>
      <c r="J17" s="384"/>
      <c r="K17" s="385"/>
      <c r="L17" s="397"/>
      <c r="M17" s="161"/>
      <c r="N17" s="5"/>
      <c r="O17" s="5"/>
      <c r="P17" s="5"/>
    </row>
    <row r="18" spans="1:16" ht="15.75">
      <c r="A18" s="3"/>
    </row>
  </sheetData>
  <sheetProtection selectLockedCells="1"/>
  <mergeCells count="16">
    <mergeCell ref="L1:L2"/>
    <mergeCell ref="L3:L4"/>
    <mergeCell ref="L15:L17"/>
    <mergeCell ref="M8:P8"/>
    <mergeCell ref="N7:P7"/>
    <mergeCell ref="M1:P2"/>
    <mergeCell ref="M3:M4"/>
    <mergeCell ref="M14:P14"/>
    <mergeCell ref="A3:A6"/>
    <mergeCell ref="A7:A9"/>
    <mergeCell ref="A10:A12"/>
    <mergeCell ref="B17:K17"/>
    <mergeCell ref="A15:A17"/>
    <mergeCell ref="B3:B4"/>
    <mergeCell ref="C15:J15"/>
    <mergeCell ref="C16:J16"/>
  </mergeCells>
  <phoneticPr fontId="1"/>
  <dataValidations xWindow="709" yWindow="397" count="1">
    <dataValidation imeMode="hiragana" allowBlank="1" showInputMessage="1" showErrorMessage="1" sqref="B17:K17"/>
  </dataValidations>
  <pageMargins left="1.1417322834645669" right="0.31496062992125984" top="1.5354330708661419" bottom="0.43307086614173229" header="0.31496062992125984" footer="0.31496062992125984"/>
  <pageSetup paperSize="9" orientation="landscape" r:id="rId1"/>
  <headerFooter>
    <oddHeader xml:space="preserve">&amp;R
</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19"/>
  <sheetViews>
    <sheetView showGridLines="0" view="pageBreakPreview" topLeftCell="B1" zoomScaleNormal="100" zoomScaleSheetLayoutView="100" workbookViewId="0">
      <selection activeCell="C15" sqref="C15:D16"/>
    </sheetView>
  </sheetViews>
  <sheetFormatPr defaultRowHeight="13.5"/>
  <cols>
    <col min="1" max="1" width="21.625" customWidth="1"/>
    <col min="2" max="2" width="28.625" customWidth="1"/>
    <col min="3" max="3" width="21.625" customWidth="1"/>
    <col min="4" max="4" width="35.625" customWidth="1"/>
    <col min="5" max="5" width="7.625" customWidth="1"/>
  </cols>
  <sheetData>
    <row r="1" spans="1:9" ht="17.25">
      <c r="A1" s="148" t="s">
        <v>88</v>
      </c>
      <c r="B1" s="149"/>
      <c r="C1" s="149"/>
      <c r="D1" s="149"/>
      <c r="E1" s="149"/>
      <c r="F1" s="401"/>
    </row>
    <row r="2" spans="1:9">
      <c r="A2" s="150"/>
      <c r="B2" s="149"/>
      <c r="C2" s="149"/>
      <c r="D2" s="149"/>
      <c r="E2" s="149"/>
      <c r="F2" s="401"/>
    </row>
    <row r="3" spans="1:9" ht="9.1999999999999993" customHeight="1">
      <c r="A3" s="402" t="s">
        <v>3</v>
      </c>
      <c r="B3" s="406" t="s">
        <v>4</v>
      </c>
      <c r="C3" s="409"/>
      <c r="D3" s="409"/>
      <c r="E3" s="410"/>
      <c r="F3" s="408" t="s">
        <v>146</v>
      </c>
    </row>
    <row r="4" spans="1:9" ht="20.100000000000001" customHeight="1" thickBot="1">
      <c r="A4" s="403"/>
      <c r="B4" s="407"/>
      <c r="C4" s="411"/>
      <c r="D4" s="411"/>
      <c r="E4" s="412"/>
      <c r="F4" s="408"/>
    </row>
    <row r="5" spans="1:9" ht="29.25" customHeight="1">
      <c r="A5" s="404"/>
      <c r="B5" s="151" t="s">
        <v>5</v>
      </c>
      <c r="C5" s="428"/>
      <c r="D5" s="428"/>
      <c r="E5" s="429"/>
      <c r="F5" s="159" t="s">
        <v>147</v>
      </c>
      <c r="G5" s="44"/>
      <c r="H5" s="424" t="s">
        <v>157</v>
      </c>
      <c r="I5" s="425"/>
    </row>
    <row r="6" spans="1:9" ht="29.25" customHeight="1" thickBot="1">
      <c r="A6" s="405"/>
      <c r="B6" s="151" t="s">
        <v>3</v>
      </c>
      <c r="C6" s="428"/>
      <c r="D6" s="428"/>
      <c r="E6" s="429"/>
      <c r="F6" s="159" t="s">
        <v>147</v>
      </c>
      <c r="G6" s="67"/>
      <c r="H6" s="431">
        <f>SUM(C3:E5)</f>
        <v>0</v>
      </c>
      <c r="I6" s="427"/>
    </row>
    <row r="7" spans="1:9" ht="29.25" customHeight="1" thickBot="1">
      <c r="A7" s="402" t="s">
        <v>91</v>
      </c>
      <c r="B7" s="151" t="s">
        <v>4</v>
      </c>
      <c r="C7" s="418"/>
      <c r="D7" s="419"/>
      <c r="E7" s="430"/>
      <c r="F7" s="159" t="s">
        <v>146</v>
      </c>
      <c r="H7" s="127"/>
      <c r="I7" s="127"/>
    </row>
    <row r="8" spans="1:9" ht="29.25" customHeight="1">
      <c r="A8" s="404"/>
      <c r="B8" s="151" t="s">
        <v>5</v>
      </c>
      <c r="C8" s="418"/>
      <c r="D8" s="419"/>
      <c r="E8" s="430"/>
      <c r="F8" s="159" t="s">
        <v>146</v>
      </c>
      <c r="H8" s="424" t="s">
        <v>158</v>
      </c>
      <c r="I8" s="425"/>
    </row>
    <row r="9" spans="1:9" ht="29.25" customHeight="1" thickBot="1">
      <c r="A9" s="405"/>
      <c r="B9" s="151" t="s">
        <v>3</v>
      </c>
      <c r="C9" s="418"/>
      <c r="D9" s="419"/>
      <c r="E9" s="430"/>
      <c r="F9" s="159" t="s">
        <v>147</v>
      </c>
      <c r="H9" s="426">
        <f>SUM(C7:E8)</f>
        <v>0</v>
      </c>
      <c r="I9" s="427"/>
    </row>
    <row r="10" spans="1:9" ht="29.25" customHeight="1" thickBot="1">
      <c r="A10" s="403" t="s">
        <v>50</v>
      </c>
      <c r="B10" s="151" t="s">
        <v>4</v>
      </c>
      <c r="C10" s="418"/>
      <c r="D10" s="419"/>
      <c r="E10" s="420"/>
      <c r="F10" s="159" t="s">
        <v>147</v>
      </c>
      <c r="H10" s="127"/>
      <c r="I10" s="127"/>
    </row>
    <row r="11" spans="1:9" ht="29.25" customHeight="1">
      <c r="A11" s="404"/>
      <c r="B11" s="151" t="s">
        <v>5</v>
      </c>
      <c r="C11" s="418"/>
      <c r="D11" s="419"/>
      <c r="E11" s="420"/>
      <c r="F11" s="159" t="s">
        <v>147</v>
      </c>
      <c r="H11" s="424" t="s">
        <v>159</v>
      </c>
      <c r="I11" s="425"/>
    </row>
    <row r="12" spans="1:9" ht="29.25" customHeight="1" thickBot="1">
      <c r="A12" s="405"/>
      <c r="B12" s="151" t="s">
        <v>49</v>
      </c>
      <c r="C12" s="418"/>
      <c r="D12" s="419"/>
      <c r="E12" s="420"/>
      <c r="F12" s="159" t="s">
        <v>147</v>
      </c>
      <c r="H12" s="431">
        <f>C3+C7</f>
        <v>0</v>
      </c>
      <c r="I12" s="427"/>
    </row>
    <row r="13" spans="1:9">
      <c r="A13" s="152"/>
      <c r="B13" s="153"/>
      <c r="C13" s="153"/>
      <c r="D13" s="153"/>
      <c r="E13" s="149"/>
      <c r="H13" s="127"/>
      <c r="I13" s="127"/>
    </row>
    <row r="14" spans="1:9" ht="14.25" thickBot="1">
      <c r="A14" s="152"/>
      <c r="B14" s="153"/>
      <c r="C14" s="153"/>
      <c r="D14" s="153"/>
      <c r="E14" s="149"/>
      <c r="H14" s="127"/>
      <c r="I14" s="127"/>
    </row>
    <row r="15" spans="1:9" ht="26.25" customHeight="1">
      <c r="A15" s="413" t="s">
        <v>51</v>
      </c>
      <c r="B15" s="154" t="s">
        <v>89</v>
      </c>
      <c r="C15" s="416"/>
      <c r="D15" s="416"/>
      <c r="E15" s="155" t="s">
        <v>92</v>
      </c>
      <c r="F15" s="159" t="s">
        <v>146</v>
      </c>
      <c r="G15" s="5"/>
      <c r="H15" s="424" t="s">
        <v>159</v>
      </c>
      <c r="I15" s="425"/>
    </row>
    <row r="16" spans="1:9" ht="26.25" customHeight="1" thickBot="1">
      <c r="A16" s="414"/>
      <c r="B16" s="156" t="s">
        <v>90</v>
      </c>
      <c r="C16" s="417"/>
      <c r="D16" s="417"/>
      <c r="E16" s="157" t="s">
        <v>92</v>
      </c>
      <c r="F16" s="159" t="s">
        <v>146</v>
      </c>
      <c r="G16" s="5"/>
      <c r="H16" s="431">
        <f>C5+C8</f>
        <v>0</v>
      </c>
      <c r="I16" s="427"/>
    </row>
    <row r="17" spans="1:9" ht="33.75" customHeight="1" thickBot="1">
      <c r="A17" s="415"/>
      <c r="B17" s="421"/>
      <c r="C17" s="422"/>
      <c r="D17" s="422"/>
      <c r="E17" s="423"/>
      <c r="F17" s="160"/>
      <c r="G17" s="5"/>
      <c r="H17" s="127"/>
      <c r="I17" s="127"/>
    </row>
    <row r="18" spans="1:9" ht="29.25" customHeight="1">
      <c r="A18" s="158"/>
      <c r="B18" s="149"/>
      <c r="C18" s="149"/>
      <c r="D18" s="149"/>
      <c r="E18" s="149"/>
      <c r="H18" s="424" t="s">
        <v>160</v>
      </c>
      <c r="I18" s="425"/>
    </row>
    <row r="19" spans="1:9" ht="29.25" customHeight="1" thickBot="1">
      <c r="A19" s="149"/>
      <c r="B19" s="149"/>
      <c r="C19" s="149"/>
      <c r="D19" s="149"/>
      <c r="E19" s="149"/>
      <c r="H19" s="431">
        <f>C10+C11</f>
        <v>0</v>
      </c>
      <c r="I19" s="427"/>
    </row>
  </sheetData>
  <sheetProtection selectLockedCells="1"/>
  <mergeCells count="29">
    <mergeCell ref="H15:I15"/>
    <mergeCell ref="H16:I16"/>
    <mergeCell ref="H18:I18"/>
    <mergeCell ref="H19:I19"/>
    <mergeCell ref="H6:I6"/>
    <mergeCell ref="H12:I12"/>
    <mergeCell ref="A7:A9"/>
    <mergeCell ref="A10:A12"/>
    <mergeCell ref="C10:E10"/>
    <mergeCell ref="C12:E12"/>
    <mergeCell ref="H5:I5"/>
    <mergeCell ref="H8:I8"/>
    <mergeCell ref="H9:I9"/>
    <mergeCell ref="H11:I11"/>
    <mergeCell ref="C5:E5"/>
    <mergeCell ref="C6:E6"/>
    <mergeCell ref="C7:E7"/>
    <mergeCell ref="C8:E8"/>
    <mergeCell ref="C9:E9"/>
    <mergeCell ref="A15:A17"/>
    <mergeCell ref="C15:D15"/>
    <mergeCell ref="C16:D16"/>
    <mergeCell ref="C11:E11"/>
    <mergeCell ref="B17:E17"/>
    <mergeCell ref="F1:F2"/>
    <mergeCell ref="A3:A6"/>
    <mergeCell ref="B3:B4"/>
    <mergeCell ref="F3:F4"/>
    <mergeCell ref="C3:E4"/>
  </mergeCells>
  <phoneticPr fontId="33"/>
  <dataValidations count="1">
    <dataValidation imeMode="hiragana" allowBlank="1" showInputMessage="1" showErrorMessage="1" sqref="B17:E17"/>
  </dataValidations>
  <pageMargins left="1.1417322834645669" right="0.31496062992125984" top="1.5354330708661419" bottom="0.43307086614173229" header="0.31496062992125984" footer="0.31496062992125984"/>
  <pageSetup paperSize="9" orientation="landscape" r:id="rId1"/>
  <headerFooter>
    <oddHeader>&amp;R&amp;D&amp;T</oddHead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pageSetUpPr fitToPage="1"/>
  </sheetPr>
  <dimension ref="A1:AC88"/>
  <sheetViews>
    <sheetView showGridLines="0" view="pageBreakPreview" zoomScale="96" zoomScaleNormal="100" zoomScaleSheetLayoutView="96" workbookViewId="0">
      <selection activeCell="BE7" sqref="BE7"/>
    </sheetView>
  </sheetViews>
  <sheetFormatPr defaultColWidth="9" defaultRowHeight="13.5"/>
  <cols>
    <col min="1" max="1" width="2.625" style="28" customWidth="1"/>
    <col min="2" max="2" width="2.25" style="25" customWidth="1"/>
    <col min="3" max="11" width="3.625" style="11" customWidth="1"/>
    <col min="12" max="12" width="3.375" style="11" bestFit="1" customWidth="1"/>
    <col min="13" max="13" width="3.625" style="11" customWidth="1"/>
    <col min="14" max="14" width="8.125" style="11" customWidth="1"/>
    <col min="15" max="15" width="23.625" style="11" customWidth="1"/>
    <col min="16" max="16" width="19.625" style="11" customWidth="1"/>
    <col min="17" max="17" width="12.625" style="11" customWidth="1"/>
    <col min="18" max="18" width="15.625" style="11" customWidth="1"/>
    <col min="19" max="19" width="11.125" style="11" customWidth="1"/>
    <col min="20" max="20" width="5.25" style="11" customWidth="1"/>
    <col min="21" max="21" width="7.25" style="11" customWidth="1"/>
    <col min="22" max="22" width="22.75" style="45" customWidth="1"/>
    <col min="23" max="16384" width="9" style="11"/>
  </cols>
  <sheetData>
    <row r="1" spans="3:29" ht="26.25" customHeight="1">
      <c r="O1" s="19"/>
      <c r="P1" s="20"/>
      <c r="T1" s="21"/>
      <c r="V1" s="46"/>
    </row>
    <row r="2" spans="3:29" ht="19.5" customHeight="1">
      <c r="E2" s="443" t="s">
        <v>48</v>
      </c>
      <c r="F2" s="444"/>
      <c r="G2" s="444"/>
      <c r="H2" s="444"/>
      <c r="I2" s="444"/>
      <c r="J2" s="444"/>
      <c r="K2" s="445"/>
      <c r="Q2" s="13"/>
      <c r="T2" s="21"/>
      <c r="U2" s="16"/>
      <c r="V2" s="46"/>
    </row>
    <row r="3" spans="3:29" ht="9" customHeight="1" thickBot="1">
      <c r="T3" s="21"/>
      <c r="V3" s="46"/>
    </row>
    <row r="4" spans="3:29" ht="18.75" customHeight="1">
      <c r="C4" s="536" t="s">
        <v>36</v>
      </c>
      <c r="D4" s="434" t="s">
        <v>151</v>
      </c>
      <c r="E4" s="432" t="s">
        <v>83</v>
      </c>
      <c r="F4" s="433"/>
      <c r="G4" s="433"/>
      <c r="H4" s="433"/>
      <c r="I4" s="433"/>
      <c r="J4" s="433"/>
      <c r="K4" s="433"/>
      <c r="L4" s="434"/>
      <c r="M4" s="432" t="s">
        <v>74</v>
      </c>
      <c r="N4" s="459"/>
      <c r="O4" s="438" t="s">
        <v>47</v>
      </c>
      <c r="P4" s="439"/>
      <c r="Q4" s="440"/>
      <c r="R4" s="441" t="s">
        <v>85</v>
      </c>
      <c r="S4" s="528" t="s">
        <v>82</v>
      </c>
      <c r="T4" s="21"/>
      <c r="U4" s="520"/>
      <c r="V4" s="520"/>
    </row>
    <row r="5" spans="3:29" ht="30" customHeight="1">
      <c r="C5" s="537"/>
      <c r="D5" s="461"/>
      <c r="E5" s="435"/>
      <c r="F5" s="436"/>
      <c r="G5" s="436"/>
      <c r="H5" s="436"/>
      <c r="I5" s="436"/>
      <c r="J5" s="436"/>
      <c r="K5" s="436"/>
      <c r="L5" s="437"/>
      <c r="M5" s="460"/>
      <c r="N5" s="461"/>
      <c r="O5" s="12" t="s">
        <v>84</v>
      </c>
      <c r="P5" s="12" t="s">
        <v>40</v>
      </c>
      <c r="Q5" s="35" t="s">
        <v>75</v>
      </c>
      <c r="R5" s="442"/>
      <c r="S5" s="529"/>
      <c r="T5" s="66"/>
      <c r="U5" s="521"/>
      <c r="V5" s="521"/>
    </row>
    <row r="6" spans="3:29" ht="6.95" customHeight="1">
      <c r="C6" s="530">
        <f>'収入の内訳 (入力シート)'!C6:D9</f>
        <v>0</v>
      </c>
      <c r="D6" s="531"/>
      <c r="E6" s="47"/>
      <c r="F6" s="36" t="s">
        <v>80</v>
      </c>
      <c r="G6" s="34"/>
      <c r="H6" s="48"/>
      <c r="I6" s="36" t="s">
        <v>79</v>
      </c>
      <c r="J6" s="34"/>
      <c r="K6" s="48"/>
      <c r="L6" s="36" t="s">
        <v>78</v>
      </c>
      <c r="M6" s="545">
        <f>VLOOKUP('収入の内訳 (入力シート)'!F6:F9,$AB$6:$AC$17,2)</f>
        <v>12</v>
      </c>
      <c r="N6" s="462" t="s">
        <v>77</v>
      </c>
      <c r="O6" s="454" t="str">
        <f>'収入の内訳 (入力シート)'!H6:H9&amp;""</f>
        <v/>
      </c>
      <c r="P6" s="467" t="str">
        <f>'収入の内訳 (入力シート)'!I6:I9&amp;""</f>
        <v/>
      </c>
      <c r="Q6" s="467" t="str">
        <f>'収入の内訳 (入力シート)'!J6:J9&amp;""</f>
        <v/>
      </c>
      <c r="R6" s="464" t="str">
        <f>'収入の内訳 (入力シート)'!K6:K9&amp;""</f>
        <v/>
      </c>
      <c r="S6" s="522" t="str">
        <f>'収入の内訳 (入力シート)'!L6:L9&amp;""</f>
        <v/>
      </c>
      <c r="T6" s="525"/>
      <c r="U6" s="515"/>
      <c r="V6" s="166"/>
      <c r="AB6" s="567">
        <v>1</v>
      </c>
      <c r="AC6" s="538" t="s">
        <v>152</v>
      </c>
    </row>
    <row r="7" spans="3:29" ht="6.95" customHeight="1">
      <c r="C7" s="532"/>
      <c r="D7" s="533"/>
      <c r="E7" s="452" t="str">
        <f>LEFT(RIGHT(REPT(" ",8)&amp;'収入の内訳 (入力シート)'!$E$6,8))</f>
        <v xml:space="preserve"> </v>
      </c>
      <c r="F7" s="450" t="str">
        <f>LEFT(RIGHT(REPT(" ",7)&amp;'収入の内訳 (入力シート)'!$E$6,7))</f>
        <v xml:space="preserve"> </v>
      </c>
      <c r="G7" s="448" t="str">
        <f>LEFT(RIGHT(REPT(" ",6)&amp;'収入の内訳 (入力シート)'!$E$6,6))</f>
        <v xml:space="preserve"> </v>
      </c>
      <c r="H7" s="446" t="str">
        <f>LEFT(RIGHT(REPT(" ",5)&amp;'収入の内訳 (入力シート)'!$E$6,5))</f>
        <v xml:space="preserve"> </v>
      </c>
      <c r="I7" s="450" t="str">
        <f>LEFT(RIGHT(REPT(" ",4)&amp;'収入の内訳 (入力シート)'!$E$6,4))</f>
        <v xml:space="preserve"> </v>
      </c>
      <c r="J7" s="448" t="str">
        <f>LEFT(RIGHT(REPT(" ",3)&amp;'収入の内訳 (入力シート)'!$E$6,3))</f>
        <v xml:space="preserve"> </v>
      </c>
      <c r="K7" s="446" t="str">
        <f>LEFT(RIGHT(REPT(" ",2)&amp;'収入の内訳 (入力シート)'!$E$6,2))</f>
        <v xml:space="preserve"> </v>
      </c>
      <c r="L7" s="450" t="str">
        <f>LEFT(RIGHT(REPT(" ",1)&amp;'収入の内訳 (入力シート)'!$E$6,1))</f>
        <v xml:space="preserve"> </v>
      </c>
      <c r="M7" s="546"/>
      <c r="N7" s="463"/>
      <c r="O7" s="455"/>
      <c r="P7" s="468"/>
      <c r="Q7" s="468"/>
      <c r="R7" s="465"/>
      <c r="S7" s="523"/>
      <c r="T7" s="526"/>
      <c r="U7" s="516"/>
      <c r="V7" s="166"/>
      <c r="AB7" s="544"/>
      <c r="AC7" s="539"/>
    </row>
    <row r="8" spans="3:29" ht="6.95" customHeight="1">
      <c r="C8" s="532"/>
      <c r="D8" s="533"/>
      <c r="E8" s="452"/>
      <c r="F8" s="450"/>
      <c r="G8" s="448"/>
      <c r="H8" s="446"/>
      <c r="I8" s="450"/>
      <c r="J8" s="448"/>
      <c r="K8" s="446"/>
      <c r="L8" s="450"/>
      <c r="M8" s="546"/>
      <c r="N8" s="457" t="s">
        <v>76</v>
      </c>
      <c r="O8" s="455"/>
      <c r="P8" s="468"/>
      <c r="Q8" s="468"/>
      <c r="R8" s="465"/>
      <c r="S8" s="523"/>
      <c r="T8" s="526"/>
      <c r="U8" s="516"/>
      <c r="V8" s="166"/>
      <c r="AB8" s="544"/>
      <c r="AC8" s="539"/>
    </row>
    <row r="9" spans="3:29" ht="6.95" customHeight="1">
      <c r="C9" s="534"/>
      <c r="D9" s="535"/>
      <c r="E9" s="453"/>
      <c r="F9" s="451"/>
      <c r="G9" s="449"/>
      <c r="H9" s="447"/>
      <c r="I9" s="451"/>
      <c r="J9" s="449"/>
      <c r="K9" s="447"/>
      <c r="L9" s="451"/>
      <c r="M9" s="547"/>
      <c r="N9" s="458"/>
      <c r="O9" s="456"/>
      <c r="P9" s="469"/>
      <c r="Q9" s="469"/>
      <c r="R9" s="466"/>
      <c r="S9" s="524"/>
      <c r="T9" s="526"/>
      <c r="U9" s="516"/>
      <c r="V9" s="166"/>
      <c r="W9" s="22"/>
      <c r="AB9" s="544"/>
      <c r="AC9" s="539"/>
    </row>
    <row r="10" spans="3:29" ht="6.95" customHeight="1">
      <c r="C10" s="530">
        <f>'収入の内訳 (入力シート)'!C10:D13</f>
        <v>0</v>
      </c>
      <c r="D10" s="531"/>
      <c r="E10" s="483" t="str">
        <f>LEFT(RIGHT(REPT(" ",8)&amp;'収入の内訳 (入力シート)'!$E$10,8))</f>
        <v xml:space="preserve"> </v>
      </c>
      <c r="F10" s="484" t="str">
        <f>LEFT(RIGHT(REPT(" ",7)&amp;'収入の内訳 (入力シート)'!$E$10,7))</f>
        <v xml:space="preserve"> </v>
      </c>
      <c r="G10" s="485" t="str">
        <f>LEFT(RIGHT(REPT(" ",6)&amp;'収入の内訳 (入力シート)'!$E$10,6))</f>
        <v xml:space="preserve"> </v>
      </c>
      <c r="H10" s="486" t="str">
        <f>LEFT(RIGHT(REPT(" ",5)&amp;'収入の内訳 (入力シート)'!$E$10,5))</f>
        <v xml:space="preserve"> </v>
      </c>
      <c r="I10" s="497" t="str">
        <f>LEFT(RIGHT(REPT(" ",4)&amp;'収入の内訳 (入力シート)'!$E$10,4))</f>
        <v xml:space="preserve"> </v>
      </c>
      <c r="J10" s="483" t="str">
        <f>LEFT(RIGHT(REPT(" ",3)&amp;'収入の内訳 (入力シート)'!$E$10,3))</f>
        <v xml:space="preserve"> </v>
      </c>
      <c r="K10" s="486" t="str">
        <f>LEFT(RIGHT(REPT(" ",2)&amp;'収入の内訳 (入力シート)'!$E$10,2))</f>
        <v xml:space="preserve"> </v>
      </c>
      <c r="L10" s="484" t="str">
        <f>LEFT(RIGHT(REPT(" ",1)&amp;'収入の内訳 (入力シート)'!$E$10,1))</f>
        <v xml:space="preserve"> </v>
      </c>
      <c r="M10" s="545">
        <f>VLOOKUP('収入の内訳 (入力シート)'!F10:F13,$AB$6:$AC$17,2)</f>
        <v>12</v>
      </c>
      <c r="N10" s="462" t="s">
        <v>77</v>
      </c>
      <c r="O10" s="454" t="str">
        <f>'収入の内訳 (入力シート)'!H10:H13&amp;""</f>
        <v/>
      </c>
      <c r="P10" s="467" t="str">
        <f>'収入の内訳 (入力シート)'!I10:I13&amp;""</f>
        <v/>
      </c>
      <c r="Q10" s="467" t="str">
        <f>'収入の内訳 (入力シート)'!J10:J13&amp;""</f>
        <v/>
      </c>
      <c r="R10" s="464" t="str">
        <f>'収入の内訳 (入力シート)'!K10:K13&amp;""</f>
        <v/>
      </c>
      <c r="S10" s="522" t="str">
        <f>'収入の内訳 (入力シート)'!L10:L13&amp;""</f>
        <v/>
      </c>
      <c r="T10" s="525"/>
      <c r="U10" s="515"/>
      <c r="V10" s="166"/>
      <c r="W10" s="22"/>
      <c r="AB10" s="567">
        <v>2</v>
      </c>
      <c r="AC10" s="540" t="s">
        <v>153</v>
      </c>
    </row>
    <row r="11" spans="3:29" ht="6.95" customHeight="1">
      <c r="C11" s="532"/>
      <c r="D11" s="533"/>
      <c r="E11" s="470"/>
      <c r="F11" s="472"/>
      <c r="G11" s="475"/>
      <c r="H11" s="477"/>
      <c r="I11" s="498"/>
      <c r="J11" s="470"/>
      <c r="K11" s="477"/>
      <c r="L11" s="472"/>
      <c r="M11" s="546"/>
      <c r="N11" s="463"/>
      <c r="O11" s="455"/>
      <c r="P11" s="468"/>
      <c r="Q11" s="468"/>
      <c r="R11" s="465"/>
      <c r="S11" s="523"/>
      <c r="T11" s="526"/>
      <c r="U11" s="516"/>
      <c r="V11" s="166"/>
      <c r="W11" s="22"/>
      <c r="AB11" s="544"/>
      <c r="AC11" s="541"/>
    </row>
    <row r="12" spans="3:29" ht="6.95" customHeight="1">
      <c r="C12" s="532"/>
      <c r="D12" s="533"/>
      <c r="E12" s="470"/>
      <c r="F12" s="472"/>
      <c r="G12" s="475"/>
      <c r="H12" s="477"/>
      <c r="I12" s="498"/>
      <c r="J12" s="470"/>
      <c r="K12" s="477"/>
      <c r="L12" s="472"/>
      <c r="M12" s="546"/>
      <c r="N12" s="457" t="s">
        <v>76</v>
      </c>
      <c r="O12" s="455"/>
      <c r="P12" s="468"/>
      <c r="Q12" s="468"/>
      <c r="R12" s="465"/>
      <c r="S12" s="523"/>
      <c r="T12" s="526"/>
      <c r="U12" s="516"/>
      <c r="V12" s="166"/>
      <c r="W12" s="22"/>
      <c r="AB12" s="544"/>
      <c r="AC12" s="541"/>
    </row>
    <row r="13" spans="3:29" ht="6.95" customHeight="1">
      <c r="C13" s="534"/>
      <c r="D13" s="535"/>
      <c r="E13" s="495"/>
      <c r="F13" s="494"/>
      <c r="G13" s="496"/>
      <c r="H13" s="493"/>
      <c r="I13" s="499"/>
      <c r="J13" s="495"/>
      <c r="K13" s="493"/>
      <c r="L13" s="494"/>
      <c r="M13" s="547"/>
      <c r="N13" s="458"/>
      <c r="O13" s="456"/>
      <c r="P13" s="469"/>
      <c r="Q13" s="469"/>
      <c r="R13" s="466"/>
      <c r="S13" s="524"/>
      <c r="T13" s="526"/>
      <c r="U13" s="516"/>
      <c r="V13" s="166"/>
      <c r="W13" s="22"/>
      <c r="AB13" s="544"/>
      <c r="AC13" s="542"/>
    </row>
    <row r="14" spans="3:29" ht="6.95" customHeight="1">
      <c r="C14" s="530">
        <f>'収入の内訳 (入力シート)'!C14:D17</f>
        <v>0</v>
      </c>
      <c r="D14" s="531"/>
      <c r="E14" s="483" t="str">
        <f>LEFT(RIGHT(REPT(" ",8)&amp;'収入の内訳 (入力シート)'!$E$14,8))</f>
        <v xml:space="preserve"> </v>
      </c>
      <c r="F14" s="484" t="str">
        <f>LEFT(RIGHT(REPT(" ",7)&amp;'収入の内訳 (入力シート)'!$E$14,7))</f>
        <v xml:space="preserve"> </v>
      </c>
      <c r="G14" s="485" t="str">
        <f>LEFT(RIGHT(REPT(" ",6)&amp;'収入の内訳 (入力シート)'!$E$14,6))</f>
        <v xml:space="preserve"> </v>
      </c>
      <c r="H14" s="486" t="str">
        <f>LEFT(RIGHT(REPT(" ",5)&amp;'収入の内訳 (入力シート)'!$E$14,5))</f>
        <v xml:space="preserve"> </v>
      </c>
      <c r="I14" s="484" t="str">
        <f>LEFT(RIGHT(REPT(" ",4)&amp;'収入の内訳 (入力シート)'!$E$14,4))</f>
        <v xml:space="preserve"> </v>
      </c>
      <c r="J14" s="485" t="str">
        <f>LEFT(RIGHT(REPT(" ",3)&amp;'収入の内訳 (入力シート)'!$E$14,3))</f>
        <v xml:space="preserve"> </v>
      </c>
      <c r="K14" s="486" t="str">
        <f>LEFT(RIGHT(REPT(" ",2)&amp;'収入の内訳 (入力シート)'!$E$14,2))</f>
        <v xml:space="preserve"> </v>
      </c>
      <c r="L14" s="484" t="str">
        <f>LEFT(RIGHT(REPT(" ",1)&amp;'収入の内訳 (入力シート)'!$E$14,1))</f>
        <v xml:space="preserve"> </v>
      </c>
      <c r="M14" s="545">
        <f>VLOOKUP('収入の内訳 (入力シート)'!F14:F17,$AB$6:$AC$17,2)</f>
        <v>12</v>
      </c>
      <c r="N14" s="462" t="s">
        <v>77</v>
      </c>
      <c r="O14" s="454" t="str">
        <f>'収入の内訳 (入力シート)'!H14:H17&amp;""</f>
        <v/>
      </c>
      <c r="P14" s="467" t="str">
        <f>'収入の内訳 (入力シート)'!I14:I17&amp;""</f>
        <v/>
      </c>
      <c r="Q14" s="467" t="str">
        <f>'収入の内訳 (入力シート)'!J14:J17&amp;""</f>
        <v/>
      </c>
      <c r="R14" s="464" t="str">
        <f>'収入の内訳 (入力シート)'!K14:K17&amp;""</f>
        <v/>
      </c>
      <c r="S14" s="522" t="str">
        <f>'収入の内訳 (入力シート)'!L14:L17&amp;""</f>
        <v/>
      </c>
      <c r="T14" s="525"/>
      <c r="U14" s="515"/>
      <c r="V14" s="166"/>
      <c r="W14" s="22"/>
      <c r="AB14" s="540">
        <v>99</v>
      </c>
      <c r="AC14" s="543">
        <v>12</v>
      </c>
    </row>
    <row r="15" spans="3:29" ht="6.95" customHeight="1">
      <c r="C15" s="532"/>
      <c r="D15" s="533"/>
      <c r="E15" s="470"/>
      <c r="F15" s="472"/>
      <c r="G15" s="475"/>
      <c r="H15" s="477"/>
      <c r="I15" s="472"/>
      <c r="J15" s="475"/>
      <c r="K15" s="477"/>
      <c r="L15" s="472"/>
      <c r="M15" s="546"/>
      <c r="N15" s="463"/>
      <c r="O15" s="455"/>
      <c r="P15" s="468"/>
      <c r="Q15" s="468"/>
      <c r="R15" s="465"/>
      <c r="S15" s="523"/>
      <c r="T15" s="526"/>
      <c r="U15" s="516"/>
      <c r="V15" s="166"/>
      <c r="W15" s="22"/>
      <c r="AB15" s="568"/>
      <c r="AC15" s="544"/>
    </row>
    <row r="16" spans="3:29" ht="6.95" customHeight="1">
      <c r="C16" s="532"/>
      <c r="D16" s="533"/>
      <c r="E16" s="470"/>
      <c r="F16" s="472"/>
      <c r="G16" s="475"/>
      <c r="H16" s="477"/>
      <c r="I16" s="472"/>
      <c r="J16" s="475"/>
      <c r="K16" s="477"/>
      <c r="L16" s="472"/>
      <c r="M16" s="546"/>
      <c r="N16" s="457" t="s">
        <v>76</v>
      </c>
      <c r="O16" s="455"/>
      <c r="P16" s="468"/>
      <c r="Q16" s="468"/>
      <c r="R16" s="465"/>
      <c r="S16" s="523"/>
      <c r="T16" s="526"/>
      <c r="U16" s="516"/>
      <c r="V16" s="166"/>
      <c r="W16" s="22"/>
      <c r="AB16" s="568"/>
      <c r="AC16" s="544"/>
    </row>
    <row r="17" spans="3:29" ht="6.95" customHeight="1">
      <c r="C17" s="534"/>
      <c r="D17" s="535"/>
      <c r="E17" s="495"/>
      <c r="F17" s="494"/>
      <c r="G17" s="496"/>
      <c r="H17" s="493"/>
      <c r="I17" s="494"/>
      <c r="J17" s="496"/>
      <c r="K17" s="493"/>
      <c r="L17" s="494"/>
      <c r="M17" s="547"/>
      <c r="N17" s="458"/>
      <c r="O17" s="456"/>
      <c r="P17" s="469"/>
      <c r="Q17" s="469"/>
      <c r="R17" s="466"/>
      <c r="S17" s="524"/>
      <c r="T17" s="526"/>
      <c r="U17" s="516"/>
      <c r="V17" s="166"/>
      <c r="W17" s="22"/>
      <c r="AB17" s="569"/>
      <c r="AC17" s="544"/>
    </row>
    <row r="18" spans="3:29" ht="6.95" customHeight="1">
      <c r="C18" s="530">
        <f>'収入の内訳 (入力シート)'!C18:D21</f>
        <v>0</v>
      </c>
      <c r="D18" s="531"/>
      <c r="E18" s="483" t="str">
        <f>LEFT(RIGHT(REPT(" ",8)&amp;'収入の内訳 (入力シート)'!$E$18,8))</f>
        <v xml:space="preserve"> </v>
      </c>
      <c r="F18" s="484" t="str">
        <f>LEFT(RIGHT(REPT(" ",7)&amp;'収入の内訳 (入力シート)'!$E$18,7))</f>
        <v xml:space="preserve"> </v>
      </c>
      <c r="G18" s="485" t="str">
        <f>LEFT(RIGHT(REPT(" ",6)&amp;'収入の内訳 (入力シート)'!$E$18,6))</f>
        <v xml:space="preserve"> </v>
      </c>
      <c r="H18" s="486" t="str">
        <f>LEFT(RIGHT(REPT(" ",5)&amp;'収入の内訳 (入力シート)'!$E$18,5))</f>
        <v xml:space="preserve"> </v>
      </c>
      <c r="I18" s="484" t="str">
        <f>LEFT(RIGHT(REPT(" ",4)&amp;'収入の内訳 (入力シート)'!$E$18,4))</f>
        <v xml:space="preserve"> </v>
      </c>
      <c r="J18" s="485" t="str">
        <f>LEFT(RIGHT(REPT(" ",3)&amp;'収入の内訳 (入力シート)'!$E$18,3))</f>
        <v xml:space="preserve"> </v>
      </c>
      <c r="K18" s="486" t="str">
        <f>LEFT(RIGHT(REPT(" ",2)&amp;'収入の内訳 (入力シート)'!$E$18,2))</f>
        <v xml:space="preserve"> </v>
      </c>
      <c r="L18" s="484" t="str">
        <f>LEFT(RIGHT(REPT(" ",1)&amp;'収入の内訳 (入力シート)'!$E$18,1))</f>
        <v xml:space="preserve"> </v>
      </c>
      <c r="M18" s="545">
        <f>VLOOKUP('収入の内訳 (入力シート)'!F18:F21,$AB$6:$AC$17,2)</f>
        <v>12</v>
      </c>
      <c r="N18" s="462" t="s">
        <v>77</v>
      </c>
      <c r="O18" s="454" t="str">
        <f>'収入の内訳 (入力シート)'!H18:H21&amp;""</f>
        <v/>
      </c>
      <c r="P18" s="467" t="str">
        <f>'収入の内訳 (入力シート)'!I18:I21&amp;""</f>
        <v/>
      </c>
      <c r="Q18" s="467" t="str">
        <f>'収入の内訳 (入力シート)'!J18:J21&amp;""</f>
        <v/>
      </c>
      <c r="R18" s="464" t="str">
        <f>'収入の内訳 (入力シート)'!K18:K21&amp;""</f>
        <v/>
      </c>
      <c r="S18" s="522" t="str">
        <f>'収入の内訳 (入力シート)'!L18:L21&amp;""</f>
        <v/>
      </c>
      <c r="T18" s="525"/>
      <c r="U18" s="515"/>
      <c r="V18" s="166"/>
      <c r="W18" s="22"/>
    </row>
    <row r="19" spans="3:29" ht="6.95" customHeight="1">
      <c r="C19" s="532"/>
      <c r="D19" s="533"/>
      <c r="E19" s="470"/>
      <c r="F19" s="472"/>
      <c r="G19" s="475"/>
      <c r="H19" s="477"/>
      <c r="I19" s="472"/>
      <c r="J19" s="475"/>
      <c r="K19" s="477"/>
      <c r="L19" s="472"/>
      <c r="M19" s="546"/>
      <c r="N19" s="463"/>
      <c r="O19" s="455"/>
      <c r="P19" s="468"/>
      <c r="Q19" s="468"/>
      <c r="R19" s="465"/>
      <c r="S19" s="523"/>
      <c r="T19" s="526"/>
      <c r="U19" s="516"/>
      <c r="V19" s="166"/>
      <c r="W19" s="22"/>
    </row>
    <row r="20" spans="3:29" ht="6.95" customHeight="1">
      <c r="C20" s="532"/>
      <c r="D20" s="533"/>
      <c r="E20" s="470"/>
      <c r="F20" s="472"/>
      <c r="G20" s="475"/>
      <c r="H20" s="477"/>
      <c r="I20" s="472"/>
      <c r="J20" s="475"/>
      <c r="K20" s="477"/>
      <c r="L20" s="472"/>
      <c r="M20" s="546"/>
      <c r="N20" s="457" t="s">
        <v>76</v>
      </c>
      <c r="O20" s="455"/>
      <c r="P20" s="468"/>
      <c r="Q20" s="468"/>
      <c r="R20" s="465"/>
      <c r="S20" s="523"/>
      <c r="T20" s="526"/>
      <c r="U20" s="516"/>
      <c r="V20" s="166"/>
      <c r="W20" s="22"/>
    </row>
    <row r="21" spans="3:29" ht="6.95" customHeight="1">
      <c r="C21" s="534"/>
      <c r="D21" s="535"/>
      <c r="E21" s="495"/>
      <c r="F21" s="494"/>
      <c r="G21" s="496"/>
      <c r="H21" s="493"/>
      <c r="I21" s="494"/>
      <c r="J21" s="496"/>
      <c r="K21" s="493"/>
      <c r="L21" s="494"/>
      <c r="M21" s="547"/>
      <c r="N21" s="458"/>
      <c r="O21" s="456"/>
      <c r="P21" s="469"/>
      <c r="Q21" s="469"/>
      <c r="R21" s="466"/>
      <c r="S21" s="524"/>
      <c r="T21" s="526"/>
      <c r="U21" s="516"/>
      <c r="V21" s="166"/>
      <c r="W21" s="22"/>
    </row>
    <row r="22" spans="3:29" ht="6.95" customHeight="1">
      <c r="C22" s="530">
        <f>'収入の内訳 (入力シート)'!C22:D25</f>
        <v>0</v>
      </c>
      <c r="D22" s="531"/>
      <c r="E22" s="483" t="str">
        <f>LEFT(RIGHT(REPT(" ",8)&amp;'収入の内訳 (入力シート)'!$E$22,8))</f>
        <v xml:space="preserve"> </v>
      </c>
      <c r="F22" s="484" t="str">
        <f>LEFT(RIGHT(REPT(" ",7)&amp;'収入の内訳 (入力シート)'!$E$22,7))</f>
        <v xml:space="preserve"> </v>
      </c>
      <c r="G22" s="485" t="str">
        <f>LEFT(RIGHT(REPT(" ",6)&amp;'収入の内訳 (入力シート)'!$E$22,6))</f>
        <v xml:space="preserve"> </v>
      </c>
      <c r="H22" s="486" t="str">
        <f>LEFT(RIGHT(REPT(" ",5)&amp;'収入の内訳 (入力シート)'!$E$22,5))</f>
        <v xml:space="preserve"> </v>
      </c>
      <c r="I22" s="484" t="str">
        <f>LEFT(RIGHT(REPT(" ",4)&amp;'収入の内訳 (入力シート)'!$E$22,4))</f>
        <v xml:space="preserve"> </v>
      </c>
      <c r="J22" s="485" t="str">
        <f>LEFT(RIGHT(REPT(" ",3)&amp;'収入の内訳 (入力シート)'!$E$22,3))</f>
        <v xml:space="preserve"> </v>
      </c>
      <c r="K22" s="486" t="str">
        <f>LEFT(RIGHT(REPT(" ",2)&amp;'収入の内訳 (入力シート)'!$E$22,2))</f>
        <v xml:space="preserve"> </v>
      </c>
      <c r="L22" s="484" t="str">
        <f>LEFT(RIGHT(REPT(" ",1)&amp;'収入の内訳 (入力シート)'!$E$22,1))</f>
        <v xml:space="preserve"> </v>
      </c>
      <c r="M22" s="545">
        <f>VLOOKUP('収入の内訳 (入力シート)'!F22:F25,$AB$6:$AC$17,2)</f>
        <v>12</v>
      </c>
      <c r="N22" s="462" t="s">
        <v>77</v>
      </c>
      <c r="O22" s="454" t="str">
        <f>'収入の内訳 (入力シート)'!H22:H25&amp;""</f>
        <v/>
      </c>
      <c r="P22" s="467" t="str">
        <f>'収入の内訳 (入力シート)'!I22:I25&amp;""</f>
        <v/>
      </c>
      <c r="Q22" s="467" t="str">
        <f>'収入の内訳 (入力シート)'!J22:J25&amp;""</f>
        <v/>
      </c>
      <c r="R22" s="464" t="str">
        <f>'収入の内訳 (入力シート)'!K22:K25&amp;""</f>
        <v/>
      </c>
      <c r="S22" s="522" t="str">
        <f>'収入の内訳 (入力シート)'!L22:L25&amp;""</f>
        <v/>
      </c>
      <c r="T22" s="525"/>
      <c r="U22" s="515"/>
      <c r="V22" s="166"/>
      <c r="W22" s="22"/>
    </row>
    <row r="23" spans="3:29" ht="6.95" customHeight="1">
      <c r="C23" s="532"/>
      <c r="D23" s="533"/>
      <c r="E23" s="470"/>
      <c r="F23" s="472"/>
      <c r="G23" s="475"/>
      <c r="H23" s="477"/>
      <c r="I23" s="472"/>
      <c r="J23" s="475"/>
      <c r="K23" s="477"/>
      <c r="L23" s="472"/>
      <c r="M23" s="546"/>
      <c r="N23" s="463"/>
      <c r="O23" s="455"/>
      <c r="P23" s="468"/>
      <c r="Q23" s="468"/>
      <c r="R23" s="465"/>
      <c r="S23" s="523"/>
      <c r="T23" s="526"/>
      <c r="U23" s="516"/>
      <c r="V23" s="166"/>
      <c r="W23" s="22"/>
    </row>
    <row r="24" spans="3:29" ht="6.95" customHeight="1">
      <c r="C24" s="532"/>
      <c r="D24" s="533"/>
      <c r="E24" s="470"/>
      <c r="F24" s="472"/>
      <c r="G24" s="475"/>
      <c r="H24" s="477"/>
      <c r="I24" s="472"/>
      <c r="J24" s="475"/>
      <c r="K24" s="477"/>
      <c r="L24" s="472"/>
      <c r="M24" s="546"/>
      <c r="N24" s="457" t="s">
        <v>76</v>
      </c>
      <c r="O24" s="455"/>
      <c r="P24" s="468"/>
      <c r="Q24" s="468"/>
      <c r="R24" s="465"/>
      <c r="S24" s="523"/>
      <c r="T24" s="526"/>
      <c r="U24" s="516"/>
      <c r="V24" s="166"/>
      <c r="W24" s="22"/>
    </row>
    <row r="25" spans="3:29" ht="6.95" customHeight="1">
      <c r="C25" s="534"/>
      <c r="D25" s="535"/>
      <c r="E25" s="495"/>
      <c r="F25" s="494"/>
      <c r="G25" s="496"/>
      <c r="H25" s="493"/>
      <c r="I25" s="494"/>
      <c r="J25" s="496"/>
      <c r="K25" s="493"/>
      <c r="L25" s="494"/>
      <c r="M25" s="547"/>
      <c r="N25" s="458"/>
      <c r="O25" s="456"/>
      <c r="P25" s="469"/>
      <c r="Q25" s="469"/>
      <c r="R25" s="466"/>
      <c r="S25" s="524"/>
      <c r="T25" s="526"/>
      <c r="U25" s="516"/>
      <c r="V25" s="166"/>
      <c r="W25" s="22"/>
    </row>
    <row r="26" spans="3:29" ht="6.95" customHeight="1">
      <c r="C26" s="530">
        <f>'収入の内訳 (入力シート)'!C26:D29</f>
        <v>0</v>
      </c>
      <c r="D26" s="531"/>
      <c r="E26" s="483" t="str">
        <f>LEFT(RIGHT(REPT(" ",8)&amp;'収入の内訳 (入力シート)'!$E$26,8))</f>
        <v xml:space="preserve"> </v>
      </c>
      <c r="F26" s="484" t="str">
        <f>LEFT(RIGHT(REPT(" ",7)&amp;'収入の内訳 (入力シート)'!$E$26,7))</f>
        <v xml:space="preserve"> </v>
      </c>
      <c r="G26" s="485" t="str">
        <f>LEFT(RIGHT(REPT(" ",6)&amp;'収入の内訳 (入力シート)'!$E$26,6))</f>
        <v xml:space="preserve"> </v>
      </c>
      <c r="H26" s="486" t="str">
        <f>LEFT(RIGHT(REPT(" ",5)&amp;'収入の内訳 (入力シート)'!$E$26,5))</f>
        <v xml:space="preserve"> </v>
      </c>
      <c r="I26" s="484" t="str">
        <f>LEFT(RIGHT(REPT(" ",4)&amp;'収入の内訳 (入力シート)'!$E$26,4))</f>
        <v xml:space="preserve"> </v>
      </c>
      <c r="J26" s="485" t="str">
        <f>LEFT(RIGHT(REPT(" ",3)&amp;'収入の内訳 (入力シート)'!$E$26,3))</f>
        <v xml:space="preserve"> </v>
      </c>
      <c r="K26" s="486" t="str">
        <f>LEFT(RIGHT(REPT(" ",2)&amp;'収入の内訳 (入力シート)'!$E$26,2))</f>
        <v xml:space="preserve"> </v>
      </c>
      <c r="L26" s="484" t="str">
        <f>LEFT(RIGHT(REPT(" ",1)&amp;'収入の内訳 (入力シート)'!$E$26,1))</f>
        <v xml:space="preserve"> </v>
      </c>
      <c r="M26" s="545">
        <f>VLOOKUP('収入の内訳 (入力シート)'!F26:F29,$AB$6:$AC$17,2)</f>
        <v>12</v>
      </c>
      <c r="N26" s="462" t="s">
        <v>77</v>
      </c>
      <c r="O26" s="454" t="str">
        <f>'収入の内訳 (入力シート)'!H26:H29&amp;""</f>
        <v/>
      </c>
      <c r="P26" s="467" t="str">
        <f>'収入の内訳 (入力シート)'!I26:I29&amp;""</f>
        <v/>
      </c>
      <c r="Q26" s="467" t="str">
        <f>'収入の内訳 (入力シート)'!J26:J29&amp;""</f>
        <v/>
      </c>
      <c r="R26" s="464" t="str">
        <f>'収入の内訳 (入力シート)'!K26:K29&amp;""</f>
        <v/>
      </c>
      <c r="S26" s="522" t="str">
        <f>'収入の内訳 (入力シート)'!L26:L29&amp;""</f>
        <v/>
      </c>
      <c r="T26" s="525"/>
      <c r="U26" s="515"/>
      <c r="V26" s="166"/>
      <c r="W26" s="22"/>
    </row>
    <row r="27" spans="3:29" ht="6.95" customHeight="1">
      <c r="C27" s="532"/>
      <c r="D27" s="533"/>
      <c r="E27" s="470"/>
      <c r="F27" s="472"/>
      <c r="G27" s="475"/>
      <c r="H27" s="477"/>
      <c r="I27" s="472"/>
      <c r="J27" s="475"/>
      <c r="K27" s="477"/>
      <c r="L27" s="472"/>
      <c r="M27" s="546"/>
      <c r="N27" s="463"/>
      <c r="O27" s="455"/>
      <c r="P27" s="468"/>
      <c r="Q27" s="468"/>
      <c r="R27" s="465"/>
      <c r="S27" s="523"/>
      <c r="T27" s="526"/>
      <c r="U27" s="516"/>
      <c r="V27" s="166"/>
      <c r="W27" s="22"/>
    </row>
    <row r="28" spans="3:29" ht="6.95" customHeight="1">
      <c r="C28" s="532"/>
      <c r="D28" s="533"/>
      <c r="E28" s="470"/>
      <c r="F28" s="472"/>
      <c r="G28" s="475"/>
      <c r="H28" s="477"/>
      <c r="I28" s="472"/>
      <c r="J28" s="475"/>
      <c r="K28" s="477"/>
      <c r="L28" s="472"/>
      <c r="M28" s="546"/>
      <c r="N28" s="457" t="s">
        <v>76</v>
      </c>
      <c r="O28" s="455"/>
      <c r="P28" s="468"/>
      <c r="Q28" s="468"/>
      <c r="R28" s="465"/>
      <c r="S28" s="523"/>
      <c r="T28" s="526"/>
      <c r="U28" s="516"/>
      <c r="V28" s="166"/>
      <c r="W28" s="22"/>
    </row>
    <row r="29" spans="3:29" ht="6.95" customHeight="1">
      <c r="C29" s="534"/>
      <c r="D29" s="535"/>
      <c r="E29" s="495"/>
      <c r="F29" s="494"/>
      <c r="G29" s="496"/>
      <c r="H29" s="493"/>
      <c r="I29" s="494"/>
      <c r="J29" s="496"/>
      <c r="K29" s="493"/>
      <c r="L29" s="494"/>
      <c r="M29" s="547"/>
      <c r="N29" s="458"/>
      <c r="O29" s="456"/>
      <c r="P29" s="469"/>
      <c r="Q29" s="469"/>
      <c r="R29" s="466"/>
      <c r="S29" s="524"/>
      <c r="T29" s="526"/>
      <c r="U29" s="516"/>
      <c r="V29" s="166"/>
      <c r="W29" s="22"/>
    </row>
    <row r="30" spans="3:29" ht="6.95" customHeight="1">
      <c r="C30" s="530">
        <f>'収入の内訳 (入力シート)'!C30:D33</f>
        <v>0</v>
      </c>
      <c r="D30" s="531"/>
      <c r="E30" s="483" t="str">
        <f>LEFT(RIGHT(REPT(" ",8)&amp;'収入の内訳 (入力シート)'!$E$30,8))</f>
        <v xml:space="preserve"> </v>
      </c>
      <c r="F30" s="484" t="str">
        <f>LEFT(RIGHT(REPT(" ",7)&amp;'収入の内訳 (入力シート)'!$E$30,7))</f>
        <v xml:space="preserve"> </v>
      </c>
      <c r="G30" s="485" t="str">
        <f>LEFT(RIGHT(REPT(" ",6)&amp;'収入の内訳 (入力シート)'!$E$30,6))</f>
        <v xml:space="preserve"> </v>
      </c>
      <c r="H30" s="486" t="str">
        <f>LEFT(RIGHT(REPT(" ",5)&amp;'収入の内訳 (入力シート)'!$E$30,5))</f>
        <v xml:space="preserve"> </v>
      </c>
      <c r="I30" s="484" t="str">
        <f>LEFT(RIGHT(REPT(" ",4)&amp;'収入の内訳 (入力シート)'!$E$30,4))</f>
        <v xml:space="preserve"> </v>
      </c>
      <c r="J30" s="485" t="str">
        <f>LEFT(RIGHT(REPT(" ",3)&amp;'収入の内訳 (入力シート)'!$E$30,3))</f>
        <v xml:space="preserve"> </v>
      </c>
      <c r="K30" s="486" t="str">
        <f>LEFT(RIGHT(REPT(" ",2)&amp;'収入の内訳 (入力シート)'!$E$30,2))</f>
        <v xml:space="preserve"> </v>
      </c>
      <c r="L30" s="484" t="str">
        <f>LEFT(RIGHT(REPT(" ",1)&amp;'収入の内訳 (入力シート)'!$E$30,1))</f>
        <v xml:space="preserve"> </v>
      </c>
      <c r="M30" s="545">
        <f>VLOOKUP('収入の内訳 (入力シート)'!F30:F33,$AB$6:$AC$17,2)</f>
        <v>12</v>
      </c>
      <c r="N30" s="462" t="s">
        <v>77</v>
      </c>
      <c r="O30" s="454" t="str">
        <f>'収入の内訳 (入力シート)'!H30:H33&amp;""</f>
        <v/>
      </c>
      <c r="P30" s="467" t="str">
        <f>'収入の内訳 (入力シート)'!I30:I33&amp;""</f>
        <v/>
      </c>
      <c r="Q30" s="467" t="str">
        <f>'収入の内訳 (入力シート)'!J30:J33&amp;""</f>
        <v/>
      </c>
      <c r="R30" s="464" t="str">
        <f>'収入の内訳 (入力シート)'!K30:K33&amp;""</f>
        <v/>
      </c>
      <c r="S30" s="522" t="str">
        <f>'収入の内訳 (入力シート)'!L30:L33&amp;""</f>
        <v/>
      </c>
      <c r="T30" s="525"/>
      <c r="U30" s="515"/>
      <c r="V30" s="166"/>
      <c r="W30" s="22"/>
    </row>
    <row r="31" spans="3:29" ht="6.95" customHeight="1">
      <c r="C31" s="532"/>
      <c r="D31" s="533"/>
      <c r="E31" s="470"/>
      <c r="F31" s="472"/>
      <c r="G31" s="475"/>
      <c r="H31" s="477"/>
      <c r="I31" s="472"/>
      <c r="J31" s="475"/>
      <c r="K31" s="477"/>
      <c r="L31" s="472"/>
      <c r="M31" s="546"/>
      <c r="N31" s="463"/>
      <c r="O31" s="455"/>
      <c r="P31" s="468"/>
      <c r="Q31" s="468"/>
      <c r="R31" s="465"/>
      <c r="S31" s="523"/>
      <c r="T31" s="526"/>
      <c r="U31" s="516"/>
      <c r="V31" s="166"/>
      <c r="W31" s="22"/>
    </row>
    <row r="32" spans="3:29" ht="6.95" customHeight="1">
      <c r="C32" s="532"/>
      <c r="D32" s="533"/>
      <c r="E32" s="470"/>
      <c r="F32" s="472"/>
      <c r="G32" s="475"/>
      <c r="H32" s="477"/>
      <c r="I32" s="472"/>
      <c r="J32" s="475"/>
      <c r="K32" s="477"/>
      <c r="L32" s="472"/>
      <c r="M32" s="546"/>
      <c r="N32" s="457" t="s">
        <v>76</v>
      </c>
      <c r="O32" s="455"/>
      <c r="P32" s="468"/>
      <c r="Q32" s="468"/>
      <c r="R32" s="465"/>
      <c r="S32" s="523"/>
      <c r="T32" s="526"/>
      <c r="U32" s="516"/>
      <c r="V32" s="166"/>
      <c r="W32" s="22"/>
    </row>
    <row r="33" spans="3:23" ht="6.95" customHeight="1">
      <c r="C33" s="534"/>
      <c r="D33" s="535"/>
      <c r="E33" s="495"/>
      <c r="F33" s="494"/>
      <c r="G33" s="496"/>
      <c r="H33" s="493"/>
      <c r="I33" s="494"/>
      <c r="J33" s="496"/>
      <c r="K33" s="493"/>
      <c r="L33" s="494"/>
      <c r="M33" s="547"/>
      <c r="N33" s="458"/>
      <c r="O33" s="456"/>
      <c r="P33" s="469"/>
      <c r="Q33" s="469"/>
      <c r="R33" s="466"/>
      <c r="S33" s="524"/>
      <c r="T33" s="526"/>
      <c r="U33" s="516"/>
      <c r="V33" s="166"/>
      <c r="W33" s="22"/>
    </row>
    <row r="34" spans="3:23" ht="6.95" customHeight="1">
      <c r="C34" s="530">
        <f>'収入の内訳 (入力シート)'!C34:D37</f>
        <v>0</v>
      </c>
      <c r="D34" s="531"/>
      <c r="E34" s="483" t="str">
        <f>LEFT(RIGHT(REPT(" ",8)&amp;'収入の内訳 (入力シート)'!$E$34,8))</f>
        <v xml:space="preserve"> </v>
      </c>
      <c r="F34" s="484" t="str">
        <f>LEFT(RIGHT(REPT(" ",7)&amp;'収入の内訳 (入力シート)'!$E$34,7))</f>
        <v xml:space="preserve"> </v>
      </c>
      <c r="G34" s="485" t="str">
        <f>LEFT(RIGHT(REPT(" ",6)&amp;'収入の内訳 (入力シート)'!$E$34,6))</f>
        <v xml:space="preserve"> </v>
      </c>
      <c r="H34" s="486" t="str">
        <f>LEFT(RIGHT(REPT(" ",5)&amp;'収入の内訳 (入力シート)'!$E$34,5))</f>
        <v xml:space="preserve"> </v>
      </c>
      <c r="I34" s="484" t="str">
        <f>LEFT(RIGHT(REPT(" ",4)&amp;'収入の内訳 (入力シート)'!$E$34,4))</f>
        <v xml:space="preserve"> </v>
      </c>
      <c r="J34" s="485" t="str">
        <f>LEFT(RIGHT(REPT(" ",3)&amp;'収入の内訳 (入力シート)'!$E$34,3))</f>
        <v xml:space="preserve"> </v>
      </c>
      <c r="K34" s="486" t="str">
        <f>LEFT(RIGHT(REPT(" ",2)&amp;'収入の内訳 (入力シート)'!$E$34,2))</f>
        <v xml:space="preserve"> </v>
      </c>
      <c r="L34" s="484" t="str">
        <f>LEFT(RIGHT(REPT(" ",1)&amp;'収入の内訳 (入力シート)'!$E$34,1))</f>
        <v xml:space="preserve"> </v>
      </c>
      <c r="M34" s="545">
        <f>VLOOKUP('収入の内訳 (入力シート)'!F34:F37,$AB$6:$AC$17,2)</f>
        <v>12</v>
      </c>
      <c r="N34" s="462" t="s">
        <v>77</v>
      </c>
      <c r="O34" s="454" t="str">
        <f>'収入の内訳 (入力シート)'!H34:H37&amp;""</f>
        <v/>
      </c>
      <c r="P34" s="467" t="str">
        <f>'収入の内訳 (入力シート)'!I34:I37&amp;""</f>
        <v/>
      </c>
      <c r="Q34" s="467" t="str">
        <f>'収入の内訳 (入力シート)'!J34:J37&amp;""</f>
        <v/>
      </c>
      <c r="R34" s="464" t="str">
        <f>'収入の内訳 (入力シート)'!K34:K37&amp;""</f>
        <v/>
      </c>
      <c r="S34" s="522" t="str">
        <f>'収入の内訳 (入力シート)'!L34:L37&amp;""</f>
        <v/>
      </c>
      <c r="T34" s="525"/>
      <c r="U34" s="515"/>
      <c r="V34" s="166"/>
      <c r="W34" s="22"/>
    </row>
    <row r="35" spans="3:23" ht="6.95" customHeight="1">
      <c r="C35" s="532"/>
      <c r="D35" s="533"/>
      <c r="E35" s="470"/>
      <c r="F35" s="472"/>
      <c r="G35" s="475"/>
      <c r="H35" s="477"/>
      <c r="I35" s="472"/>
      <c r="J35" s="475"/>
      <c r="K35" s="477"/>
      <c r="L35" s="472"/>
      <c r="M35" s="546"/>
      <c r="N35" s="463"/>
      <c r="O35" s="455"/>
      <c r="P35" s="468"/>
      <c r="Q35" s="468"/>
      <c r="R35" s="465"/>
      <c r="S35" s="523"/>
      <c r="T35" s="526"/>
      <c r="U35" s="516"/>
      <c r="V35" s="166"/>
      <c r="W35" s="22"/>
    </row>
    <row r="36" spans="3:23" ht="6.95" customHeight="1">
      <c r="C36" s="532"/>
      <c r="D36" s="533"/>
      <c r="E36" s="470"/>
      <c r="F36" s="472"/>
      <c r="G36" s="475"/>
      <c r="H36" s="477"/>
      <c r="I36" s="472"/>
      <c r="J36" s="475"/>
      <c r="K36" s="477"/>
      <c r="L36" s="472"/>
      <c r="M36" s="546"/>
      <c r="N36" s="457" t="s">
        <v>76</v>
      </c>
      <c r="O36" s="455"/>
      <c r="P36" s="468"/>
      <c r="Q36" s="468"/>
      <c r="R36" s="465"/>
      <c r="S36" s="523"/>
      <c r="T36" s="526"/>
      <c r="U36" s="516"/>
      <c r="V36" s="166"/>
      <c r="W36" s="22"/>
    </row>
    <row r="37" spans="3:23" ht="6.95" customHeight="1">
      <c r="C37" s="534"/>
      <c r="D37" s="535"/>
      <c r="E37" s="495"/>
      <c r="F37" s="494"/>
      <c r="G37" s="496"/>
      <c r="H37" s="493"/>
      <c r="I37" s="494"/>
      <c r="J37" s="496"/>
      <c r="K37" s="493"/>
      <c r="L37" s="494"/>
      <c r="M37" s="547"/>
      <c r="N37" s="458"/>
      <c r="O37" s="456"/>
      <c r="P37" s="469"/>
      <c r="Q37" s="469"/>
      <c r="R37" s="466"/>
      <c r="S37" s="524"/>
      <c r="T37" s="526"/>
      <c r="U37" s="516"/>
      <c r="V37" s="166"/>
      <c r="W37" s="22"/>
    </row>
    <row r="38" spans="3:23" ht="6.95" customHeight="1">
      <c r="C38" s="530">
        <f>'収入の内訳 (入力シート)'!C38:D41</f>
        <v>0</v>
      </c>
      <c r="D38" s="531"/>
      <c r="E38" s="483" t="str">
        <f>LEFT(RIGHT(REPT(" ",8)&amp;'収入の内訳 (入力シート)'!$E$38,8))</f>
        <v xml:space="preserve"> </v>
      </c>
      <c r="F38" s="484" t="str">
        <f>LEFT(RIGHT(REPT(" ",7)&amp;'収入の内訳 (入力シート)'!$E$38,7))</f>
        <v xml:space="preserve"> </v>
      </c>
      <c r="G38" s="485" t="str">
        <f>LEFT(RIGHT(REPT(" ",6)&amp;'収入の内訳 (入力シート)'!$E$38,6))</f>
        <v xml:space="preserve"> </v>
      </c>
      <c r="H38" s="486" t="str">
        <f>LEFT(RIGHT(REPT(" ",5)&amp;'収入の内訳 (入力シート)'!$E$38,5))</f>
        <v xml:space="preserve"> </v>
      </c>
      <c r="I38" s="484" t="str">
        <f>LEFT(RIGHT(REPT(" ",4)&amp;'収入の内訳 (入力シート)'!$E$38,4))</f>
        <v xml:space="preserve"> </v>
      </c>
      <c r="J38" s="485" t="str">
        <f>LEFT(RIGHT(REPT(" ",3)&amp;'収入の内訳 (入力シート)'!$E$38,3))</f>
        <v xml:space="preserve"> </v>
      </c>
      <c r="K38" s="486" t="str">
        <f>LEFT(RIGHT(REPT(" ",2)&amp;'収入の内訳 (入力シート)'!$E$38,2))</f>
        <v xml:space="preserve"> </v>
      </c>
      <c r="L38" s="484" t="str">
        <f>LEFT(RIGHT(REPT(" ",1)&amp;'収入の内訳 (入力シート)'!$E$38,1))</f>
        <v xml:space="preserve"> </v>
      </c>
      <c r="M38" s="545">
        <f>VLOOKUP('収入の内訳 (入力シート)'!F38:F41,$AB$6:$AC$17,2)</f>
        <v>12</v>
      </c>
      <c r="N38" s="462" t="s">
        <v>77</v>
      </c>
      <c r="O38" s="454" t="str">
        <f>'収入の内訳 (入力シート)'!H38:H41&amp;""</f>
        <v/>
      </c>
      <c r="P38" s="467" t="str">
        <f>'収入の内訳 (入力シート)'!I38:I41&amp;""</f>
        <v/>
      </c>
      <c r="Q38" s="467" t="str">
        <f>'収入の内訳 (入力シート)'!J38:J41&amp;""</f>
        <v/>
      </c>
      <c r="R38" s="464" t="str">
        <f>'収入の内訳 (入力シート)'!K38:K41&amp;""</f>
        <v/>
      </c>
      <c r="S38" s="522" t="str">
        <f>'収入の内訳 (入力シート)'!L38:L41&amp;""</f>
        <v/>
      </c>
      <c r="T38" s="525"/>
      <c r="U38" s="515"/>
      <c r="V38" s="166"/>
      <c r="W38" s="22"/>
    </row>
    <row r="39" spans="3:23" ht="6.95" customHeight="1">
      <c r="C39" s="532"/>
      <c r="D39" s="533"/>
      <c r="E39" s="470"/>
      <c r="F39" s="472"/>
      <c r="G39" s="475"/>
      <c r="H39" s="477"/>
      <c r="I39" s="472"/>
      <c r="J39" s="475"/>
      <c r="K39" s="477"/>
      <c r="L39" s="472"/>
      <c r="M39" s="546"/>
      <c r="N39" s="463"/>
      <c r="O39" s="455"/>
      <c r="P39" s="468"/>
      <c r="Q39" s="468"/>
      <c r="R39" s="465"/>
      <c r="S39" s="523"/>
      <c r="T39" s="526"/>
      <c r="U39" s="516"/>
      <c r="V39" s="166"/>
      <c r="W39" s="22"/>
    </row>
    <row r="40" spans="3:23" ht="6.95" customHeight="1">
      <c r="C40" s="532"/>
      <c r="D40" s="533"/>
      <c r="E40" s="470"/>
      <c r="F40" s="472"/>
      <c r="G40" s="475"/>
      <c r="H40" s="477"/>
      <c r="I40" s="472"/>
      <c r="J40" s="475"/>
      <c r="K40" s="477"/>
      <c r="L40" s="472"/>
      <c r="M40" s="546"/>
      <c r="N40" s="457" t="s">
        <v>76</v>
      </c>
      <c r="O40" s="455"/>
      <c r="P40" s="468"/>
      <c r="Q40" s="468"/>
      <c r="R40" s="465"/>
      <c r="S40" s="523"/>
      <c r="T40" s="526"/>
      <c r="U40" s="516"/>
      <c r="V40" s="166"/>
      <c r="W40" s="22"/>
    </row>
    <row r="41" spans="3:23" ht="6.95" customHeight="1">
      <c r="C41" s="534"/>
      <c r="D41" s="535"/>
      <c r="E41" s="495"/>
      <c r="F41" s="494"/>
      <c r="G41" s="496"/>
      <c r="H41" s="493"/>
      <c r="I41" s="494"/>
      <c r="J41" s="496"/>
      <c r="K41" s="493"/>
      <c r="L41" s="494"/>
      <c r="M41" s="547"/>
      <c r="N41" s="458"/>
      <c r="O41" s="456"/>
      <c r="P41" s="469"/>
      <c r="Q41" s="469"/>
      <c r="R41" s="466"/>
      <c r="S41" s="524"/>
      <c r="T41" s="526"/>
      <c r="U41" s="516"/>
      <c r="V41" s="166"/>
      <c r="W41" s="22"/>
    </row>
    <row r="42" spans="3:23" ht="6.95" customHeight="1">
      <c r="C42" s="530">
        <f>'収入の内訳 (入力シート)'!C42:D45</f>
        <v>0</v>
      </c>
      <c r="D42" s="531"/>
      <c r="E42" s="483" t="str">
        <f>LEFT(RIGHT(REPT(" ",8)&amp;'収入の内訳 (入力シート)'!$E$42,8))</f>
        <v xml:space="preserve"> </v>
      </c>
      <c r="F42" s="484" t="str">
        <f>LEFT(RIGHT(REPT(" ",7)&amp;'収入の内訳 (入力シート)'!$E$42,7))</f>
        <v xml:space="preserve"> </v>
      </c>
      <c r="G42" s="485" t="str">
        <f>LEFT(RIGHT(REPT(" ",6)&amp;'収入の内訳 (入力シート)'!$E$42,6))</f>
        <v xml:space="preserve"> </v>
      </c>
      <c r="H42" s="486" t="str">
        <f>LEFT(RIGHT(REPT(" ",5)&amp;'収入の内訳 (入力シート)'!$E$42,5))</f>
        <v xml:space="preserve"> </v>
      </c>
      <c r="I42" s="484" t="str">
        <f>LEFT(RIGHT(REPT(" ",4)&amp;'収入の内訳 (入力シート)'!$E$42,4))</f>
        <v xml:space="preserve"> </v>
      </c>
      <c r="J42" s="485" t="str">
        <f>LEFT(RIGHT(REPT(" ",3)&amp;'収入の内訳 (入力シート)'!$E$42,3))</f>
        <v xml:space="preserve"> </v>
      </c>
      <c r="K42" s="486" t="str">
        <f>LEFT(RIGHT(REPT(" ",2)&amp;'収入の内訳 (入力シート)'!$E$42,2))</f>
        <v xml:space="preserve"> </v>
      </c>
      <c r="L42" s="484" t="str">
        <f>LEFT(RIGHT(REPT(" ",1)&amp;'収入の内訳 (入力シート)'!$E$42,1))</f>
        <v xml:space="preserve"> </v>
      </c>
      <c r="M42" s="545">
        <f>VLOOKUP('収入の内訳 (入力シート)'!F42:F45,$AB$6:$AC$17,2)</f>
        <v>12</v>
      </c>
      <c r="N42" s="462" t="s">
        <v>77</v>
      </c>
      <c r="O42" s="454" t="str">
        <f>'収入の内訳 (入力シート)'!H42:H45&amp;""</f>
        <v/>
      </c>
      <c r="P42" s="467" t="str">
        <f>'収入の内訳 (入力シート)'!I42:I45&amp;""</f>
        <v/>
      </c>
      <c r="Q42" s="467" t="str">
        <f>'収入の内訳 (入力シート)'!J42:J45&amp;""</f>
        <v/>
      </c>
      <c r="R42" s="464" t="str">
        <f>'収入の内訳 (入力シート)'!K42:K45&amp;""</f>
        <v/>
      </c>
      <c r="S42" s="522" t="str">
        <f>'収入の内訳 (入力シート)'!L42:L45&amp;""</f>
        <v/>
      </c>
      <c r="T42" s="525"/>
      <c r="U42" s="515"/>
      <c r="V42" s="166"/>
      <c r="W42" s="22"/>
    </row>
    <row r="43" spans="3:23" ht="6.95" customHeight="1">
      <c r="C43" s="532"/>
      <c r="D43" s="533"/>
      <c r="E43" s="470"/>
      <c r="F43" s="472"/>
      <c r="G43" s="475"/>
      <c r="H43" s="477"/>
      <c r="I43" s="472"/>
      <c r="J43" s="475"/>
      <c r="K43" s="477"/>
      <c r="L43" s="472"/>
      <c r="M43" s="546"/>
      <c r="N43" s="463"/>
      <c r="O43" s="455"/>
      <c r="P43" s="468"/>
      <c r="Q43" s="468"/>
      <c r="R43" s="465"/>
      <c r="S43" s="523"/>
      <c r="T43" s="526"/>
      <c r="U43" s="516"/>
      <c r="V43" s="166"/>
      <c r="W43" s="22"/>
    </row>
    <row r="44" spans="3:23" ht="6.95" customHeight="1">
      <c r="C44" s="532"/>
      <c r="D44" s="533"/>
      <c r="E44" s="470"/>
      <c r="F44" s="472"/>
      <c r="G44" s="475"/>
      <c r="H44" s="477"/>
      <c r="I44" s="472"/>
      <c r="J44" s="475"/>
      <c r="K44" s="477"/>
      <c r="L44" s="472"/>
      <c r="M44" s="546"/>
      <c r="N44" s="457" t="s">
        <v>76</v>
      </c>
      <c r="O44" s="455"/>
      <c r="P44" s="468"/>
      <c r="Q44" s="468"/>
      <c r="R44" s="465"/>
      <c r="S44" s="523"/>
      <c r="T44" s="526"/>
      <c r="U44" s="516"/>
      <c r="V44" s="166"/>
      <c r="W44" s="22"/>
    </row>
    <row r="45" spans="3:23" ht="6.95" customHeight="1">
      <c r="C45" s="534"/>
      <c r="D45" s="535"/>
      <c r="E45" s="495"/>
      <c r="F45" s="494"/>
      <c r="G45" s="496"/>
      <c r="H45" s="493"/>
      <c r="I45" s="494"/>
      <c r="J45" s="496"/>
      <c r="K45" s="493"/>
      <c r="L45" s="494"/>
      <c r="M45" s="547"/>
      <c r="N45" s="458"/>
      <c r="O45" s="456"/>
      <c r="P45" s="469"/>
      <c r="Q45" s="469"/>
      <c r="R45" s="466"/>
      <c r="S45" s="524"/>
      <c r="T45" s="526"/>
      <c r="U45" s="516"/>
      <c r="V45" s="166"/>
      <c r="W45" s="22"/>
    </row>
    <row r="46" spans="3:23" ht="6.95" customHeight="1">
      <c r="C46" s="530">
        <f>'収入の内訳 (入力シート)'!C46:D49</f>
        <v>0</v>
      </c>
      <c r="D46" s="531"/>
      <c r="E46" s="483" t="str">
        <f>LEFT(RIGHT(REPT(" ",8)&amp;'収入の内訳 (入力シート)'!$E$46,8))</f>
        <v xml:space="preserve"> </v>
      </c>
      <c r="F46" s="484" t="str">
        <f>LEFT(RIGHT(REPT(" ",7)&amp;'収入の内訳 (入力シート)'!$E$46,7))</f>
        <v xml:space="preserve"> </v>
      </c>
      <c r="G46" s="485" t="str">
        <f>LEFT(RIGHT(REPT(" ",6)&amp;'収入の内訳 (入力シート)'!$E$46,6))</f>
        <v xml:space="preserve"> </v>
      </c>
      <c r="H46" s="486" t="str">
        <f>LEFT(RIGHT(REPT(" ",5)&amp;'収入の内訳 (入力シート)'!$E$46,5))</f>
        <v xml:space="preserve"> </v>
      </c>
      <c r="I46" s="484" t="str">
        <f>LEFT(RIGHT(REPT(" ",4)&amp;'収入の内訳 (入力シート)'!$E$46,4))</f>
        <v xml:space="preserve"> </v>
      </c>
      <c r="J46" s="485" t="str">
        <f>LEFT(RIGHT(REPT(" ",3)&amp;'収入の内訳 (入力シート)'!$E$46,3))</f>
        <v xml:space="preserve"> </v>
      </c>
      <c r="K46" s="486" t="str">
        <f>LEFT(RIGHT(REPT(" ",2)&amp;'収入の内訳 (入力シート)'!$E$46,2))</f>
        <v xml:space="preserve"> </v>
      </c>
      <c r="L46" s="484" t="str">
        <f>LEFT(RIGHT(REPT(" ",1)&amp;'収入の内訳 (入力シート)'!$E$46,1))</f>
        <v xml:space="preserve"> </v>
      </c>
      <c r="M46" s="545">
        <f>VLOOKUP('収入の内訳 (入力シート)'!F46:F49,$AB$6:$AC$17,2)</f>
        <v>12</v>
      </c>
      <c r="N46" s="462" t="s">
        <v>77</v>
      </c>
      <c r="O46" s="454" t="str">
        <f>'収入の内訳 (入力シート)'!H46:H49&amp;""</f>
        <v/>
      </c>
      <c r="P46" s="467" t="str">
        <f>'収入の内訳 (入力シート)'!I46:I49&amp;""</f>
        <v/>
      </c>
      <c r="Q46" s="467" t="str">
        <f>'収入の内訳 (入力シート)'!J46:J49&amp;""</f>
        <v/>
      </c>
      <c r="R46" s="464" t="str">
        <f>'収入の内訳 (入力シート)'!K46:K49&amp;""</f>
        <v/>
      </c>
      <c r="S46" s="522" t="str">
        <f>'収入の内訳 (入力シート)'!L46:L49&amp;""</f>
        <v/>
      </c>
      <c r="T46" s="525"/>
      <c r="U46" s="515"/>
      <c r="V46" s="166"/>
      <c r="W46" s="22"/>
    </row>
    <row r="47" spans="3:23" ht="6.95" customHeight="1">
      <c r="C47" s="532"/>
      <c r="D47" s="533"/>
      <c r="E47" s="470"/>
      <c r="F47" s="472"/>
      <c r="G47" s="475"/>
      <c r="H47" s="477"/>
      <c r="I47" s="472"/>
      <c r="J47" s="475"/>
      <c r="K47" s="477"/>
      <c r="L47" s="472"/>
      <c r="M47" s="546"/>
      <c r="N47" s="463"/>
      <c r="O47" s="455"/>
      <c r="P47" s="468"/>
      <c r="Q47" s="468"/>
      <c r="R47" s="465"/>
      <c r="S47" s="523"/>
      <c r="T47" s="526"/>
      <c r="U47" s="516"/>
      <c r="V47" s="166"/>
      <c r="W47" s="22"/>
    </row>
    <row r="48" spans="3:23" ht="6.95" customHeight="1">
      <c r="C48" s="532"/>
      <c r="D48" s="533"/>
      <c r="E48" s="470"/>
      <c r="F48" s="472"/>
      <c r="G48" s="475"/>
      <c r="H48" s="477"/>
      <c r="I48" s="472"/>
      <c r="J48" s="475"/>
      <c r="K48" s="477"/>
      <c r="L48" s="472"/>
      <c r="M48" s="546"/>
      <c r="N48" s="457" t="s">
        <v>76</v>
      </c>
      <c r="O48" s="455"/>
      <c r="P48" s="468"/>
      <c r="Q48" s="468"/>
      <c r="R48" s="465"/>
      <c r="S48" s="523"/>
      <c r="T48" s="526"/>
      <c r="U48" s="516"/>
      <c r="V48" s="166"/>
      <c r="W48" s="22"/>
    </row>
    <row r="49" spans="2:23" ht="6.95" customHeight="1">
      <c r="C49" s="534"/>
      <c r="D49" s="535"/>
      <c r="E49" s="495"/>
      <c r="F49" s="494"/>
      <c r="G49" s="496"/>
      <c r="H49" s="493"/>
      <c r="I49" s="494"/>
      <c r="J49" s="496"/>
      <c r="K49" s="493"/>
      <c r="L49" s="494"/>
      <c r="M49" s="547"/>
      <c r="N49" s="458"/>
      <c r="O49" s="456"/>
      <c r="P49" s="469"/>
      <c r="Q49" s="469"/>
      <c r="R49" s="466"/>
      <c r="S49" s="524"/>
      <c r="T49" s="526"/>
      <c r="U49" s="516"/>
      <c r="V49" s="166"/>
      <c r="W49" s="22"/>
    </row>
    <row r="50" spans="2:23" ht="6.95" customHeight="1">
      <c r="C50" s="530">
        <f>'収入の内訳 (入力シート)'!C50:D53</f>
        <v>0</v>
      </c>
      <c r="D50" s="531"/>
      <c r="E50" s="483" t="str">
        <f>LEFT(RIGHT(REPT(" ",8)&amp;'収入の内訳 (入力シート)'!$E$50,8))</f>
        <v xml:space="preserve"> </v>
      </c>
      <c r="F50" s="484" t="str">
        <f>LEFT(RIGHT(REPT(" ",7)&amp;'収入の内訳 (入力シート)'!$E$50,7))</f>
        <v xml:space="preserve"> </v>
      </c>
      <c r="G50" s="485" t="str">
        <f>LEFT(RIGHT(REPT(" ",6)&amp;'収入の内訳 (入力シート)'!$E$50,6))</f>
        <v xml:space="preserve"> </v>
      </c>
      <c r="H50" s="486" t="str">
        <f>LEFT(RIGHT(REPT(" ",5)&amp;'収入の内訳 (入力シート)'!$E$50,5))</f>
        <v xml:space="preserve"> </v>
      </c>
      <c r="I50" s="484" t="str">
        <f>LEFT(RIGHT(REPT(" ",4)&amp;'収入の内訳 (入力シート)'!$E$10,4))</f>
        <v xml:space="preserve"> </v>
      </c>
      <c r="J50" s="485" t="str">
        <f>LEFT(RIGHT(REPT(" ",3)&amp;'収入の内訳 (入力シート)'!$E$50,3))</f>
        <v xml:space="preserve"> </v>
      </c>
      <c r="K50" s="486" t="str">
        <f>LEFT(RIGHT(REPT(" ",2)&amp;'収入の内訳 (入力シート)'!$E$50,2))</f>
        <v xml:space="preserve"> </v>
      </c>
      <c r="L50" s="484" t="str">
        <f>LEFT(RIGHT(REPT(" ",1)&amp;'収入の内訳 (入力シート)'!$E$50,1))</f>
        <v xml:space="preserve"> </v>
      </c>
      <c r="M50" s="545">
        <f>VLOOKUP('収入の内訳 (入力シート)'!F50:F53,$AB$6:$AC$17,2)</f>
        <v>12</v>
      </c>
      <c r="N50" s="462" t="s">
        <v>77</v>
      </c>
      <c r="O50" s="454" t="str">
        <f>'収入の内訳 (入力シート)'!H50:H53&amp;""</f>
        <v/>
      </c>
      <c r="P50" s="467" t="str">
        <f>'収入の内訳 (入力シート)'!I50:I53&amp;""</f>
        <v/>
      </c>
      <c r="Q50" s="467" t="str">
        <f>'収入の内訳 (入力シート)'!J50:J53&amp;""</f>
        <v/>
      </c>
      <c r="R50" s="512" t="str">
        <f>'収入の内訳 (入力シート)'!K50:K53&amp;""</f>
        <v/>
      </c>
      <c r="S50" s="522" t="str">
        <f>'収入の内訳 (入力シート)'!L50:L53&amp;""</f>
        <v/>
      </c>
      <c r="T50" s="525"/>
      <c r="U50" s="515"/>
      <c r="V50" s="166"/>
      <c r="W50" s="22"/>
    </row>
    <row r="51" spans="2:23" ht="6.95" customHeight="1">
      <c r="C51" s="532"/>
      <c r="D51" s="533"/>
      <c r="E51" s="470"/>
      <c r="F51" s="472"/>
      <c r="G51" s="475"/>
      <c r="H51" s="477"/>
      <c r="I51" s="472"/>
      <c r="J51" s="475"/>
      <c r="K51" s="477"/>
      <c r="L51" s="472"/>
      <c r="M51" s="546"/>
      <c r="N51" s="463"/>
      <c r="O51" s="455"/>
      <c r="P51" s="468"/>
      <c r="Q51" s="468"/>
      <c r="R51" s="513"/>
      <c r="S51" s="523"/>
      <c r="T51" s="526"/>
      <c r="U51" s="516"/>
      <c r="V51" s="166"/>
    </row>
    <row r="52" spans="2:23" ht="6.95" customHeight="1">
      <c r="C52" s="532"/>
      <c r="D52" s="533"/>
      <c r="E52" s="470"/>
      <c r="F52" s="472"/>
      <c r="G52" s="475"/>
      <c r="H52" s="477"/>
      <c r="I52" s="472"/>
      <c r="J52" s="475"/>
      <c r="K52" s="477"/>
      <c r="L52" s="472"/>
      <c r="M52" s="546"/>
      <c r="N52" s="457" t="s">
        <v>76</v>
      </c>
      <c r="O52" s="455"/>
      <c r="P52" s="468"/>
      <c r="Q52" s="468"/>
      <c r="R52" s="513"/>
      <c r="S52" s="523"/>
      <c r="T52" s="526"/>
      <c r="U52" s="516"/>
      <c r="V52" s="166"/>
    </row>
    <row r="53" spans="2:23" ht="6.95" customHeight="1" thickBot="1">
      <c r="C53" s="560"/>
      <c r="D53" s="561"/>
      <c r="E53" s="471"/>
      <c r="F53" s="473"/>
      <c r="G53" s="476"/>
      <c r="H53" s="478"/>
      <c r="I53" s="473"/>
      <c r="J53" s="476"/>
      <c r="K53" s="478"/>
      <c r="L53" s="473"/>
      <c r="M53" s="547"/>
      <c r="N53" s="482"/>
      <c r="O53" s="503"/>
      <c r="P53" s="511"/>
      <c r="Q53" s="511"/>
      <c r="R53" s="514"/>
      <c r="S53" s="527"/>
      <c r="T53" s="526"/>
      <c r="U53" s="516"/>
      <c r="V53" s="166"/>
    </row>
    <row r="54" spans="2:23" ht="6.95" customHeight="1">
      <c r="C54" s="562" t="s">
        <v>81</v>
      </c>
      <c r="D54" s="563"/>
      <c r="E54" s="452" t="str">
        <f>LEFT(RIGHT(REPT(" ",8)&amp;'収入の内訳 (入力シート)'!$E$54,8))</f>
        <v xml:space="preserve"> </v>
      </c>
      <c r="F54" s="450" t="str">
        <f>LEFT(RIGHT(REPT(" ",7)&amp;'収入の内訳 (入力シート)'!$E$54,7))</f>
        <v xml:space="preserve"> </v>
      </c>
      <c r="G54" s="474" t="str">
        <f>LEFT(RIGHT(REPT(" ",6)&amp;'収入の内訳 (入力シート)'!$E$54,6))</f>
        <v xml:space="preserve"> </v>
      </c>
      <c r="H54" s="446" t="str">
        <f>LEFT(RIGHT(REPT(" ",5)&amp;'収入の内訳 (入力シート)'!$E$54,5))</f>
        <v xml:space="preserve"> </v>
      </c>
      <c r="I54" s="450" t="str">
        <f>LEFT(RIGHT(REPT(" ",4)&amp;'収入の内訳 (入力シート)'!$E$54,4))</f>
        <v xml:space="preserve"> </v>
      </c>
      <c r="J54" s="474" t="str">
        <f>LEFT(RIGHT(REPT(" ",3)&amp;'収入の内訳 (入力シート)'!$E$54,3))</f>
        <v xml:space="preserve"> </v>
      </c>
      <c r="K54" s="446" t="str">
        <f>LEFT(RIGHT(REPT(" ",2)&amp;'収入の内訳 (入力シート)'!$E$54,2))</f>
        <v xml:space="preserve"> </v>
      </c>
      <c r="L54" s="479" t="str">
        <f>LEFT(RIGHT(REPT(" ",1)&amp;'収入の内訳 (入力シート)'!$E$54,1))</f>
        <v xml:space="preserve"> </v>
      </c>
      <c r="M54" s="487"/>
      <c r="N54" s="488"/>
      <c r="O54" s="500"/>
      <c r="P54" s="504"/>
      <c r="Q54" s="507"/>
      <c r="R54" s="510"/>
      <c r="S54" s="517"/>
      <c r="T54" s="21"/>
      <c r="U54" s="570"/>
      <c r="V54" s="166"/>
    </row>
    <row r="55" spans="2:23" ht="6.95" customHeight="1">
      <c r="C55" s="564"/>
      <c r="D55" s="563"/>
      <c r="E55" s="470"/>
      <c r="F55" s="472"/>
      <c r="G55" s="475"/>
      <c r="H55" s="477"/>
      <c r="I55" s="472"/>
      <c r="J55" s="475"/>
      <c r="K55" s="477"/>
      <c r="L55" s="480"/>
      <c r="M55" s="489"/>
      <c r="N55" s="490"/>
      <c r="O55" s="501"/>
      <c r="P55" s="505"/>
      <c r="Q55" s="508"/>
      <c r="R55" s="508"/>
      <c r="S55" s="518"/>
      <c r="T55" s="21"/>
      <c r="U55" s="571"/>
      <c r="V55" s="166"/>
    </row>
    <row r="56" spans="2:23" ht="6.95" customHeight="1">
      <c r="C56" s="564"/>
      <c r="D56" s="563"/>
      <c r="E56" s="470"/>
      <c r="F56" s="472"/>
      <c r="G56" s="475"/>
      <c r="H56" s="477"/>
      <c r="I56" s="472"/>
      <c r="J56" s="475"/>
      <c r="K56" s="477"/>
      <c r="L56" s="480"/>
      <c r="M56" s="489"/>
      <c r="N56" s="490"/>
      <c r="O56" s="501"/>
      <c r="P56" s="505"/>
      <c r="Q56" s="508"/>
      <c r="R56" s="508"/>
      <c r="S56" s="518"/>
      <c r="T56" s="21"/>
      <c r="U56" s="571"/>
      <c r="V56" s="166"/>
    </row>
    <row r="57" spans="2:23" ht="6.95" customHeight="1" thickBot="1">
      <c r="C57" s="565"/>
      <c r="D57" s="566"/>
      <c r="E57" s="471"/>
      <c r="F57" s="473"/>
      <c r="G57" s="476"/>
      <c r="H57" s="478"/>
      <c r="I57" s="473"/>
      <c r="J57" s="476"/>
      <c r="K57" s="478"/>
      <c r="L57" s="481"/>
      <c r="M57" s="491"/>
      <c r="N57" s="492"/>
      <c r="O57" s="502"/>
      <c r="P57" s="506"/>
      <c r="Q57" s="509"/>
      <c r="R57" s="509"/>
      <c r="S57" s="519"/>
      <c r="T57" s="21"/>
      <c r="U57" s="571"/>
      <c r="V57" s="166"/>
    </row>
    <row r="58" spans="2:23" ht="6.95" customHeight="1">
      <c r="C58" s="37"/>
      <c r="D58" s="37"/>
      <c r="E58" s="38"/>
      <c r="F58" s="38"/>
      <c r="G58" s="38"/>
      <c r="H58" s="38"/>
      <c r="I58" s="38"/>
      <c r="J58" s="38"/>
      <c r="K58" s="38"/>
      <c r="L58" s="39"/>
      <c r="M58" s="39"/>
      <c r="N58" s="40"/>
      <c r="O58" s="41"/>
      <c r="P58" s="41"/>
      <c r="Q58" s="42"/>
      <c r="R58" s="43"/>
      <c r="S58" s="42"/>
      <c r="T58" s="21"/>
      <c r="V58" s="46"/>
    </row>
    <row r="59" spans="2:23" ht="6.95" customHeight="1">
      <c r="C59" s="37"/>
      <c r="D59" s="37"/>
      <c r="E59" s="38"/>
      <c r="F59" s="38"/>
      <c r="G59" s="38"/>
      <c r="H59" s="38"/>
      <c r="I59" s="38"/>
      <c r="J59" s="38"/>
      <c r="K59" s="38"/>
      <c r="L59" s="39"/>
      <c r="M59" s="39"/>
      <c r="N59" s="40"/>
      <c r="O59" s="41"/>
      <c r="P59" s="41"/>
      <c r="Q59" s="42"/>
      <c r="R59" s="43"/>
      <c r="S59" s="42"/>
      <c r="T59" s="21"/>
    </row>
    <row r="60" spans="2:23" ht="6.95" customHeight="1">
      <c r="C60" s="37"/>
      <c r="D60" s="37"/>
      <c r="E60" s="38"/>
      <c r="F60" s="38"/>
      <c r="G60" s="38"/>
      <c r="H60" s="38"/>
      <c r="I60" s="38"/>
      <c r="J60" s="38"/>
      <c r="K60" s="38"/>
      <c r="L60" s="39"/>
      <c r="M60" s="39"/>
      <c r="N60" s="40"/>
      <c r="O60" s="41"/>
      <c r="P60" s="41"/>
      <c r="Q60" s="42"/>
      <c r="R60" s="43"/>
      <c r="S60" s="42"/>
    </row>
    <row r="61" spans="2:23" ht="6.95" customHeight="1">
      <c r="C61" s="37"/>
      <c r="D61" s="37"/>
      <c r="E61" s="38"/>
      <c r="F61" s="38"/>
      <c r="G61" s="38"/>
      <c r="H61" s="38"/>
      <c r="I61" s="38"/>
      <c r="J61" s="38"/>
      <c r="K61" s="38"/>
      <c r="L61" s="39"/>
      <c r="M61" s="39"/>
      <c r="N61" s="40"/>
      <c r="O61" s="41"/>
      <c r="P61" s="41"/>
      <c r="Q61" s="42"/>
      <c r="R61" s="43"/>
      <c r="S61" s="42"/>
    </row>
    <row r="62" spans="2:23" ht="6.95" customHeight="1" thickBot="1">
      <c r="C62" s="37"/>
      <c r="D62" s="37"/>
      <c r="E62" s="38"/>
      <c r="F62" s="38"/>
      <c r="G62" s="38"/>
      <c r="H62" s="38"/>
      <c r="I62" s="38"/>
      <c r="J62" s="38"/>
      <c r="K62" s="38"/>
      <c r="L62" s="39"/>
      <c r="M62" s="39"/>
      <c r="N62" s="40"/>
      <c r="O62" s="41"/>
      <c r="P62" s="41"/>
      <c r="Q62" s="42"/>
      <c r="R62" s="43"/>
      <c r="S62" s="42"/>
    </row>
    <row r="63" spans="2:23" ht="14.25" thickBot="1">
      <c r="B63" s="115"/>
      <c r="C63" s="548" t="s">
        <v>86</v>
      </c>
      <c r="D63" s="549"/>
      <c r="E63" s="549"/>
      <c r="F63" s="549"/>
      <c r="G63" s="549"/>
      <c r="H63" s="550"/>
      <c r="I63" s="548" t="s">
        <v>87</v>
      </c>
      <c r="J63" s="549"/>
      <c r="K63" s="551"/>
      <c r="L63" s="551"/>
      <c r="M63" s="551"/>
      <c r="N63" s="552"/>
      <c r="O63" s="41"/>
      <c r="P63" s="41"/>
      <c r="Q63" s="42"/>
      <c r="R63" s="43"/>
      <c r="S63" s="42"/>
    </row>
    <row r="64" spans="2:23" ht="18.75" thickTop="1" thickBot="1">
      <c r="B64" s="170"/>
      <c r="C64" s="553">
        <f>SUMIF('収入の内訳 (入力シート)'!F6:F53,1,'収入の内訳 (入力シート)'!E6:E53)</f>
        <v>0</v>
      </c>
      <c r="D64" s="554"/>
      <c r="E64" s="558"/>
      <c r="F64" s="558"/>
      <c r="G64" s="558"/>
      <c r="H64" s="559"/>
      <c r="I64" s="553">
        <f>SUMIF('収入の内訳 (入力シート)'!F6:F53,2,'収入の内訳 (入力シート)'!E6:E53)</f>
        <v>0</v>
      </c>
      <c r="J64" s="554"/>
      <c r="K64" s="555"/>
      <c r="L64" s="555"/>
      <c r="M64" s="556"/>
      <c r="N64" s="557"/>
      <c r="P64" s="41"/>
      <c r="Q64" s="42"/>
      <c r="R64" s="43"/>
      <c r="S64" s="42"/>
    </row>
    <row r="65" spans="2:19" ht="15" customHeight="1">
      <c r="B65" s="173"/>
      <c r="C65" s="175"/>
      <c r="D65" s="176"/>
      <c r="E65" s="176"/>
      <c r="F65" s="176"/>
      <c r="G65" s="176"/>
      <c r="H65" s="176"/>
      <c r="I65" s="176"/>
      <c r="J65" s="176"/>
      <c r="K65" s="176"/>
      <c r="L65" s="176"/>
      <c r="M65" s="176"/>
      <c r="N65" s="176"/>
      <c r="P65" s="41"/>
      <c r="Q65" s="42"/>
      <c r="R65" s="43"/>
      <c r="S65" s="42"/>
    </row>
    <row r="66" spans="2:19" ht="20.25" customHeight="1">
      <c r="B66" s="173"/>
      <c r="C66" s="177"/>
      <c r="D66" s="178"/>
      <c r="E66" s="178"/>
      <c r="F66" s="178"/>
      <c r="G66" s="178"/>
      <c r="H66" s="178"/>
      <c r="I66" s="178"/>
      <c r="J66" s="178"/>
      <c r="K66" s="178"/>
      <c r="L66" s="178"/>
      <c r="M66" s="178"/>
      <c r="N66" s="178"/>
      <c r="O66" s="41"/>
      <c r="P66" s="41"/>
      <c r="Q66" s="42"/>
      <c r="R66" s="43"/>
      <c r="S66" s="42"/>
    </row>
    <row r="67" spans="2:19" ht="24">
      <c r="B67" s="173"/>
      <c r="C67" s="174"/>
      <c r="D67" s="174"/>
      <c r="E67" s="171"/>
      <c r="F67" s="171"/>
      <c r="G67" s="171"/>
      <c r="H67" s="171"/>
      <c r="I67" s="171"/>
      <c r="J67" s="171"/>
      <c r="K67" s="171"/>
      <c r="L67" s="172"/>
      <c r="M67" s="39"/>
      <c r="P67" s="41"/>
      <c r="Q67" s="42"/>
      <c r="R67" s="43"/>
      <c r="S67" s="42"/>
    </row>
    <row r="68" spans="2:19" ht="24">
      <c r="B68" s="173"/>
      <c r="C68" s="174"/>
      <c r="D68" s="174"/>
      <c r="E68" s="171"/>
      <c r="F68" s="171"/>
      <c r="G68" s="171"/>
      <c r="H68" s="171"/>
      <c r="I68" s="171"/>
      <c r="J68" s="171"/>
      <c r="K68" s="171"/>
      <c r="L68" s="172"/>
      <c r="M68" s="39"/>
      <c r="P68" s="41"/>
      <c r="Q68" s="42"/>
      <c r="R68" s="43"/>
      <c r="S68" s="42"/>
    </row>
    <row r="69" spans="2:19" ht="24">
      <c r="B69" s="173"/>
      <c r="C69" s="174"/>
      <c r="D69" s="174"/>
      <c r="E69" s="171"/>
      <c r="F69" s="171"/>
      <c r="G69" s="171"/>
      <c r="H69" s="171"/>
      <c r="I69" s="171"/>
      <c r="J69" s="171"/>
      <c r="K69" s="171"/>
      <c r="L69" s="172"/>
      <c r="M69" s="39"/>
      <c r="N69" s="40"/>
      <c r="O69" s="41"/>
      <c r="P69" s="41"/>
      <c r="Q69" s="42"/>
      <c r="R69" s="43"/>
      <c r="S69" s="42"/>
    </row>
    <row r="70" spans="2:19" ht="24">
      <c r="B70" s="173"/>
      <c r="C70" s="174"/>
      <c r="D70" s="174"/>
      <c r="E70" s="171"/>
      <c r="F70" s="171"/>
      <c r="G70" s="171"/>
      <c r="H70" s="171"/>
      <c r="I70" s="171"/>
      <c r="J70" s="171"/>
      <c r="K70" s="171"/>
      <c r="L70" s="172"/>
      <c r="M70" s="39"/>
      <c r="N70" s="40"/>
      <c r="O70" s="41"/>
      <c r="P70" s="41"/>
      <c r="Q70" s="42"/>
      <c r="R70" s="43"/>
      <c r="S70" s="42"/>
    </row>
    <row r="71" spans="2:19" ht="24">
      <c r="B71" s="173"/>
      <c r="C71" s="174"/>
      <c r="D71" s="174"/>
      <c r="E71" s="171"/>
      <c r="F71" s="171"/>
      <c r="G71" s="171"/>
      <c r="H71" s="171"/>
      <c r="I71" s="171"/>
      <c r="J71" s="171"/>
      <c r="K71" s="171"/>
      <c r="L71" s="172"/>
      <c r="M71" s="39"/>
      <c r="N71" s="40"/>
      <c r="O71" s="41"/>
      <c r="P71" s="41"/>
      <c r="Q71" s="42"/>
      <c r="R71" s="43"/>
      <c r="S71" s="42"/>
    </row>
    <row r="72" spans="2:19" ht="24">
      <c r="B72" s="173"/>
      <c r="C72" s="174"/>
      <c r="D72" s="174"/>
      <c r="E72" s="171"/>
      <c r="F72" s="171"/>
      <c r="G72" s="171"/>
      <c r="H72" s="171"/>
      <c r="I72" s="171"/>
      <c r="J72" s="171"/>
      <c r="K72" s="171"/>
      <c r="L72" s="172"/>
      <c r="M72" s="39"/>
      <c r="N72" s="40"/>
      <c r="O72" s="41"/>
      <c r="P72" s="41"/>
      <c r="Q72" s="42"/>
      <c r="R72" s="43"/>
      <c r="S72" s="42"/>
    </row>
    <row r="73" spans="2:19" ht="24">
      <c r="C73" s="37"/>
      <c r="D73" s="37"/>
      <c r="E73" s="38"/>
      <c r="F73" s="38"/>
      <c r="G73" s="38"/>
      <c r="H73" s="38"/>
      <c r="I73" s="38"/>
      <c r="J73" s="38"/>
      <c r="K73" s="38"/>
      <c r="L73" s="39"/>
      <c r="M73" s="39"/>
      <c r="N73" s="40"/>
      <c r="O73" s="41"/>
      <c r="P73" s="41"/>
      <c r="Q73" s="42"/>
      <c r="R73" s="43"/>
      <c r="S73" s="42"/>
    </row>
    <row r="74" spans="2:19" ht="24">
      <c r="C74" s="37"/>
      <c r="D74" s="37"/>
      <c r="E74" s="38"/>
      <c r="F74" s="38"/>
      <c r="G74" s="38"/>
      <c r="H74" s="38"/>
      <c r="I74" s="38"/>
      <c r="J74" s="38"/>
      <c r="K74" s="38"/>
      <c r="L74" s="39"/>
      <c r="M74" s="39"/>
      <c r="N74" s="40"/>
      <c r="O74" s="41"/>
      <c r="P74" s="41"/>
      <c r="Q74" s="42"/>
      <c r="R74" s="43"/>
      <c r="S74" s="42"/>
    </row>
    <row r="75" spans="2:19" ht="24">
      <c r="C75" s="37"/>
      <c r="D75" s="37"/>
      <c r="E75" s="38"/>
      <c r="F75" s="38"/>
      <c r="G75" s="38"/>
      <c r="H75" s="38"/>
      <c r="I75" s="38"/>
      <c r="J75" s="38"/>
      <c r="K75" s="38"/>
      <c r="L75" s="39"/>
      <c r="M75" s="39"/>
      <c r="N75" s="40"/>
      <c r="O75" s="41"/>
      <c r="P75" s="41"/>
      <c r="Q75" s="42"/>
      <c r="R75" s="43"/>
      <c r="S75" s="42"/>
    </row>
    <row r="76" spans="2:19" ht="24">
      <c r="C76" s="37"/>
      <c r="D76" s="37"/>
      <c r="E76" s="38"/>
      <c r="F76" s="38"/>
      <c r="G76" s="38"/>
      <c r="H76" s="38"/>
      <c r="I76" s="38"/>
      <c r="J76" s="38"/>
      <c r="K76" s="38"/>
      <c r="L76" s="39"/>
      <c r="M76" s="39"/>
      <c r="N76" s="40"/>
      <c r="O76" s="41"/>
      <c r="P76" s="41"/>
      <c r="Q76" s="42"/>
      <c r="R76" s="43"/>
      <c r="S76" s="42"/>
    </row>
    <row r="77" spans="2:19" ht="24">
      <c r="C77" s="37"/>
      <c r="D77" s="37"/>
      <c r="E77" s="38"/>
      <c r="F77" s="38"/>
      <c r="G77" s="38"/>
      <c r="H77" s="38"/>
      <c r="I77" s="38"/>
      <c r="J77" s="38"/>
      <c r="K77" s="38"/>
      <c r="L77" s="39"/>
      <c r="M77" s="39"/>
      <c r="N77" s="40"/>
      <c r="O77" s="41"/>
      <c r="P77" s="41"/>
      <c r="Q77" s="42"/>
      <c r="R77" s="43"/>
      <c r="S77" s="42"/>
    </row>
    <row r="78" spans="2:19" ht="24">
      <c r="C78" s="37"/>
      <c r="D78" s="37"/>
      <c r="E78" s="38"/>
      <c r="F78" s="38"/>
      <c r="G78" s="38"/>
      <c r="H78" s="38"/>
      <c r="I78" s="38"/>
      <c r="J78" s="38"/>
      <c r="K78" s="38"/>
      <c r="L78" s="39"/>
      <c r="M78" s="39"/>
      <c r="N78" s="40"/>
      <c r="O78" s="41"/>
      <c r="P78" s="41"/>
      <c r="Q78" s="42"/>
      <c r="R78" s="43"/>
      <c r="S78" s="42"/>
    </row>
    <row r="79" spans="2:19" ht="24">
      <c r="C79" s="37"/>
      <c r="D79" s="37"/>
      <c r="E79" s="38"/>
      <c r="F79" s="38"/>
      <c r="G79" s="38"/>
      <c r="H79" s="38"/>
      <c r="I79" s="38"/>
      <c r="J79" s="38"/>
      <c r="K79" s="38"/>
      <c r="L79" s="39"/>
      <c r="M79" s="39"/>
      <c r="N79" s="40"/>
      <c r="O79" s="41"/>
      <c r="P79" s="41"/>
      <c r="Q79" s="42"/>
      <c r="R79" s="43"/>
      <c r="S79" s="42"/>
    </row>
    <row r="80" spans="2:19" ht="24">
      <c r="C80" s="37"/>
      <c r="D80" s="37"/>
      <c r="E80" s="38"/>
      <c r="F80" s="38"/>
      <c r="G80" s="38"/>
      <c r="H80" s="38"/>
      <c r="I80" s="38"/>
      <c r="J80" s="38"/>
      <c r="K80" s="38"/>
      <c r="L80" s="39"/>
      <c r="M80" s="39"/>
      <c r="N80" s="40"/>
      <c r="O80" s="41"/>
      <c r="P80" s="41"/>
      <c r="Q80" s="42"/>
      <c r="R80" s="43"/>
      <c r="S80" s="42"/>
    </row>
    <row r="81" spans="3:19" ht="24">
      <c r="C81" s="37"/>
      <c r="D81" s="37"/>
      <c r="E81" s="38"/>
      <c r="F81" s="38"/>
      <c r="G81" s="38"/>
      <c r="H81" s="38"/>
      <c r="I81" s="38"/>
      <c r="J81" s="38"/>
      <c r="K81" s="38"/>
      <c r="L81" s="39"/>
      <c r="M81" s="39"/>
      <c r="N81" s="40"/>
      <c r="O81" s="41"/>
      <c r="P81" s="41"/>
      <c r="Q81" s="42"/>
      <c r="R81" s="43"/>
      <c r="S81" s="42"/>
    </row>
    <row r="82" spans="3:19" ht="24">
      <c r="C82" s="37"/>
      <c r="D82" s="37"/>
      <c r="E82" s="38"/>
      <c r="F82" s="38"/>
      <c r="G82" s="38"/>
      <c r="H82" s="38"/>
      <c r="I82" s="38"/>
      <c r="J82" s="38"/>
      <c r="K82" s="38"/>
      <c r="L82" s="39"/>
      <c r="M82" s="39"/>
      <c r="N82" s="40"/>
      <c r="O82" s="41"/>
      <c r="P82" s="41"/>
      <c r="Q82" s="42"/>
      <c r="R82" s="43"/>
      <c r="S82" s="42"/>
    </row>
    <row r="83" spans="3:19" ht="24">
      <c r="C83" s="37"/>
      <c r="D83" s="37"/>
      <c r="E83" s="38"/>
      <c r="F83" s="38"/>
      <c r="G83" s="38"/>
      <c r="H83" s="38"/>
      <c r="I83" s="38"/>
      <c r="J83" s="38"/>
      <c r="K83" s="38"/>
      <c r="L83" s="39"/>
      <c r="M83" s="39"/>
      <c r="N83" s="40"/>
      <c r="O83" s="41"/>
      <c r="P83" s="41"/>
      <c r="Q83" s="42"/>
      <c r="R83" s="43"/>
      <c r="S83" s="42"/>
    </row>
    <row r="84" spans="3:19" ht="24">
      <c r="C84" s="37"/>
      <c r="D84" s="37"/>
      <c r="E84" s="38"/>
      <c r="F84" s="38"/>
      <c r="G84" s="38"/>
      <c r="H84" s="38"/>
      <c r="I84" s="38"/>
      <c r="J84" s="38"/>
      <c r="K84" s="38"/>
      <c r="L84" s="39"/>
      <c r="M84" s="39"/>
      <c r="N84" s="40"/>
      <c r="O84" s="41"/>
      <c r="P84" s="41"/>
      <c r="Q84" s="42"/>
      <c r="R84" s="43"/>
      <c r="S84" s="42"/>
    </row>
    <row r="85" spans="3:19" ht="24">
      <c r="C85" s="37"/>
      <c r="D85" s="37"/>
      <c r="E85" s="38"/>
      <c r="F85" s="38"/>
      <c r="G85" s="38"/>
      <c r="H85" s="38"/>
      <c r="I85" s="38"/>
      <c r="J85" s="38"/>
      <c r="K85" s="38"/>
      <c r="L85" s="39"/>
      <c r="M85" s="39"/>
      <c r="N85" s="40"/>
      <c r="O85" s="41"/>
      <c r="P85" s="41"/>
      <c r="Q85" s="42"/>
      <c r="R85" s="43"/>
      <c r="S85" s="42"/>
    </row>
    <row r="86" spans="3:19" ht="24">
      <c r="C86" s="37"/>
      <c r="D86" s="37"/>
      <c r="E86" s="38"/>
      <c r="F86" s="38"/>
      <c r="G86" s="38"/>
      <c r="H86" s="38"/>
      <c r="I86" s="38"/>
      <c r="J86" s="38"/>
      <c r="K86" s="38"/>
      <c r="L86" s="39"/>
      <c r="M86" s="39"/>
      <c r="N86" s="40"/>
      <c r="O86" s="41"/>
      <c r="P86" s="41"/>
      <c r="Q86" s="42"/>
      <c r="R86" s="43"/>
      <c r="S86" s="42"/>
    </row>
    <row r="87" spans="3:19" ht="24">
      <c r="C87" s="37"/>
      <c r="D87" s="37"/>
      <c r="E87" s="38"/>
      <c r="F87" s="38"/>
      <c r="G87" s="38"/>
      <c r="H87" s="38"/>
      <c r="I87" s="38"/>
      <c r="J87" s="38"/>
      <c r="K87" s="38"/>
      <c r="L87" s="39"/>
      <c r="M87" s="39"/>
      <c r="N87" s="40"/>
      <c r="O87" s="41"/>
      <c r="P87" s="41"/>
      <c r="Q87" s="42"/>
      <c r="R87" s="43"/>
      <c r="S87" s="42"/>
    </row>
    <row r="88" spans="3:19" ht="24">
      <c r="C88" s="37"/>
      <c r="D88" s="37"/>
      <c r="E88" s="38"/>
      <c r="F88" s="38"/>
      <c r="G88" s="38"/>
      <c r="H88" s="38"/>
      <c r="I88" s="38"/>
      <c r="J88" s="38"/>
      <c r="K88" s="38"/>
      <c r="L88" s="39"/>
      <c r="M88" s="39"/>
      <c r="N88" s="40"/>
      <c r="O88" s="41"/>
      <c r="P88" s="41"/>
      <c r="Q88" s="42"/>
      <c r="R88" s="43"/>
      <c r="S88" s="42"/>
    </row>
  </sheetData>
  <sheetProtection selectLockedCells="1"/>
  <mergeCells count="264">
    <mergeCell ref="C63:H63"/>
    <mergeCell ref="I63:N63"/>
    <mergeCell ref="I64:N64"/>
    <mergeCell ref="C64:H64"/>
    <mergeCell ref="C46:D49"/>
    <mergeCell ref="C50:D53"/>
    <mergeCell ref="C54:D57"/>
    <mergeCell ref="AB6:AB9"/>
    <mergeCell ref="AB10:AB13"/>
    <mergeCell ref="AB14:AB17"/>
    <mergeCell ref="M30:M33"/>
    <mergeCell ref="M34:M37"/>
    <mergeCell ref="M38:M41"/>
    <mergeCell ref="M42:M45"/>
    <mergeCell ref="M46:M49"/>
    <mergeCell ref="M50:M53"/>
    <mergeCell ref="C38:D41"/>
    <mergeCell ref="C42:D45"/>
    <mergeCell ref="T30:T33"/>
    <mergeCell ref="T34:T37"/>
    <mergeCell ref="T38:T41"/>
    <mergeCell ref="T42:T45"/>
    <mergeCell ref="T46:T49"/>
    <mergeCell ref="U54:U57"/>
    <mergeCell ref="AC6:AC9"/>
    <mergeCell ref="AC10:AC13"/>
    <mergeCell ref="AC14:AC17"/>
    <mergeCell ref="M6:M9"/>
    <mergeCell ref="M10:M13"/>
    <mergeCell ref="M14:M17"/>
    <mergeCell ref="M18:M21"/>
    <mergeCell ref="M22:M25"/>
    <mergeCell ref="M26:M29"/>
    <mergeCell ref="T6:T9"/>
    <mergeCell ref="T10:T13"/>
    <mergeCell ref="T14:T17"/>
    <mergeCell ref="T18:T21"/>
    <mergeCell ref="T22:T25"/>
    <mergeCell ref="T26:T29"/>
    <mergeCell ref="U6:U9"/>
    <mergeCell ref="U22:U25"/>
    <mergeCell ref="U26:U29"/>
    <mergeCell ref="N26:N27"/>
    <mergeCell ref="N28:N29"/>
    <mergeCell ref="R10:R13"/>
    <mergeCell ref="R14:R17"/>
    <mergeCell ref="R18:R21"/>
    <mergeCell ref="R22:R25"/>
    <mergeCell ref="D4:D5"/>
    <mergeCell ref="C6:D9"/>
    <mergeCell ref="C10:D13"/>
    <mergeCell ref="C14:D17"/>
    <mergeCell ref="C18:D21"/>
    <mergeCell ref="C22:D25"/>
    <mergeCell ref="C26:D29"/>
    <mergeCell ref="C30:D33"/>
    <mergeCell ref="C34:D37"/>
    <mergeCell ref="C4:C5"/>
    <mergeCell ref="U30:U33"/>
    <mergeCell ref="U34:U37"/>
    <mergeCell ref="U38:U41"/>
    <mergeCell ref="S54:S57"/>
    <mergeCell ref="V4:V5"/>
    <mergeCell ref="S10:S13"/>
    <mergeCell ref="S14:S17"/>
    <mergeCell ref="S18:S21"/>
    <mergeCell ref="S22:S25"/>
    <mergeCell ref="S26:S29"/>
    <mergeCell ref="U4:U5"/>
    <mergeCell ref="U10:U13"/>
    <mergeCell ref="U14:U17"/>
    <mergeCell ref="U18:U21"/>
    <mergeCell ref="T50:T53"/>
    <mergeCell ref="U50:U53"/>
    <mergeCell ref="S30:S33"/>
    <mergeCell ref="S34:S37"/>
    <mergeCell ref="S38:S41"/>
    <mergeCell ref="S42:S45"/>
    <mergeCell ref="S46:S49"/>
    <mergeCell ref="S50:S53"/>
    <mergeCell ref="S4:S5"/>
    <mergeCell ref="S6:S9"/>
    <mergeCell ref="R54:R57"/>
    <mergeCell ref="P50:P53"/>
    <mergeCell ref="Q38:Q41"/>
    <mergeCell ref="Q42:Q45"/>
    <mergeCell ref="Q46:Q49"/>
    <mergeCell ref="R46:R49"/>
    <mergeCell ref="Q50:Q53"/>
    <mergeCell ref="R50:R53"/>
    <mergeCell ref="U42:U45"/>
    <mergeCell ref="U46:U49"/>
    <mergeCell ref="R26:R29"/>
    <mergeCell ref="R30:R33"/>
    <mergeCell ref="R34:R37"/>
    <mergeCell ref="R38:R41"/>
    <mergeCell ref="R42:R45"/>
    <mergeCell ref="O34:O37"/>
    <mergeCell ref="P10:P13"/>
    <mergeCell ref="P14:P17"/>
    <mergeCell ref="P18:P21"/>
    <mergeCell ref="Q10:Q13"/>
    <mergeCell ref="O54:O57"/>
    <mergeCell ref="O38:O41"/>
    <mergeCell ref="O42:O45"/>
    <mergeCell ref="O46:O49"/>
    <mergeCell ref="O50:O53"/>
    <mergeCell ref="P54:P57"/>
    <mergeCell ref="Q54:Q57"/>
    <mergeCell ref="Q14:Q17"/>
    <mergeCell ref="Q18:Q21"/>
    <mergeCell ref="P22:P25"/>
    <mergeCell ref="P26:P29"/>
    <mergeCell ref="P30:P33"/>
    <mergeCell ref="P34:P37"/>
    <mergeCell ref="P38:P41"/>
    <mergeCell ref="P42:P45"/>
    <mergeCell ref="P46:P49"/>
    <mergeCell ref="Q22:Q25"/>
    <mergeCell ref="Q26:Q29"/>
    <mergeCell ref="Q30:Q33"/>
    <mergeCell ref="Q34:Q37"/>
    <mergeCell ref="J42:J45"/>
    <mergeCell ref="K42:K45"/>
    <mergeCell ref="L42:L45"/>
    <mergeCell ref="E46:E49"/>
    <mergeCell ref="F46:F49"/>
    <mergeCell ref="G46:G49"/>
    <mergeCell ref="H46:H49"/>
    <mergeCell ref="I46:I49"/>
    <mergeCell ref="J46:J49"/>
    <mergeCell ref="K46:K49"/>
    <mergeCell ref="L46:L49"/>
    <mergeCell ref="E42:E45"/>
    <mergeCell ref="F42:F45"/>
    <mergeCell ref="G42:G45"/>
    <mergeCell ref="H42:H45"/>
    <mergeCell ref="I42:I45"/>
    <mergeCell ref="J34:J37"/>
    <mergeCell ref="K34:K37"/>
    <mergeCell ref="L34:L37"/>
    <mergeCell ref="E38:E41"/>
    <mergeCell ref="F38:F41"/>
    <mergeCell ref="G38:G41"/>
    <mergeCell ref="H38:H41"/>
    <mergeCell ref="I38:I41"/>
    <mergeCell ref="J38:J41"/>
    <mergeCell ref="K38:K41"/>
    <mergeCell ref="L38:L41"/>
    <mergeCell ref="E34:E37"/>
    <mergeCell ref="F34:F37"/>
    <mergeCell ref="G34:G37"/>
    <mergeCell ref="H34:H37"/>
    <mergeCell ref="I34:I37"/>
    <mergeCell ref="J26:J29"/>
    <mergeCell ref="K26:K29"/>
    <mergeCell ref="L26:L29"/>
    <mergeCell ref="E30:E33"/>
    <mergeCell ref="F30:F33"/>
    <mergeCell ref="G30:G33"/>
    <mergeCell ref="H30:H33"/>
    <mergeCell ref="I30:I33"/>
    <mergeCell ref="J30:J33"/>
    <mergeCell ref="K30:K33"/>
    <mergeCell ref="L30:L33"/>
    <mergeCell ref="E26:E29"/>
    <mergeCell ref="F26:F29"/>
    <mergeCell ref="G26:G29"/>
    <mergeCell ref="H26:H29"/>
    <mergeCell ref="I26:I29"/>
    <mergeCell ref="J18:J21"/>
    <mergeCell ref="K18:K21"/>
    <mergeCell ref="L18:L21"/>
    <mergeCell ref="E22:E25"/>
    <mergeCell ref="F22:F25"/>
    <mergeCell ref="G22:G25"/>
    <mergeCell ref="H22:H25"/>
    <mergeCell ref="I22:I25"/>
    <mergeCell ref="J22:J25"/>
    <mergeCell ref="K22:K25"/>
    <mergeCell ref="L22:L25"/>
    <mergeCell ref="E18:E21"/>
    <mergeCell ref="F18:F21"/>
    <mergeCell ref="G18:G21"/>
    <mergeCell ref="H18:H21"/>
    <mergeCell ref="I18:I21"/>
    <mergeCell ref="K10:K13"/>
    <mergeCell ref="L10:L13"/>
    <mergeCell ref="E14:E17"/>
    <mergeCell ref="F14:F17"/>
    <mergeCell ref="G14:G17"/>
    <mergeCell ref="H14:H17"/>
    <mergeCell ref="I14:I17"/>
    <mergeCell ref="J14:J17"/>
    <mergeCell ref="K14:K17"/>
    <mergeCell ref="L14:L17"/>
    <mergeCell ref="F10:F13"/>
    <mergeCell ref="G10:G13"/>
    <mergeCell ref="H10:H13"/>
    <mergeCell ref="I10:I13"/>
    <mergeCell ref="J10:J13"/>
    <mergeCell ref="E10:E13"/>
    <mergeCell ref="E54:E57"/>
    <mergeCell ref="F54:F57"/>
    <mergeCell ref="G54:G57"/>
    <mergeCell ref="H54:H57"/>
    <mergeCell ref="I54:I57"/>
    <mergeCell ref="J54:J57"/>
    <mergeCell ref="K54:K57"/>
    <mergeCell ref="L54:L57"/>
    <mergeCell ref="N50:N51"/>
    <mergeCell ref="N52:N53"/>
    <mergeCell ref="E50:E53"/>
    <mergeCell ref="F50:F53"/>
    <mergeCell ref="G50:G53"/>
    <mergeCell ref="H50:H53"/>
    <mergeCell ref="I50:I53"/>
    <mergeCell ref="J50:J53"/>
    <mergeCell ref="K50:K53"/>
    <mergeCell ref="L50:L53"/>
    <mergeCell ref="M54:N57"/>
    <mergeCell ref="N44:N45"/>
    <mergeCell ref="N46:N47"/>
    <mergeCell ref="N48:N49"/>
    <mergeCell ref="N38:N39"/>
    <mergeCell ref="N40:N41"/>
    <mergeCell ref="N42:N43"/>
    <mergeCell ref="N32:N33"/>
    <mergeCell ref="N34:N35"/>
    <mergeCell ref="N36:N37"/>
    <mergeCell ref="N30:N31"/>
    <mergeCell ref="N20:N21"/>
    <mergeCell ref="N22:N23"/>
    <mergeCell ref="N24:N25"/>
    <mergeCell ref="N14:N15"/>
    <mergeCell ref="N16:N17"/>
    <mergeCell ref="N18:N19"/>
    <mergeCell ref="O10:O13"/>
    <mergeCell ref="N10:N11"/>
    <mergeCell ref="N12:N13"/>
    <mergeCell ref="O14:O17"/>
    <mergeCell ref="O18:O21"/>
    <mergeCell ref="O22:O25"/>
    <mergeCell ref="O26:O29"/>
    <mergeCell ref="O30:O33"/>
    <mergeCell ref="E4:L5"/>
    <mergeCell ref="O4:Q4"/>
    <mergeCell ref="R4:R5"/>
    <mergeCell ref="E2:K2"/>
    <mergeCell ref="H7:H9"/>
    <mergeCell ref="G7:G9"/>
    <mergeCell ref="F7:F9"/>
    <mergeCell ref="E7:E9"/>
    <mergeCell ref="O6:O9"/>
    <mergeCell ref="N8:N9"/>
    <mergeCell ref="M4:N5"/>
    <mergeCell ref="L7:L9"/>
    <mergeCell ref="N6:N7"/>
    <mergeCell ref="K7:K9"/>
    <mergeCell ref="J7:J9"/>
    <mergeCell ref="I7:I9"/>
    <mergeCell ref="R6:R9"/>
    <mergeCell ref="P6:P9"/>
    <mergeCell ref="Q6:Q9"/>
  </mergeCells>
  <phoneticPr fontId="1"/>
  <conditionalFormatting sqref="N69:N88">
    <cfRule type="expression" dxfId="8" priority="2">
      <formula>$W65=TRUE</formula>
    </cfRule>
  </conditionalFormatting>
  <conditionalFormatting sqref="N58:N62">
    <cfRule type="expression" dxfId="7" priority="1">
      <formula>$W58=TRUE</formula>
    </cfRule>
  </conditionalFormatting>
  <dataValidations xWindow="118" yWindow="437" count="3">
    <dataValidation imeMode="halfAlpha" allowBlank="1" showInputMessage="1" showErrorMessage="1" promptTitle="日付入力" prompt="例）4月7日を入力する場合　4/7と入力してください" sqref="C58:D62 C65:C88 D67:D88"/>
    <dataValidation imeMode="hiragana" allowBlank="1" showInputMessage="1" showErrorMessage="1" sqref="P6:Q6 P46:Q46 P10:Q10 P14:Q14 P18:Q18 P22:Q22 P26:Q26 P30:Q30 P34:Q34 P38:Q38 P42:Q42 P50:R50 P54:R54 P58:R88 O58:O63 O66 O69:O88"/>
    <dataValidation imeMode="halfAlpha" allowBlank="1" showInputMessage="1" showErrorMessage="1" promptTitle="数字のみ入れてください" prompt="例）10000と入力してください。カンマは、不要です。" sqref="K67:K88 E58:H62 E67:H88 I58:J62 K58:K62 I67:J88"/>
  </dataValidations>
  <pageMargins left="0.74803149606299213" right="0.31496062992125984" top="0.94488188976377963" bottom="0.43307086614173229" header="0.31496062992125984" footer="0.31496062992125984"/>
  <pageSetup paperSize="9" fitToHeight="20" orientation="landscape" r:id="rId1"/>
  <ignoredErrors>
    <ignoredError sqref="G14:I14 J18 I54 G7" formula="1"/>
    <ignoredError sqref="M10 M6 M14 M18 M50 M46 M42 M38 M34 M30 M26 M22" formulaRange="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P88"/>
  <sheetViews>
    <sheetView showGridLines="0" view="pageBreakPreview" zoomScale="95" zoomScaleNormal="100" zoomScaleSheetLayoutView="95" workbookViewId="0">
      <selection activeCell="H50" sqref="H6:L53"/>
    </sheetView>
  </sheetViews>
  <sheetFormatPr defaultColWidth="9" defaultRowHeight="13.5"/>
  <cols>
    <col min="1" max="1" width="2.625" style="28" customWidth="1"/>
    <col min="2" max="2" width="2.25" style="25" customWidth="1"/>
    <col min="3" max="4" width="3.625" style="11" customWidth="1"/>
    <col min="5" max="5" width="24.625" style="11" customWidth="1"/>
    <col min="6" max="6" width="3.625" style="11" customWidth="1"/>
    <col min="7" max="7" width="8.125" style="11" customWidth="1"/>
    <col min="8" max="8" width="23.625" style="11" customWidth="1"/>
    <col min="9" max="9" width="19.625" style="11" customWidth="1"/>
    <col min="10" max="10" width="12.625" style="11" customWidth="1"/>
    <col min="11" max="11" width="15.625" style="11" customWidth="1"/>
    <col min="12" max="12" width="11.125" style="11" customWidth="1"/>
    <col min="13" max="13" width="5.25" style="11" customWidth="1"/>
    <col min="14" max="14" width="7.25" style="11" customWidth="1"/>
    <col min="15" max="15" width="22.75" style="45" customWidth="1"/>
    <col min="16" max="16384" width="9" style="11"/>
  </cols>
  <sheetData>
    <row r="1" spans="2:16" ht="26.25" customHeight="1">
      <c r="B1" s="162"/>
      <c r="C1" s="163"/>
      <c r="D1" s="163"/>
      <c r="E1" s="163"/>
      <c r="F1" s="163"/>
      <c r="G1" s="163"/>
      <c r="H1" s="164"/>
      <c r="I1" s="165"/>
      <c r="J1" s="163"/>
      <c r="K1" s="163"/>
      <c r="L1" s="163"/>
      <c r="M1" s="21"/>
      <c r="O1" s="46"/>
    </row>
    <row r="2" spans="2:16" ht="19.5" customHeight="1">
      <c r="B2" s="162"/>
      <c r="C2" s="163"/>
      <c r="D2" s="163"/>
      <c r="E2" s="169" t="s">
        <v>48</v>
      </c>
      <c r="F2" s="163"/>
      <c r="G2" s="163"/>
      <c r="H2" s="163"/>
      <c r="I2" s="163"/>
      <c r="J2" s="166"/>
      <c r="K2" s="163"/>
      <c r="L2" s="163"/>
      <c r="M2" s="21"/>
      <c r="N2" s="16"/>
      <c r="O2" s="46"/>
    </row>
    <row r="3" spans="2:16" ht="9" customHeight="1" thickBot="1">
      <c r="B3" s="162"/>
      <c r="C3" s="163"/>
      <c r="D3" s="163"/>
      <c r="E3" s="163"/>
      <c r="F3" s="163"/>
      <c r="G3" s="163"/>
      <c r="H3" s="163"/>
      <c r="I3" s="163"/>
      <c r="J3" s="163"/>
      <c r="K3" s="163"/>
      <c r="L3" s="163"/>
      <c r="M3" s="21"/>
      <c r="O3" s="46"/>
    </row>
    <row r="4" spans="2:16" ht="18.75" customHeight="1">
      <c r="B4" s="162"/>
      <c r="C4" s="572" t="s">
        <v>36</v>
      </c>
      <c r="D4" s="584" t="s">
        <v>150</v>
      </c>
      <c r="E4" s="574" t="s">
        <v>83</v>
      </c>
      <c r="F4" s="574" t="s">
        <v>74</v>
      </c>
      <c r="G4" s="576"/>
      <c r="H4" s="579" t="s">
        <v>47</v>
      </c>
      <c r="I4" s="580"/>
      <c r="J4" s="581"/>
      <c r="K4" s="582" t="s">
        <v>85</v>
      </c>
      <c r="L4" s="588" t="s">
        <v>82</v>
      </c>
      <c r="M4" s="21"/>
      <c r="N4" s="520"/>
      <c r="O4" s="520"/>
    </row>
    <row r="5" spans="2:16" ht="30" customHeight="1">
      <c r="B5" s="162"/>
      <c r="C5" s="573"/>
      <c r="D5" s="458"/>
      <c r="E5" s="575"/>
      <c r="F5" s="577"/>
      <c r="G5" s="578"/>
      <c r="H5" s="167" t="s">
        <v>84</v>
      </c>
      <c r="I5" s="167" t="s">
        <v>40</v>
      </c>
      <c r="J5" s="168" t="s">
        <v>75</v>
      </c>
      <c r="K5" s="583"/>
      <c r="L5" s="589"/>
      <c r="M5" s="66"/>
      <c r="N5" s="521"/>
      <c r="O5" s="521"/>
    </row>
    <row r="6" spans="2:16" ht="6.95" customHeight="1">
      <c r="B6" s="162"/>
      <c r="C6" s="645"/>
      <c r="D6" s="646"/>
      <c r="E6" s="641"/>
      <c r="F6" s="638">
        <v>99</v>
      </c>
      <c r="G6" s="590" t="s">
        <v>149</v>
      </c>
      <c r="H6" s="592"/>
      <c r="I6" s="595"/>
      <c r="J6" s="595"/>
      <c r="K6" s="592"/>
      <c r="L6" s="585"/>
      <c r="M6" s="525"/>
      <c r="N6" s="515"/>
      <c r="O6" s="515"/>
    </row>
    <row r="7" spans="2:16" ht="6.95" customHeight="1">
      <c r="B7" s="162"/>
      <c r="C7" s="647"/>
      <c r="D7" s="648"/>
      <c r="E7" s="642"/>
      <c r="F7" s="639"/>
      <c r="G7" s="591"/>
      <c r="H7" s="593"/>
      <c r="I7" s="593"/>
      <c r="J7" s="593"/>
      <c r="K7" s="593"/>
      <c r="L7" s="586"/>
      <c r="M7" s="526"/>
      <c r="N7" s="516"/>
      <c r="O7" s="516"/>
    </row>
    <row r="8" spans="2:16" ht="6.95" customHeight="1">
      <c r="B8" s="162"/>
      <c r="C8" s="647"/>
      <c r="D8" s="648"/>
      <c r="E8" s="642"/>
      <c r="F8" s="639"/>
      <c r="G8" s="596" t="s">
        <v>148</v>
      </c>
      <c r="H8" s="593"/>
      <c r="I8" s="593"/>
      <c r="J8" s="593"/>
      <c r="K8" s="593"/>
      <c r="L8" s="586"/>
      <c r="M8" s="526"/>
      <c r="N8" s="516"/>
      <c r="O8" s="516"/>
    </row>
    <row r="9" spans="2:16" ht="6.95" customHeight="1">
      <c r="B9" s="162"/>
      <c r="C9" s="649"/>
      <c r="D9" s="650"/>
      <c r="E9" s="644"/>
      <c r="F9" s="640"/>
      <c r="G9" s="597"/>
      <c r="H9" s="594"/>
      <c r="I9" s="594"/>
      <c r="J9" s="594"/>
      <c r="K9" s="594"/>
      <c r="L9" s="587"/>
      <c r="M9" s="526"/>
      <c r="N9" s="516"/>
      <c r="O9" s="516"/>
      <c r="P9" s="22"/>
    </row>
    <row r="10" spans="2:16" ht="6.95" customHeight="1">
      <c r="B10" s="162"/>
      <c r="C10" s="645"/>
      <c r="D10" s="646"/>
      <c r="E10" s="641"/>
      <c r="F10" s="638">
        <v>99</v>
      </c>
      <c r="G10" s="590" t="s">
        <v>149</v>
      </c>
      <c r="H10" s="604"/>
      <c r="I10" s="598"/>
      <c r="J10" s="601"/>
      <c r="K10" s="592"/>
      <c r="L10" s="585"/>
      <c r="M10" s="525"/>
      <c r="N10" s="515"/>
      <c r="O10" s="515"/>
      <c r="P10" s="22"/>
    </row>
    <row r="11" spans="2:16" ht="6.95" customHeight="1">
      <c r="B11" s="162"/>
      <c r="C11" s="647"/>
      <c r="D11" s="648"/>
      <c r="E11" s="642"/>
      <c r="F11" s="639"/>
      <c r="G11" s="591"/>
      <c r="H11" s="605"/>
      <c r="I11" s="599"/>
      <c r="J11" s="602"/>
      <c r="K11" s="593"/>
      <c r="L11" s="586"/>
      <c r="M11" s="526"/>
      <c r="N11" s="516"/>
      <c r="O11" s="516"/>
      <c r="P11" s="22"/>
    </row>
    <row r="12" spans="2:16" ht="6.95" customHeight="1">
      <c r="B12" s="162"/>
      <c r="C12" s="647"/>
      <c r="D12" s="648"/>
      <c r="E12" s="642"/>
      <c r="F12" s="639"/>
      <c r="G12" s="596" t="s">
        <v>148</v>
      </c>
      <c r="H12" s="605"/>
      <c r="I12" s="599"/>
      <c r="J12" s="602"/>
      <c r="K12" s="593"/>
      <c r="L12" s="586"/>
      <c r="M12" s="526"/>
      <c r="N12" s="516"/>
      <c r="O12" s="516"/>
      <c r="P12" s="22"/>
    </row>
    <row r="13" spans="2:16" ht="6.95" customHeight="1">
      <c r="B13" s="162"/>
      <c r="C13" s="649"/>
      <c r="D13" s="650"/>
      <c r="E13" s="644"/>
      <c r="F13" s="640"/>
      <c r="G13" s="597"/>
      <c r="H13" s="606"/>
      <c r="I13" s="600"/>
      <c r="J13" s="603"/>
      <c r="K13" s="594"/>
      <c r="L13" s="587"/>
      <c r="M13" s="526"/>
      <c r="N13" s="516"/>
      <c r="O13" s="516"/>
      <c r="P13" s="22"/>
    </row>
    <row r="14" spans="2:16" ht="6.95" customHeight="1">
      <c r="B14" s="162"/>
      <c r="C14" s="645"/>
      <c r="D14" s="646"/>
      <c r="E14" s="642"/>
      <c r="F14" s="638">
        <v>99</v>
      </c>
      <c r="G14" s="590" t="s">
        <v>149</v>
      </c>
      <c r="H14" s="604"/>
      <c r="I14" s="598"/>
      <c r="J14" s="601"/>
      <c r="K14" s="592"/>
      <c r="L14" s="585"/>
      <c r="M14" s="525"/>
      <c r="N14" s="515"/>
      <c r="O14" s="515"/>
      <c r="P14" s="22"/>
    </row>
    <row r="15" spans="2:16" ht="6.95" customHeight="1">
      <c r="B15" s="162"/>
      <c r="C15" s="647"/>
      <c r="D15" s="648"/>
      <c r="E15" s="642"/>
      <c r="F15" s="639"/>
      <c r="G15" s="591"/>
      <c r="H15" s="605"/>
      <c r="I15" s="599"/>
      <c r="J15" s="602"/>
      <c r="K15" s="593"/>
      <c r="L15" s="586"/>
      <c r="M15" s="526"/>
      <c r="N15" s="516"/>
      <c r="O15" s="516"/>
      <c r="P15" s="22"/>
    </row>
    <row r="16" spans="2:16" ht="6.95" customHeight="1">
      <c r="B16" s="162"/>
      <c r="C16" s="647"/>
      <c r="D16" s="648"/>
      <c r="E16" s="642"/>
      <c r="F16" s="639"/>
      <c r="G16" s="596" t="s">
        <v>148</v>
      </c>
      <c r="H16" s="605"/>
      <c r="I16" s="599"/>
      <c r="J16" s="602"/>
      <c r="K16" s="593"/>
      <c r="L16" s="586"/>
      <c r="M16" s="526"/>
      <c r="N16" s="516"/>
      <c r="O16" s="516"/>
      <c r="P16" s="22"/>
    </row>
    <row r="17" spans="2:16" ht="6.95" customHeight="1">
      <c r="B17" s="162"/>
      <c r="C17" s="649"/>
      <c r="D17" s="650"/>
      <c r="E17" s="644"/>
      <c r="F17" s="640"/>
      <c r="G17" s="597"/>
      <c r="H17" s="606"/>
      <c r="I17" s="600"/>
      <c r="J17" s="603"/>
      <c r="K17" s="594"/>
      <c r="L17" s="587"/>
      <c r="M17" s="526"/>
      <c r="N17" s="516"/>
      <c r="O17" s="516"/>
      <c r="P17" s="22"/>
    </row>
    <row r="18" spans="2:16" ht="6.95" customHeight="1">
      <c r="B18" s="162"/>
      <c r="C18" s="645"/>
      <c r="D18" s="646"/>
      <c r="E18" s="642"/>
      <c r="F18" s="638">
        <v>99</v>
      </c>
      <c r="G18" s="590" t="s">
        <v>149</v>
      </c>
      <c r="H18" s="604"/>
      <c r="I18" s="598"/>
      <c r="J18" s="601"/>
      <c r="K18" s="592"/>
      <c r="L18" s="585"/>
      <c r="M18" s="525"/>
      <c r="N18" s="515"/>
      <c r="O18" s="515"/>
      <c r="P18" s="22"/>
    </row>
    <row r="19" spans="2:16" ht="6.95" customHeight="1">
      <c r="B19" s="162"/>
      <c r="C19" s="647"/>
      <c r="D19" s="648"/>
      <c r="E19" s="642"/>
      <c r="F19" s="639"/>
      <c r="G19" s="591"/>
      <c r="H19" s="605"/>
      <c r="I19" s="599"/>
      <c r="J19" s="602"/>
      <c r="K19" s="593"/>
      <c r="L19" s="586"/>
      <c r="M19" s="526"/>
      <c r="N19" s="516"/>
      <c r="O19" s="516"/>
      <c r="P19" s="22"/>
    </row>
    <row r="20" spans="2:16" ht="6.95" customHeight="1">
      <c r="B20" s="162"/>
      <c r="C20" s="647"/>
      <c r="D20" s="648"/>
      <c r="E20" s="642"/>
      <c r="F20" s="639"/>
      <c r="G20" s="596" t="s">
        <v>148</v>
      </c>
      <c r="H20" s="605"/>
      <c r="I20" s="599"/>
      <c r="J20" s="602"/>
      <c r="K20" s="593"/>
      <c r="L20" s="586"/>
      <c r="M20" s="526"/>
      <c r="N20" s="516"/>
      <c r="O20" s="516"/>
      <c r="P20" s="22"/>
    </row>
    <row r="21" spans="2:16" ht="6.95" customHeight="1">
      <c r="B21" s="162"/>
      <c r="C21" s="649"/>
      <c r="D21" s="650"/>
      <c r="E21" s="644"/>
      <c r="F21" s="640"/>
      <c r="G21" s="597"/>
      <c r="H21" s="606"/>
      <c r="I21" s="600"/>
      <c r="J21" s="603"/>
      <c r="K21" s="594"/>
      <c r="L21" s="587"/>
      <c r="M21" s="526"/>
      <c r="N21" s="516"/>
      <c r="O21" s="516"/>
      <c r="P21" s="22"/>
    </row>
    <row r="22" spans="2:16" ht="6.95" customHeight="1">
      <c r="B22" s="162"/>
      <c r="C22" s="645"/>
      <c r="D22" s="646"/>
      <c r="E22" s="642"/>
      <c r="F22" s="638">
        <v>99</v>
      </c>
      <c r="G22" s="590" t="s">
        <v>149</v>
      </c>
      <c r="H22" s="604"/>
      <c r="I22" s="598"/>
      <c r="J22" s="601"/>
      <c r="K22" s="592"/>
      <c r="L22" s="585"/>
      <c r="M22" s="525"/>
      <c r="N22" s="515"/>
      <c r="O22" s="515"/>
      <c r="P22" s="22"/>
    </row>
    <row r="23" spans="2:16" ht="6.95" customHeight="1">
      <c r="B23" s="162"/>
      <c r="C23" s="647"/>
      <c r="D23" s="648"/>
      <c r="E23" s="642"/>
      <c r="F23" s="639"/>
      <c r="G23" s="591"/>
      <c r="H23" s="605"/>
      <c r="I23" s="599"/>
      <c r="J23" s="602"/>
      <c r="K23" s="593"/>
      <c r="L23" s="586"/>
      <c r="M23" s="526"/>
      <c r="N23" s="516"/>
      <c r="O23" s="516"/>
      <c r="P23" s="22"/>
    </row>
    <row r="24" spans="2:16" ht="6.95" customHeight="1">
      <c r="B24" s="162"/>
      <c r="C24" s="647"/>
      <c r="D24" s="648"/>
      <c r="E24" s="642"/>
      <c r="F24" s="639"/>
      <c r="G24" s="596" t="s">
        <v>148</v>
      </c>
      <c r="H24" s="605"/>
      <c r="I24" s="599"/>
      <c r="J24" s="602"/>
      <c r="K24" s="593"/>
      <c r="L24" s="586"/>
      <c r="M24" s="526"/>
      <c r="N24" s="516"/>
      <c r="O24" s="516"/>
      <c r="P24" s="22"/>
    </row>
    <row r="25" spans="2:16" ht="6.95" customHeight="1">
      <c r="B25" s="162"/>
      <c r="C25" s="649"/>
      <c r="D25" s="650"/>
      <c r="E25" s="644"/>
      <c r="F25" s="640"/>
      <c r="G25" s="597"/>
      <c r="H25" s="606"/>
      <c r="I25" s="600"/>
      <c r="J25" s="603"/>
      <c r="K25" s="594"/>
      <c r="L25" s="587"/>
      <c r="M25" s="526"/>
      <c r="N25" s="516"/>
      <c r="O25" s="516"/>
      <c r="P25" s="22"/>
    </row>
    <row r="26" spans="2:16" ht="6.95" customHeight="1">
      <c r="B26" s="162"/>
      <c r="C26" s="645"/>
      <c r="D26" s="646"/>
      <c r="E26" s="642"/>
      <c r="F26" s="638">
        <v>99</v>
      </c>
      <c r="G26" s="590" t="s">
        <v>149</v>
      </c>
      <c r="H26" s="604"/>
      <c r="I26" s="598"/>
      <c r="J26" s="601"/>
      <c r="K26" s="592"/>
      <c r="L26" s="585"/>
      <c r="M26" s="525"/>
      <c r="N26" s="515"/>
      <c r="O26" s="515"/>
      <c r="P26" s="22"/>
    </row>
    <row r="27" spans="2:16" ht="6.95" customHeight="1">
      <c r="B27" s="162"/>
      <c r="C27" s="647"/>
      <c r="D27" s="648"/>
      <c r="E27" s="642"/>
      <c r="F27" s="639"/>
      <c r="G27" s="591"/>
      <c r="H27" s="605"/>
      <c r="I27" s="599"/>
      <c r="J27" s="602"/>
      <c r="K27" s="593"/>
      <c r="L27" s="586"/>
      <c r="M27" s="526"/>
      <c r="N27" s="516"/>
      <c r="O27" s="516"/>
      <c r="P27" s="22"/>
    </row>
    <row r="28" spans="2:16" ht="6.95" customHeight="1">
      <c r="B28" s="162"/>
      <c r="C28" s="647"/>
      <c r="D28" s="648"/>
      <c r="E28" s="642"/>
      <c r="F28" s="639"/>
      <c r="G28" s="596" t="s">
        <v>148</v>
      </c>
      <c r="H28" s="605"/>
      <c r="I28" s="599"/>
      <c r="J28" s="602"/>
      <c r="K28" s="593"/>
      <c r="L28" s="586"/>
      <c r="M28" s="526"/>
      <c r="N28" s="516"/>
      <c r="O28" s="516"/>
      <c r="P28" s="22"/>
    </row>
    <row r="29" spans="2:16" ht="6.95" customHeight="1">
      <c r="B29" s="162"/>
      <c r="C29" s="649"/>
      <c r="D29" s="650"/>
      <c r="E29" s="644"/>
      <c r="F29" s="640"/>
      <c r="G29" s="597"/>
      <c r="H29" s="606"/>
      <c r="I29" s="600"/>
      <c r="J29" s="603"/>
      <c r="K29" s="594"/>
      <c r="L29" s="587"/>
      <c r="M29" s="526"/>
      <c r="N29" s="516"/>
      <c r="O29" s="516"/>
      <c r="P29" s="22"/>
    </row>
    <row r="30" spans="2:16" ht="6.95" customHeight="1">
      <c r="B30" s="162"/>
      <c r="C30" s="645"/>
      <c r="D30" s="646"/>
      <c r="E30" s="642"/>
      <c r="F30" s="638">
        <v>99</v>
      </c>
      <c r="G30" s="590" t="s">
        <v>149</v>
      </c>
      <c r="H30" s="604"/>
      <c r="I30" s="598"/>
      <c r="J30" s="601"/>
      <c r="K30" s="592"/>
      <c r="L30" s="585"/>
      <c r="M30" s="525"/>
      <c r="N30" s="515"/>
      <c r="O30" s="515"/>
      <c r="P30" s="22"/>
    </row>
    <row r="31" spans="2:16" ht="6.95" customHeight="1">
      <c r="B31" s="162"/>
      <c r="C31" s="647"/>
      <c r="D31" s="648"/>
      <c r="E31" s="642"/>
      <c r="F31" s="639"/>
      <c r="G31" s="591"/>
      <c r="H31" s="605"/>
      <c r="I31" s="599"/>
      <c r="J31" s="602"/>
      <c r="K31" s="593"/>
      <c r="L31" s="586"/>
      <c r="M31" s="526"/>
      <c r="N31" s="516"/>
      <c r="O31" s="516"/>
      <c r="P31" s="22"/>
    </row>
    <row r="32" spans="2:16" ht="6.95" customHeight="1">
      <c r="B32" s="162"/>
      <c r="C32" s="647"/>
      <c r="D32" s="648"/>
      <c r="E32" s="642"/>
      <c r="F32" s="639"/>
      <c r="G32" s="596" t="s">
        <v>148</v>
      </c>
      <c r="H32" s="605"/>
      <c r="I32" s="599"/>
      <c r="J32" s="602"/>
      <c r="K32" s="593"/>
      <c r="L32" s="586"/>
      <c r="M32" s="526"/>
      <c r="N32" s="516"/>
      <c r="O32" s="516"/>
      <c r="P32" s="22"/>
    </row>
    <row r="33" spans="2:16" ht="6.95" customHeight="1">
      <c r="B33" s="162"/>
      <c r="C33" s="649"/>
      <c r="D33" s="650"/>
      <c r="E33" s="644"/>
      <c r="F33" s="640"/>
      <c r="G33" s="597"/>
      <c r="H33" s="606"/>
      <c r="I33" s="600"/>
      <c r="J33" s="603"/>
      <c r="K33" s="594"/>
      <c r="L33" s="587"/>
      <c r="M33" s="526"/>
      <c r="N33" s="516"/>
      <c r="O33" s="516"/>
      <c r="P33" s="22"/>
    </row>
    <row r="34" spans="2:16" ht="6.95" customHeight="1">
      <c r="B34" s="162"/>
      <c r="C34" s="645"/>
      <c r="D34" s="646"/>
      <c r="E34" s="642"/>
      <c r="F34" s="638">
        <v>99</v>
      </c>
      <c r="G34" s="590" t="s">
        <v>149</v>
      </c>
      <c r="H34" s="604"/>
      <c r="I34" s="598"/>
      <c r="J34" s="601"/>
      <c r="K34" s="592"/>
      <c r="L34" s="585"/>
      <c r="M34" s="525"/>
      <c r="N34" s="515"/>
      <c r="O34" s="515"/>
      <c r="P34" s="22"/>
    </row>
    <row r="35" spans="2:16" ht="6.95" customHeight="1">
      <c r="B35" s="162"/>
      <c r="C35" s="647"/>
      <c r="D35" s="648"/>
      <c r="E35" s="642"/>
      <c r="F35" s="639"/>
      <c r="G35" s="591"/>
      <c r="H35" s="605"/>
      <c r="I35" s="599"/>
      <c r="J35" s="602"/>
      <c r="K35" s="593"/>
      <c r="L35" s="586"/>
      <c r="M35" s="526"/>
      <c r="N35" s="516"/>
      <c r="O35" s="516"/>
      <c r="P35" s="22"/>
    </row>
    <row r="36" spans="2:16" ht="6.95" customHeight="1">
      <c r="B36" s="162"/>
      <c r="C36" s="647"/>
      <c r="D36" s="648"/>
      <c r="E36" s="642"/>
      <c r="F36" s="639"/>
      <c r="G36" s="596" t="s">
        <v>148</v>
      </c>
      <c r="H36" s="605"/>
      <c r="I36" s="599"/>
      <c r="J36" s="602"/>
      <c r="K36" s="593"/>
      <c r="L36" s="586"/>
      <c r="M36" s="526"/>
      <c r="N36" s="516"/>
      <c r="O36" s="516"/>
      <c r="P36" s="22"/>
    </row>
    <row r="37" spans="2:16" ht="6.95" customHeight="1">
      <c r="B37" s="162"/>
      <c r="C37" s="649"/>
      <c r="D37" s="650"/>
      <c r="E37" s="644"/>
      <c r="F37" s="640"/>
      <c r="G37" s="597"/>
      <c r="H37" s="606"/>
      <c r="I37" s="600"/>
      <c r="J37" s="603"/>
      <c r="K37" s="594"/>
      <c r="L37" s="587"/>
      <c r="M37" s="526"/>
      <c r="N37" s="516"/>
      <c r="O37" s="516"/>
      <c r="P37" s="22"/>
    </row>
    <row r="38" spans="2:16" ht="6.95" customHeight="1">
      <c r="B38" s="162"/>
      <c r="C38" s="645"/>
      <c r="D38" s="646"/>
      <c r="E38" s="642"/>
      <c r="F38" s="638">
        <v>99</v>
      </c>
      <c r="G38" s="590" t="s">
        <v>149</v>
      </c>
      <c r="H38" s="604"/>
      <c r="I38" s="598"/>
      <c r="J38" s="601"/>
      <c r="K38" s="592"/>
      <c r="L38" s="585"/>
      <c r="M38" s="525"/>
      <c r="N38" s="515"/>
      <c r="O38" s="515"/>
      <c r="P38" s="22"/>
    </row>
    <row r="39" spans="2:16" ht="6.95" customHeight="1">
      <c r="B39" s="162"/>
      <c r="C39" s="647"/>
      <c r="D39" s="648"/>
      <c r="E39" s="642"/>
      <c r="F39" s="639"/>
      <c r="G39" s="591"/>
      <c r="H39" s="605"/>
      <c r="I39" s="599"/>
      <c r="J39" s="602"/>
      <c r="K39" s="593"/>
      <c r="L39" s="586"/>
      <c r="M39" s="526"/>
      <c r="N39" s="516"/>
      <c r="O39" s="516"/>
      <c r="P39" s="22"/>
    </row>
    <row r="40" spans="2:16" ht="6.95" customHeight="1">
      <c r="B40" s="162"/>
      <c r="C40" s="647"/>
      <c r="D40" s="648"/>
      <c r="E40" s="642"/>
      <c r="F40" s="639"/>
      <c r="G40" s="596" t="s">
        <v>148</v>
      </c>
      <c r="H40" s="605"/>
      <c r="I40" s="599"/>
      <c r="J40" s="602"/>
      <c r="K40" s="593"/>
      <c r="L40" s="586"/>
      <c r="M40" s="526"/>
      <c r="N40" s="516"/>
      <c r="O40" s="516"/>
      <c r="P40" s="22"/>
    </row>
    <row r="41" spans="2:16" ht="6.95" customHeight="1">
      <c r="B41" s="162"/>
      <c r="C41" s="649"/>
      <c r="D41" s="650"/>
      <c r="E41" s="644"/>
      <c r="F41" s="640"/>
      <c r="G41" s="597"/>
      <c r="H41" s="606"/>
      <c r="I41" s="600"/>
      <c r="J41" s="603"/>
      <c r="K41" s="594"/>
      <c r="L41" s="587"/>
      <c r="M41" s="526"/>
      <c r="N41" s="516"/>
      <c r="O41" s="516"/>
      <c r="P41" s="22"/>
    </row>
    <row r="42" spans="2:16" ht="6.95" customHeight="1">
      <c r="B42" s="162"/>
      <c r="C42" s="645"/>
      <c r="D42" s="646"/>
      <c r="E42" s="642"/>
      <c r="F42" s="638">
        <v>99</v>
      </c>
      <c r="G42" s="590" t="s">
        <v>149</v>
      </c>
      <c r="H42" s="604"/>
      <c r="I42" s="598"/>
      <c r="J42" s="601"/>
      <c r="K42" s="592"/>
      <c r="L42" s="585"/>
      <c r="M42" s="525"/>
      <c r="N42" s="515"/>
      <c r="O42" s="515"/>
      <c r="P42" s="22"/>
    </row>
    <row r="43" spans="2:16" ht="6.95" customHeight="1">
      <c r="B43" s="162"/>
      <c r="C43" s="647"/>
      <c r="D43" s="648"/>
      <c r="E43" s="642"/>
      <c r="F43" s="639"/>
      <c r="G43" s="591"/>
      <c r="H43" s="605"/>
      <c r="I43" s="599"/>
      <c r="J43" s="602"/>
      <c r="K43" s="593"/>
      <c r="L43" s="586"/>
      <c r="M43" s="526"/>
      <c r="N43" s="516"/>
      <c r="O43" s="516"/>
      <c r="P43" s="22"/>
    </row>
    <row r="44" spans="2:16" ht="6.95" customHeight="1">
      <c r="B44" s="162"/>
      <c r="C44" s="647"/>
      <c r="D44" s="648"/>
      <c r="E44" s="642"/>
      <c r="F44" s="639"/>
      <c r="G44" s="596" t="s">
        <v>148</v>
      </c>
      <c r="H44" s="605"/>
      <c r="I44" s="599"/>
      <c r="J44" s="602"/>
      <c r="K44" s="593"/>
      <c r="L44" s="586"/>
      <c r="M44" s="526"/>
      <c r="N44" s="516"/>
      <c r="O44" s="516"/>
      <c r="P44" s="22"/>
    </row>
    <row r="45" spans="2:16" ht="6.95" customHeight="1">
      <c r="B45" s="162"/>
      <c r="C45" s="649"/>
      <c r="D45" s="650"/>
      <c r="E45" s="644"/>
      <c r="F45" s="640"/>
      <c r="G45" s="597"/>
      <c r="H45" s="606"/>
      <c r="I45" s="600"/>
      <c r="J45" s="603"/>
      <c r="K45" s="594"/>
      <c r="L45" s="587"/>
      <c r="M45" s="526"/>
      <c r="N45" s="516"/>
      <c r="O45" s="516"/>
      <c r="P45" s="22"/>
    </row>
    <row r="46" spans="2:16" ht="6.95" customHeight="1">
      <c r="B46" s="162"/>
      <c r="C46" s="645"/>
      <c r="D46" s="646"/>
      <c r="E46" s="642"/>
      <c r="F46" s="638">
        <v>99</v>
      </c>
      <c r="G46" s="590" t="s">
        <v>149</v>
      </c>
      <c r="H46" s="604"/>
      <c r="I46" s="598"/>
      <c r="J46" s="601"/>
      <c r="K46" s="592"/>
      <c r="L46" s="585"/>
      <c r="M46" s="525"/>
      <c r="N46" s="515"/>
      <c r="O46" s="515"/>
      <c r="P46" s="22"/>
    </row>
    <row r="47" spans="2:16" ht="6.95" customHeight="1">
      <c r="B47" s="162"/>
      <c r="C47" s="647"/>
      <c r="D47" s="648"/>
      <c r="E47" s="642"/>
      <c r="F47" s="639"/>
      <c r="G47" s="591"/>
      <c r="H47" s="605"/>
      <c r="I47" s="599"/>
      <c r="J47" s="602"/>
      <c r="K47" s="593"/>
      <c r="L47" s="586"/>
      <c r="M47" s="526"/>
      <c r="N47" s="516"/>
      <c r="O47" s="516"/>
      <c r="P47" s="22"/>
    </row>
    <row r="48" spans="2:16" ht="6.95" customHeight="1">
      <c r="B48" s="162"/>
      <c r="C48" s="647"/>
      <c r="D48" s="648"/>
      <c r="E48" s="642"/>
      <c r="F48" s="639"/>
      <c r="G48" s="596" t="s">
        <v>148</v>
      </c>
      <c r="H48" s="605"/>
      <c r="I48" s="599"/>
      <c r="J48" s="602"/>
      <c r="K48" s="593"/>
      <c r="L48" s="586"/>
      <c r="M48" s="526"/>
      <c r="N48" s="516"/>
      <c r="O48" s="516"/>
      <c r="P48" s="22"/>
    </row>
    <row r="49" spans="2:16" ht="6.95" customHeight="1">
      <c r="B49" s="162"/>
      <c r="C49" s="649"/>
      <c r="D49" s="650"/>
      <c r="E49" s="644"/>
      <c r="F49" s="640"/>
      <c r="G49" s="597"/>
      <c r="H49" s="606"/>
      <c r="I49" s="600"/>
      <c r="J49" s="603"/>
      <c r="K49" s="594"/>
      <c r="L49" s="587"/>
      <c r="M49" s="526"/>
      <c r="N49" s="516"/>
      <c r="O49" s="516"/>
      <c r="P49" s="22"/>
    </row>
    <row r="50" spans="2:16" ht="6.95" customHeight="1">
      <c r="B50" s="162"/>
      <c r="C50" s="645"/>
      <c r="D50" s="646"/>
      <c r="E50" s="641"/>
      <c r="F50" s="638">
        <v>99</v>
      </c>
      <c r="G50" s="590" t="s">
        <v>149</v>
      </c>
      <c r="H50" s="604"/>
      <c r="I50" s="598"/>
      <c r="J50" s="601"/>
      <c r="K50" s="592"/>
      <c r="L50" s="585"/>
      <c r="M50" s="525"/>
      <c r="N50" s="515"/>
      <c r="O50" s="515"/>
      <c r="P50" s="22"/>
    </row>
    <row r="51" spans="2:16" ht="6.95" customHeight="1">
      <c r="B51" s="162"/>
      <c r="C51" s="647"/>
      <c r="D51" s="648"/>
      <c r="E51" s="642"/>
      <c r="F51" s="639"/>
      <c r="G51" s="591"/>
      <c r="H51" s="605"/>
      <c r="I51" s="599"/>
      <c r="J51" s="602"/>
      <c r="K51" s="593"/>
      <c r="L51" s="586"/>
      <c r="M51" s="526"/>
      <c r="N51" s="516"/>
      <c r="O51" s="516"/>
    </row>
    <row r="52" spans="2:16" ht="6.95" customHeight="1">
      <c r="B52" s="162"/>
      <c r="C52" s="647"/>
      <c r="D52" s="648"/>
      <c r="E52" s="642"/>
      <c r="F52" s="639"/>
      <c r="G52" s="596" t="s">
        <v>148</v>
      </c>
      <c r="H52" s="605"/>
      <c r="I52" s="599"/>
      <c r="J52" s="602"/>
      <c r="K52" s="593"/>
      <c r="L52" s="586"/>
      <c r="M52" s="526"/>
      <c r="N52" s="516"/>
      <c r="O52" s="516"/>
    </row>
    <row r="53" spans="2:16" ht="6.95" customHeight="1" thickBot="1">
      <c r="B53" s="162"/>
      <c r="C53" s="653"/>
      <c r="D53" s="654"/>
      <c r="E53" s="643"/>
      <c r="F53" s="640"/>
      <c r="G53" s="607"/>
      <c r="H53" s="611"/>
      <c r="I53" s="608"/>
      <c r="J53" s="609"/>
      <c r="K53" s="594"/>
      <c r="L53" s="610"/>
      <c r="M53" s="526"/>
      <c r="N53" s="516"/>
      <c r="O53" s="516"/>
    </row>
    <row r="54" spans="2:16" ht="6.95" customHeight="1">
      <c r="B54" s="162"/>
      <c r="C54" s="655" t="s">
        <v>81</v>
      </c>
      <c r="D54" s="563"/>
      <c r="E54" s="635"/>
      <c r="F54" s="622"/>
      <c r="G54" s="623"/>
      <c r="H54" s="628"/>
      <c r="I54" s="631"/>
      <c r="J54" s="634"/>
      <c r="K54" s="612"/>
      <c r="L54" s="615"/>
      <c r="M54" s="21"/>
      <c r="N54" s="570"/>
      <c r="O54" s="515"/>
    </row>
    <row r="55" spans="2:16" ht="6.95" customHeight="1">
      <c r="B55" s="162"/>
      <c r="C55" s="656"/>
      <c r="D55" s="563"/>
      <c r="E55" s="636"/>
      <c r="F55" s="624"/>
      <c r="G55" s="625"/>
      <c r="H55" s="629"/>
      <c r="I55" s="632"/>
      <c r="J55" s="613"/>
      <c r="K55" s="613"/>
      <c r="L55" s="616"/>
      <c r="M55" s="21"/>
      <c r="N55" s="571"/>
      <c r="O55" s="516"/>
    </row>
    <row r="56" spans="2:16" ht="6.95" customHeight="1">
      <c r="B56" s="162"/>
      <c r="C56" s="656"/>
      <c r="D56" s="563"/>
      <c r="E56" s="636"/>
      <c r="F56" s="624"/>
      <c r="G56" s="625"/>
      <c r="H56" s="629"/>
      <c r="I56" s="632"/>
      <c r="J56" s="613"/>
      <c r="K56" s="613"/>
      <c r="L56" s="616"/>
      <c r="M56" s="21"/>
      <c r="N56" s="571"/>
      <c r="O56" s="516"/>
    </row>
    <row r="57" spans="2:16" ht="6.95" customHeight="1" thickBot="1">
      <c r="B57" s="162"/>
      <c r="C57" s="657"/>
      <c r="D57" s="566"/>
      <c r="E57" s="637"/>
      <c r="F57" s="626"/>
      <c r="G57" s="627"/>
      <c r="H57" s="630"/>
      <c r="I57" s="633"/>
      <c r="J57" s="614"/>
      <c r="K57" s="614"/>
      <c r="L57" s="617"/>
      <c r="M57" s="21"/>
      <c r="N57" s="571"/>
      <c r="O57" s="516"/>
    </row>
    <row r="58" spans="2:16" ht="6.95" customHeight="1">
      <c r="C58" s="37"/>
      <c r="D58" s="37"/>
      <c r="E58" s="38"/>
      <c r="F58" s="39"/>
      <c r="G58" s="40"/>
      <c r="H58" s="41"/>
      <c r="I58" s="41"/>
      <c r="J58" s="42"/>
      <c r="K58" s="43"/>
      <c r="L58" s="42"/>
      <c r="M58" s="21"/>
      <c r="N58" s="179"/>
      <c r="O58" s="180"/>
    </row>
    <row r="59" spans="2:16" ht="6.95" customHeight="1">
      <c r="C59" s="37"/>
      <c r="D59" s="37"/>
      <c r="E59" s="38"/>
      <c r="F59" s="39"/>
      <c r="G59" s="40"/>
      <c r="H59" s="41"/>
      <c r="I59" s="41"/>
      <c r="J59" s="42"/>
      <c r="K59" s="43"/>
      <c r="L59" s="42"/>
      <c r="M59" s="21"/>
      <c r="N59" s="179"/>
      <c r="O59" s="166"/>
    </row>
    <row r="60" spans="2:16" ht="6.95" customHeight="1">
      <c r="C60" s="37"/>
      <c r="D60" s="37"/>
      <c r="E60" s="38"/>
      <c r="F60" s="39"/>
      <c r="G60" s="40"/>
      <c r="H60" s="41"/>
      <c r="I60" s="41"/>
      <c r="J60" s="42"/>
      <c r="K60" s="43"/>
      <c r="L60" s="42"/>
      <c r="N60" s="179"/>
      <c r="O60" s="166"/>
    </row>
    <row r="61" spans="2:16" ht="6.95" customHeight="1">
      <c r="C61" s="37"/>
      <c r="D61" s="37"/>
      <c r="E61" s="38"/>
      <c r="F61" s="39"/>
      <c r="G61" s="40"/>
      <c r="H61" s="41"/>
      <c r="I61" s="41"/>
      <c r="J61" s="42"/>
      <c r="K61" s="43"/>
      <c r="L61" s="42"/>
    </row>
    <row r="62" spans="2:16" ht="6.95" customHeight="1" thickBot="1">
      <c r="C62" s="37"/>
      <c r="D62" s="37"/>
      <c r="E62" s="38"/>
      <c r="F62" s="39"/>
      <c r="G62" s="40"/>
      <c r="H62" s="41"/>
      <c r="I62" s="41"/>
      <c r="J62" s="42"/>
      <c r="K62" s="43"/>
      <c r="L62" s="42"/>
    </row>
    <row r="63" spans="2:16" ht="18" thickBot="1">
      <c r="C63" s="37"/>
      <c r="D63" s="618" t="s">
        <v>86</v>
      </c>
      <c r="E63" s="619"/>
      <c r="F63" s="39"/>
      <c r="G63" s="40"/>
      <c r="H63" s="41"/>
      <c r="I63" s="41"/>
      <c r="J63" s="42"/>
      <c r="K63" s="43"/>
      <c r="L63" s="42"/>
    </row>
    <row r="64" spans="2:16" ht="18.75" thickTop="1" thickBot="1">
      <c r="C64" s="37"/>
      <c r="D64" s="620">
        <f>SUMIF(F6:F53,"1",E6:E53)</f>
        <v>0</v>
      </c>
      <c r="E64" s="621"/>
      <c r="F64" s="39"/>
      <c r="G64" s="40"/>
      <c r="H64" s="41"/>
      <c r="I64" s="41"/>
      <c r="J64" s="42"/>
      <c r="K64" s="43"/>
      <c r="L64" s="42"/>
    </row>
    <row r="65" spans="3:12" ht="24.75" thickBot="1">
      <c r="C65" s="37"/>
      <c r="D65" s="37"/>
      <c r="E65" s="38"/>
      <c r="F65" s="39"/>
      <c r="G65" s="40"/>
      <c r="H65" s="618" t="s">
        <v>81</v>
      </c>
      <c r="I65" s="619"/>
      <c r="J65" s="42"/>
      <c r="K65" s="43"/>
      <c r="L65" s="42"/>
    </row>
    <row r="66" spans="3:12" ht="18.75" thickTop="1" thickBot="1">
      <c r="C66" s="37"/>
      <c r="D66" s="618" t="s">
        <v>87</v>
      </c>
      <c r="E66" s="619"/>
      <c r="F66" s="39"/>
      <c r="G66" s="40"/>
      <c r="H66" s="651">
        <f>SUM(E6:E53)</f>
        <v>0</v>
      </c>
      <c r="I66" s="652"/>
      <c r="J66" s="42"/>
      <c r="K66" s="43"/>
      <c r="L66" s="42"/>
    </row>
    <row r="67" spans="3:12" ht="18.75" thickTop="1" thickBot="1">
      <c r="C67" s="37"/>
      <c r="D67" s="620">
        <f>SUMIF(F6:F53,"2",E6:E53)</f>
        <v>0</v>
      </c>
      <c r="E67" s="621"/>
      <c r="F67" s="39"/>
      <c r="G67" s="40"/>
      <c r="H67" s="41"/>
      <c r="I67" s="41"/>
      <c r="J67" s="42"/>
      <c r="K67" s="43"/>
      <c r="L67" s="42"/>
    </row>
    <row r="68" spans="3:12" ht="24">
      <c r="C68" s="37"/>
      <c r="D68" s="37"/>
      <c r="E68" s="38"/>
      <c r="F68" s="39"/>
      <c r="G68" s="40"/>
      <c r="H68" s="41"/>
      <c r="I68" s="41"/>
      <c r="J68" s="42"/>
      <c r="K68" s="43"/>
      <c r="L68" s="42"/>
    </row>
    <row r="69" spans="3:12" ht="24">
      <c r="C69" s="37"/>
      <c r="D69" s="37"/>
      <c r="E69" s="38"/>
      <c r="F69" s="39"/>
      <c r="G69" s="40"/>
      <c r="H69" s="41"/>
      <c r="I69" s="41"/>
      <c r="J69" s="42"/>
      <c r="K69" s="43"/>
      <c r="L69" s="42"/>
    </row>
    <row r="70" spans="3:12" ht="24">
      <c r="C70" s="37"/>
      <c r="D70" s="37"/>
      <c r="E70" s="38"/>
      <c r="F70" s="39"/>
      <c r="G70" s="40"/>
      <c r="H70" s="41"/>
      <c r="I70" s="41"/>
      <c r="J70" s="42"/>
      <c r="K70" s="43"/>
      <c r="L70" s="42"/>
    </row>
    <row r="71" spans="3:12" ht="24">
      <c r="C71" s="37"/>
      <c r="D71" s="37"/>
      <c r="E71" s="38"/>
      <c r="F71" s="39"/>
      <c r="G71" s="40"/>
      <c r="H71" s="41"/>
      <c r="I71" s="41"/>
      <c r="J71" s="42"/>
      <c r="K71" s="43"/>
      <c r="L71" s="42"/>
    </row>
    <row r="72" spans="3:12" ht="24">
      <c r="C72" s="37"/>
      <c r="D72" s="37"/>
      <c r="E72" s="38"/>
      <c r="F72" s="39"/>
      <c r="G72" s="40"/>
      <c r="H72" s="41"/>
      <c r="I72" s="41"/>
      <c r="J72" s="42"/>
      <c r="K72" s="43"/>
      <c r="L72" s="42"/>
    </row>
    <row r="73" spans="3:12" ht="24">
      <c r="C73" s="37"/>
      <c r="D73" s="37"/>
      <c r="E73" s="38"/>
      <c r="F73" s="39"/>
      <c r="G73" s="40"/>
      <c r="H73" s="41"/>
      <c r="I73" s="41"/>
      <c r="J73" s="42"/>
      <c r="K73" s="43"/>
      <c r="L73" s="42"/>
    </row>
    <row r="74" spans="3:12" ht="24">
      <c r="C74" s="37"/>
      <c r="D74" s="37"/>
      <c r="E74" s="38"/>
      <c r="F74" s="39"/>
      <c r="G74" s="40"/>
      <c r="H74" s="41"/>
      <c r="I74" s="41"/>
      <c r="J74" s="42"/>
      <c r="K74" s="43"/>
      <c r="L74" s="42"/>
    </row>
    <row r="75" spans="3:12" ht="24">
      <c r="C75" s="37"/>
      <c r="D75" s="37"/>
      <c r="E75" s="38"/>
      <c r="F75" s="39"/>
      <c r="G75" s="40"/>
      <c r="H75" s="41"/>
      <c r="I75" s="41"/>
      <c r="J75" s="42"/>
      <c r="K75" s="43"/>
      <c r="L75" s="42"/>
    </row>
    <row r="76" spans="3:12" ht="24">
      <c r="C76" s="37"/>
      <c r="D76" s="37"/>
      <c r="E76" s="38"/>
      <c r="F76" s="39"/>
      <c r="G76" s="40"/>
      <c r="H76" s="41"/>
      <c r="I76" s="41"/>
      <c r="J76" s="42"/>
      <c r="K76" s="43"/>
      <c r="L76" s="42"/>
    </row>
    <row r="77" spans="3:12" ht="24">
      <c r="C77" s="37"/>
      <c r="D77" s="37"/>
      <c r="E77" s="38"/>
      <c r="F77" s="39"/>
      <c r="G77" s="40"/>
      <c r="H77" s="41"/>
      <c r="I77" s="41"/>
      <c r="J77" s="42"/>
      <c r="K77" s="43"/>
      <c r="L77" s="42"/>
    </row>
    <row r="78" spans="3:12" ht="24">
      <c r="C78" s="37"/>
      <c r="D78" s="37"/>
      <c r="E78" s="38"/>
      <c r="F78" s="39"/>
      <c r="G78" s="40"/>
      <c r="H78" s="41"/>
      <c r="I78" s="41"/>
      <c r="J78" s="42"/>
      <c r="K78" s="43"/>
      <c r="L78" s="42"/>
    </row>
    <row r="79" spans="3:12" ht="24">
      <c r="C79" s="37"/>
      <c r="D79" s="37"/>
      <c r="E79" s="38"/>
      <c r="F79" s="39"/>
      <c r="G79" s="40"/>
      <c r="H79" s="41"/>
      <c r="I79" s="41"/>
      <c r="J79" s="42"/>
      <c r="K79" s="43"/>
      <c r="L79" s="42"/>
    </row>
    <row r="80" spans="3:12" ht="24">
      <c r="C80" s="37"/>
      <c r="D80" s="37"/>
      <c r="E80" s="38"/>
      <c r="F80" s="39"/>
      <c r="G80" s="40"/>
      <c r="H80" s="41"/>
      <c r="I80" s="41"/>
      <c r="J80" s="42"/>
      <c r="K80" s="43"/>
      <c r="L80" s="42"/>
    </row>
    <row r="81" spans="3:12" ht="24">
      <c r="C81" s="37"/>
      <c r="D81" s="37"/>
      <c r="E81" s="38"/>
      <c r="F81" s="39"/>
      <c r="G81" s="40"/>
      <c r="H81" s="41"/>
      <c r="I81" s="41"/>
      <c r="J81" s="42"/>
      <c r="K81" s="43"/>
      <c r="L81" s="42"/>
    </row>
    <row r="82" spans="3:12" ht="24">
      <c r="C82" s="37"/>
      <c r="D82" s="37"/>
      <c r="E82" s="38"/>
      <c r="F82" s="39"/>
      <c r="G82" s="40"/>
      <c r="H82" s="41"/>
      <c r="I82" s="41"/>
      <c r="J82" s="42"/>
      <c r="K82" s="43"/>
      <c r="L82" s="42"/>
    </row>
    <row r="83" spans="3:12" ht="24">
      <c r="C83" s="37"/>
      <c r="D83" s="37"/>
      <c r="E83" s="38"/>
      <c r="F83" s="39"/>
      <c r="G83" s="40"/>
      <c r="H83" s="41"/>
      <c r="I83" s="41"/>
      <c r="J83" s="42"/>
      <c r="K83" s="43"/>
      <c r="L83" s="42"/>
    </row>
    <row r="84" spans="3:12" ht="24">
      <c r="C84" s="37"/>
      <c r="D84" s="37"/>
      <c r="E84" s="38"/>
      <c r="F84" s="39"/>
      <c r="G84" s="40"/>
      <c r="H84" s="41"/>
      <c r="I84" s="41"/>
      <c r="J84" s="42"/>
      <c r="K84" s="43"/>
      <c r="L84" s="42"/>
    </row>
    <row r="85" spans="3:12" ht="24">
      <c r="C85" s="37"/>
      <c r="D85" s="37"/>
      <c r="E85" s="38"/>
      <c r="F85" s="39"/>
      <c r="G85" s="40"/>
      <c r="H85" s="41"/>
      <c r="I85" s="41"/>
      <c r="J85" s="42"/>
      <c r="K85" s="43"/>
      <c r="L85" s="42"/>
    </row>
    <row r="86" spans="3:12" ht="24">
      <c r="C86" s="37"/>
      <c r="D86" s="37"/>
      <c r="E86" s="38"/>
      <c r="F86" s="39"/>
      <c r="G86" s="40"/>
      <c r="H86" s="41"/>
      <c r="I86" s="41"/>
      <c r="J86" s="42"/>
      <c r="K86" s="43"/>
      <c r="L86" s="42"/>
    </row>
    <row r="87" spans="3:12" ht="24">
      <c r="C87" s="37"/>
      <c r="D87" s="37"/>
      <c r="E87" s="38"/>
      <c r="F87" s="39"/>
      <c r="G87" s="40"/>
      <c r="H87" s="41"/>
      <c r="I87" s="41"/>
      <c r="J87" s="42"/>
      <c r="K87" s="43"/>
      <c r="L87" s="42"/>
    </row>
    <row r="88" spans="3:12" ht="24">
      <c r="C88" s="37"/>
      <c r="D88" s="37"/>
      <c r="E88" s="38"/>
      <c r="F88" s="39"/>
      <c r="G88" s="40"/>
      <c r="H88" s="41"/>
      <c r="I88" s="41"/>
      <c r="J88" s="42"/>
      <c r="K88" s="43"/>
      <c r="L88" s="42"/>
    </row>
  </sheetData>
  <sheetProtection selectLockedCells="1"/>
  <mergeCells count="181">
    <mergeCell ref="H66:I66"/>
    <mergeCell ref="H65:I65"/>
    <mergeCell ref="C38:D41"/>
    <mergeCell ref="C42:D45"/>
    <mergeCell ref="C46:D49"/>
    <mergeCell ref="C50:D53"/>
    <mergeCell ref="C54:D57"/>
    <mergeCell ref="C6:D9"/>
    <mergeCell ref="C10:D13"/>
    <mergeCell ref="C14:D17"/>
    <mergeCell ref="C18:D21"/>
    <mergeCell ref="C22:D25"/>
    <mergeCell ref="C26:D29"/>
    <mergeCell ref="E10:E13"/>
    <mergeCell ref="E14:E17"/>
    <mergeCell ref="E18:E21"/>
    <mergeCell ref="E22:E25"/>
    <mergeCell ref="E26:E29"/>
    <mergeCell ref="E6:E9"/>
    <mergeCell ref="D66:E66"/>
    <mergeCell ref="G8:G9"/>
    <mergeCell ref="D67:E67"/>
    <mergeCell ref="F6:F9"/>
    <mergeCell ref="F10:F13"/>
    <mergeCell ref="F14:F17"/>
    <mergeCell ref="F18:F21"/>
    <mergeCell ref="F22:F25"/>
    <mergeCell ref="F26:F29"/>
    <mergeCell ref="F30:F33"/>
    <mergeCell ref="F34:F37"/>
    <mergeCell ref="F50:F53"/>
    <mergeCell ref="E50:E53"/>
    <mergeCell ref="F46:F49"/>
    <mergeCell ref="E46:E49"/>
    <mergeCell ref="F42:F45"/>
    <mergeCell ref="E42:E45"/>
    <mergeCell ref="F38:F41"/>
    <mergeCell ref="E38:E41"/>
    <mergeCell ref="E34:E37"/>
    <mergeCell ref="C34:D37"/>
    <mergeCell ref="E30:E33"/>
    <mergeCell ref="C30:D33"/>
    <mergeCell ref="K54:K57"/>
    <mergeCell ref="L54:L57"/>
    <mergeCell ref="N54:N57"/>
    <mergeCell ref="O54:O57"/>
    <mergeCell ref="D63:E63"/>
    <mergeCell ref="D64:E64"/>
    <mergeCell ref="F54:G57"/>
    <mergeCell ref="H54:H57"/>
    <mergeCell ref="I54:I57"/>
    <mergeCell ref="J54:J57"/>
    <mergeCell ref="E54:E57"/>
    <mergeCell ref="O50:O53"/>
    <mergeCell ref="G52:G53"/>
    <mergeCell ref="I50:I53"/>
    <mergeCell ref="J50:J53"/>
    <mergeCell ref="K50:K53"/>
    <mergeCell ref="L50:L53"/>
    <mergeCell ref="M50:M53"/>
    <mergeCell ref="N50:N53"/>
    <mergeCell ref="G50:G51"/>
    <mergeCell ref="H50:H53"/>
    <mergeCell ref="J46:J49"/>
    <mergeCell ref="K46:K49"/>
    <mergeCell ref="L46:L49"/>
    <mergeCell ref="M46:M49"/>
    <mergeCell ref="N46:N49"/>
    <mergeCell ref="O46:O49"/>
    <mergeCell ref="G46:G47"/>
    <mergeCell ref="H46:H49"/>
    <mergeCell ref="I46:I49"/>
    <mergeCell ref="G48:G49"/>
    <mergeCell ref="O42:O45"/>
    <mergeCell ref="G44:G45"/>
    <mergeCell ref="I42:I45"/>
    <mergeCell ref="J42:J45"/>
    <mergeCell ref="K42:K45"/>
    <mergeCell ref="L42:L45"/>
    <mergeCell ref="M42:M45"/>
    <mergeCell ref="N42:N45"/>
    <mergeCell ref="G42:G43"/>
    <mergeCell ref="H42:H45"/>
    <mergeCell ref="J38:J41"/>
    <mergeCell ref="K38:K41"/>
    <mergeCell ref="L38:L41"/>
    <mergeCell ref="M38:M41"/>
    <mergeCell ref="N38:N41"/>
    <mergeCell ref="O38:O41"/>
    <mergeCell ref="G38:G39"/>
    <mergeCell ref="H38:H41"/>
    <mergeCell ref="I38:I41"/>
    <mergeCell ref="G40:G41"/>
    <mergeCell ref="O34:O37"/>
    <mergeCell ref="G36:G37"/>
    <mergeCell ref="I34:I37"/>
    <mergeCell ref="J34:J37"/>
    <mergeCell ref="K34:K37"/>
    <mergeCell ref="L34:L37"/>
    <mergeCell ref="M34:M37"/>
    <mergeCell ref="N34:N37"/>
    <mergeCell ref="G34:G35"/>
    <mergeCell ref="H34:H37"/>
    <mergeCell ref="J30:J33"/>
    <mergeCell ref="K30:K33"/>
    <mergeCell ref="L30:L33"/>
    <mergeCell ref="M30:M33"/>
    <mergeCell ref="N30:N33"/>
    <mergeCell ref="O30:O33"/>
    <mergeCell ref="G30:G31"/>
    <mergeCell ref="H30:H33"/>
    <mergeCell ref="I30:I33"/>
    <mergeCell ref="G32:G33"/>
    <mergeCell ref="O26:O29"/>
    <mergeCell ref="G28:G29"/>
    <mergeCell ref="I26:I29"/>
    <mergeCell ref="J26:J29"/>
    <mergeCell ref="K26:K29"/>
    <mergeCell ref="L26:L29"/>
    <mergeCell ref="M26:M29"/>
    <mergeCell ref="N26:N29"/>
    <mergeCell ref="G26:G27"/>
    <mergeCell ref="H26:H29"/>
    <mergeCell ref="J22:J25"/>
    <mergeCell ref="K22:K25"/>
    <mergeCell ref="L22:L25"/>
    <mergeCell ref="M22:M25"/>
    <mergeCell ref="N22:N25"/>
    <mergeCell ref="O22:O25"/>
    <mergeCell ref="G22:G23"/>
    <mergeCell ref="H22:H25"/>
    <mergeCell ref="I22:I25"/>
    <mergeCell ref="G24:G25"/>
    <mergeCell ref="O18:O21"/>
    <mergeCell ref="G20:G21"/>
    <mergeCell ref="I18:I21"/>
    <mergeCell ref="J18:J21"/>
    <mergeCell ref="K18:K21"/>
    <mergeCell ref="L18:L21"/>
    <mergeCell ref="M18:M21"/>
    <mergeCell ref="N18:N21"/>
    <mergeCell ref="G18:G19"/>
    <mergeCell ref="H18:H21"/>
    <mergeCell ref="J14:J17"/>
    <mergeCell ref="K14:K17"/>
    <mergeCell ref="L14:L17"/>
    <mergeCell ref="M14:M17"/>
    <mergeCell ref="N14:N17"/>
    <mergeCell ref="O14:O17"/>
    <mergeCell ref="G14:G15"/>
    <mergeCell ref="H14:H17"/>
    <mergeCell ref="I14:I17"/>
    <mergeCell ref="G16:G17"/>
    <mergeCell ref="O10:O13"/>
    <mergeCell ref="G12:G13"/>
    <mergeCell ref="I10:I13"/>
    <mergeCell ref="J10:J13"/>
    <mergeCell ref="K10:K13"/>
    <mergeCell ref="L10:L13"/>
    <mergeCell ref="M10:M13"/>
    <mergeCell ref="N10:N13"/>
    <mergeCell ref="G10:G11"/>
    <mergeCell ref="H10:H13"/>
    <mergeCell ref="O6:O9"/>
    <mergeCell ref="L4:L5"/>
    <mergeCell ref="N4:N5"/>
    <mergeCell ref="O4:O5"/>
    <mergeCell ref="G6:G7"/>
    <mergeCell ref="H6:H9"/>
    <mergeCell ref="I6:I9"/>
    <mergeCell ref="J6:J9"/>
    <mergeCell ref="K6:K9"/>
    <mergeCell ref="C4:C5"/>
    <mergeCell ref="E4:E5"/>
    <mergeCell ref="F4:G5"/>
    <mergeCell ref="H4:J4"/>
    <mergeCell ref="K4:K5"/>
    <mergeCell ref="D4:D5"/>
    <mergeCell ref="L6:L9"/>
    <mergeCell ref="M6:M9"/>
    <mergeCell ref="N6:N9"/>
  </mergeCells>
  <phoneticPr fontId="33"/>
  <conditionalFormatting sqref="G82:G88">
    <cfRule type="expression" dxfId="6" priority="2">
      <formula>$P82=TRUE</formula>
    </cfRule>
  </conditionalFormatting>
  <conditionalFormatting sqref="G58:G81">
    <cfRule type="expression" dxfId="5" priority="1">
      <formula>$P58=TRUE</formula>
    </cfRule>
  </conditionalFormatting>
  <dataValidations xWindow="106" yWindow="527" count="4">
    <dataValidation imeMode="halfAlpha" allowBlank="1" showInputMessage="1" showErrorMessage="1" promptTitle="数字のみ入れてください" prompt="例）10000と入力してください。カンマは、不要です。" sqref="E58:E62 E65 E68:E88"/>
    <dataValidation imeMode="hiragana" allowBlank="1" showInputMessage="1" showErrorMessage="1" sqref="I6:J6 I14:J14 I50:J50 I22:J22 I26:J26 I30:J30 I34:J34 I38:J38 I42:J42 I46:J46 I10:J10 I54:K54 I18:J18 J58:K88 H58:I64 H67:I88"/>
    <dataValidation imeMode="halfAlpha" allowBlank="1" showInputMessage="1" showErrorMessage="1" promptTitle="日付入力" prompt="例）4月7日を入力する場合　4/7と入力してください" sqref="C58:C88 D58:D62 D65 D68:D88"/>
    <dataValidation type="list" allowBlank="1" showInputMessage="1" showErrorMessage="1" sqref="F6:F53">
      <formula1>"99,1,2"</formula1>
    </dataValidation>
  </dataValidations>
  <pageMargins left="0.74803149606299213" right="0.31496062992125984" top="0.94488188976377963" bottom="0.43307086614173229" header="0.31496062992125984" footer="0.31496062992125984"/>
  <pageSetup paperSize="9" fitToHeight="20" orientation="landscape" r:id="rId1"/>
  <headerFooter>
    <oddHeader>&amp;R&amp;D&amp;T</oddHeader>
  </headerFooter>
  <ignoredErrors>
    <ignoredError sqref="H66"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18"/>
  <sheetViews>
    <sheetView showGridLines="0" view="pageBreakPreview" zoomScaleNormal="100" zoomScaleSheetLayoutView="100" workbookViewId="0">
      <selection activeCell="BE7" sqref="BE7"/>
    </sheetView>
  </sheetViews>
  <sheetFormatPr defaultRowHeight="13.5"/>
  <cols>
    <col min="1" max="1" width="21.625" customWidth="1"/>
    <col min="2" max="2" width="28.625" customWidth="1"/>
    <col min="3" max="11" width="7.625" customWidth="1"/>
    <col min="14" max="22" width="3.375" customWidth="1"/>
  </cols>
  <sheetData>
    <row r="1" spans="1:24" ht="17.25">
      <c r="A1" s="105" t="s">
        <v>114</v>
      </c>
      <c r="B1" s="5"/>
      <c r="C1" s="5"/>
      <c r="D1" s="5"/>
      <c r="E1" s="5"/>
      <c r="F1" s="5"/>
      <c r="G1" s="5"/>
      <c r="H1" s="5"/>
      <c r="I1" s="5"/>
      <c r="J1" s="5"/>
      <c r="K1" s="5"/>
      <c r="L1" s="395"/>
      <c r="M1" s="398"/>
      <c r="N1" s="398"/>
      <c r="O1" s="398"/>
      <c r="P1" s="398"/>
      <c r="Q1" s="398"/>
      <c r="R1" s="398"/>
      <c r="S1" s="398"/>
      <c r="T1" s="398"/>
      <c r="U1" s="398"/>
      <c r="V1" s="398"/>
      <c r="W1" s="5"/>
      <c r="X1" s="5"/>
    </row>
    <row r="2" spans="1:24" ht="14.25" thickBot="1">
      <c r="A2" s="106"/>
      <c r="B2" s="107"/>
      <c r="C2" s="107"/>
      <c r="D2" s="107"/>
      <c r="E2" s="107"/>
      <c r="F2" s="107"/>
      <c r="G2" s="107"/>
      <c r="H2" s="107"/>
      <c r="I2" s="107"/>
      <c r="J2" s="107"/>
      <c r="K2" s="107"/>
      <c r="L2" s="395"/>
      <c r="M2" s="398"/>
      <c r="N2" s="398"/>
      <c r="O2" s="398"/>
      <c r="P2" s="398"/>
      <c r="Q2" s="398"/>
      <c r="R2" s="398"/>
      <c r="S2" s="398"/>
      <c r="T2" s="398"/>
      <c r="U2" s="398"/>
      <c r="V2" s="398"/>
      <c r="W2" s="5"/>
      <c r="X2" s="5"/>
    </row>
    <row r="3" spans="1:24" ht="9.1999999999999993" customHeight="1">
      <c r="A3" s="677" t="s">
        <v>3</v>
      </c>
      <c r="B3" s="694" t="s">
        <v>115</v>
      </c>
      <c r="C3" s="101" t="str">
        <f>LEFT(RIGHT(REPT(" ",9)&amp;$M$3,9))</f>
        <v xml:space="preserve"> </v>
      </c>
      <c r="D3" s="102"/>
      <c r="E3" s="314" t="s">
        <v>80</v>
      </c>
      <c r="F3" s="103" t="str">
        <f>LEFT(RIGHT(REPT(" ",9)&amp;$M$3,9))</f>
        <v xml:space="preserve"> </v>
      </c>
      <c r="G3" s="104" t="str">
        <f>LEFT(RIGHT(REPT(" ",9)&amp;$M$3,9))</f>
        <v xml:space="preserve"> </v>
      </c>
      <c r="H3" s="314" t="s">
        <v>79</v>
      </c>
      <c r="I3" s="103" t="str">
        <f>LEFT(RIGHT(REPT(" ",9)&amp;$M$3,9))</f>
        <v xml:space="preserve"> </v>
      </c>
      <c r="J3" s="104" t="str">
        <f>LEFT(RIGHT(REPT(" ",9)&amp;$M$3,9))</f>
        <v xml:space="preserve"> </v>
      </c>
      <c r="K3" s="315" t="s">
        <v>33</v>
      </c>
      <c r="L3" s="696"/>
      <c r="M3" s="697"/>
      <c r="N3" s="5"/>
      <c r="O3" s="5"/>
      <c r="P3" s="5"/>
      <c r="Q3" s="5"/>
      <c r="R3" s="5"/>
      <c r="S3" s="5"/>
      <c r="T3" s="5"/>
      <c r="U3" s="5"/>
      <c r="V3" s="5"/>
      <c r="W3" s="5"/>
      <c r="X3" s="5"/>
    </row>
    <row r="4" spans="1:24" ht="20.100000000000001" customHeight="1">
      <c r="A4" s="677"/>
      <c r="B4" s="695"/>
      <c r="C4" s="69" t="str">
        <f>LEFT(RIGHT(REPT(" ",9)&amp;'支出 (入力シート)'!$C$3,9))</f>
        <v xml:space="preserve"> </v>
      </c>
      <c r="D4" s="61" t="str">
        <f>LEFT(RIGHT(REPT(" ",8)&amp;'支出 (入力シート)'!$C$3,8))</f>
        <v xml:space="preserve"> </v>
      </c>
      <c r="E4" s="62" t="str">
        <f>LEFT(RIGHT(REPT(" ",7)&amp;'支出 (入力シート)'!$C$3,7))</f>
        <v xml:space="preserve"> </v>
      </c>
      <c r="F4" s="63" t="str">
        <f>LEFT(RIGHT(REPT(" ",6)&amp;'支出 (入力シート)'!$C$3,6))</f>
        <v xml:space="preserve"> </v>
      </c>
      <c r="G4" s="64" t="str">
        <f>LEFT(RIGHT(REPT(" ",5)&amp;'支出 (入力シート)'!$C$3,5))</f>
        <v xml:space="preserve"> </v>
      </c>
      <c r="H4" s="62" t="str">
        <f>LEFT(RIGHT(REPT(" ",4)&amp;'支出 (入力シート)'!$C$3,4))</f>
        <v xml:space="preserve"> </v>
      </c>
      <c r="I4" s="63" t="str">
        <f>LEFT(RIGHT(REPT(" ",3)&amp;'支出 (入力シート)'!$C$3,3))</f>
        <v xml:space="preserve"> </v>
      </c>
      <c r="J4" s="64" t="str">
        <f>LEFT(RIGHT(REPT(" ",2)&amp;'支出 (入力シート)'!$C$3,2))</f>
        <v xml:space="preserve"> </v>
      </c>
      <c r="K4" s="190" t="str">
        <f>LEFT(RIGHT(REPT(" ",1)&amp;'支出 (入力シート)'!$C$3,1))</f>
        <v xml:space="preserve"> </v>
      </c>
      <c r="L4" s="696"/>
      <c r="M4" s="698"/>
      <c r="N4" s="5"/>
      <c r="O4" s="5"/>
      <c r="P4" s="5"/>
      <c r="Q4" s="5"/>
      <c r="R4" s="5"/>
      <c r="S4" s="5"/>
      <c r="T4" s="5"/>
      <c r="U4" s="5"/>
      <c r="V4" s="5"/>
      <c r="W4" s="5"/>
      <c r="X4" s="5"/>
    </row>
    <row r="5" spans="1:24" ht="29.25" customHeight="1">
      <c r="A5" s="675"/>
      <c r="B5" s="97" t="s">
        <v>116</v>
      </c>
      <c r="C5" s="52" t="str">
        <f>LEFT(RIGHT(REPT(" ",9)&amp;'支出 (入力シート)'!$C$5,9))</f>
        <v xml:space="preserve"> </v>
      </c>
      <c r="D5" s="53" t="str">
        <f>LEFT(RIGHT(REPT(" ",8)&amp;'支出 (入力シート)'!$C$5,8))</f>
        <v xml:space="preserve"> </v>
      </c>
      <c r="E5" s="54" t="str">
        <f>LEFT(RIGHT(REPT(" ",7)&amp;'支出 (入力シート)'!$C$5,7))</f>
        <v xml:space="preserve"> </v>
      </c>
      <c r="F5" s="52" t="str">
        <f>LEFT(RIGHT(REPT(" ",6)&amp;'支出 (入力シート)'!$C$5,6))</f>
        <v xml:space="preserve"> </v>
      </c>
      <c r="G5" s="53" t="str">
        <f>LEFT(RIGHT(REPT(" ",5)&amp;'支出 (入力シート)'!$C$5,5))</f>
        <v xml:space="preserve"> </v>
      </c>
      <c r="H5" s="54" t="str">
        <f>LEFT(RIGHT(REPT(" ",4)&amp;'支出 (入力シート)'!$C$5,4))</f>
        <v xml:space="preserve"> </v>
      </c>
      <c r="I5" s="52" t="str">
        <f>LEFT(RIGHT(REPT(" ",3)&amp;'支出 (入力シート)'!$C$5,3))</f>
        <v xml:space="preserve"> </v>
      </c>
      <c r="J5" s="53" t="str">
        <f>LEFT(RIGHT(REPT(" ",2)&amp;'支出 (入力シート)'!$C$5,2))</f>
        <v xml:space="preserve"> </v>
      </c>
      <c r="K5" s="189" t="str">
        <f>LEFT(RIGHT(REPT(" ",1)&amp;'支出 (入力シート)'!$C$5,1))</f>
        <v xml:space="preserve"> </v>
      </c>
      <c r="L5" s="68"/>
      <c r="M5" s="192"/>
      <c r="N5" s="5"/>
      <c r="O5" s="5"/>
      <c r="P5" s="5"/>
      <c r="Q5" s="5"/>
      <c r="R5" s="5"/>
      <c r="S5" s="5"/>
      <c r="T5" s="5"/>
      <c r="U5" s="5"/>
      <c r="V5" s="5"/>
      <c r="W5" s="5"/>
      <c r="X5" s="44"/>
    </row>
    <row r="6" spans="1:24" ht="29.25" customHeight="1">
      <c r="A6" s="676"/>
      <c r="B6" s="51" t="s">
        <v>3</v>
      </c>
      <c r="C6" s="52" t="str">
        <f>LEFT(RIGHT(REPT(" ",9)&amp;'支出 (入力シート)'!$C$6,9))</f>
        <v xml:space="preserve"> </v>
      </c>
      <c r="D6" s="53" t="str">
        <f>LEFT(RIGHT(REPT(" ",8)&amp;'支出 (入力シート)'!$C$6,8))</f>
        <v xml:space="preserve"> </v>
      </c>
      <c r="E6" s="54" t="str">
        <f>LEFT(RIGHT(REPT(" ",7)&amp;'支出 (入力シート)'!$C$6,7))</f>
        <v xml:space="preserve"> </v>
      </c>
      <c r="F6" s="52" t="str">
        <f>LEFT(RIGHT(REPT(" ",6)&amp;'支出 (入力シート)'!$C$6,6))</f>
        <v xml:space="preserve"> </v>
      </c>
      <c r="G6" s="53" t="str">
        <f>LEFT(RIGHT(REPT(" ",5)&amp;'支出 (入力シート)'!$C$6,5))</f>
        <v xml:space="preserve"> </v>
      </c>
      <c r="H6" s="54" t="str">
        <f>LEFT(RIGHT(REPT(" ",4)&amp;'支出 (入力シート)'!$C$6,4))</f>
        <v xml:space="preserve"> </v>
      </c>
      <c r="I6" s="52" t="str">
        <f>LEFT(RIGHT(REPT(" ",3)&amp;'支出 (入力シート)'!$C$6,3))</f>
        <v xml:space="preserve"> </v>
      </c>
      <c r="J6" s="53" t="str">
        <f>LEFT(RIGHT(REPT(" ",2)&amp;'支出 (入力シート)'!$C$6,2))</f>
        <v xml:space="preserve"> </v>
      </c>
      <c r="K6" s="189" t="str">
        <f>LEFT(RIGHT(REPT(" ",1)&amp;'支出 (入力シート)'!$C$6,1))</f>
        <v xml:space="preserve"> </v>
      </c>
      <c r="L6" s="98"/>
      <c r="M6" s="161"/>
      <c r="N6" s="5"/>
      <c r="O6" s="5"/>
      <c r="P6" s="5"/>
      <c r="Q6" s="5"/>
      <c r="R6" s="5"/>
      <c r="S6" s="5"/>
      <c r="T6" s="5"/>
      <c r="U6" s="5"/>
      <c r="V6" s="5"/>
      <c r="W6" s="5"/>
      <c r="X6" s="67"/>
    </row>
    <row r="7" spans="1:24" ht="29.25" customHeight="1">
      <c r="A7" s="674" t="s">
        <v>91</v>
      </c>
      <c r="B7" s="97" t="s">
        <v>115</v>
      </c>
      <c r="C7" s="52" t="str">
        <f>LEFT(RIGHT(REPT(" ",9)&amp;'支出 (入力シート)'!$C$7,9))</f>
        <v xml:space="preserve"> </v>
      </c>
      <c r="D7" s="53" t="str">
        <f>LEFT(RIGHT(REPT(" ",8)&amp;'支出 (入力シート)'!$C$7,8))</f>
        <v xml:space="preserve"> </v>
      </c>
      <c r="E7" s="54" t="str">
        <f>LEFT(RIGHT(REPT(" ",7)&amp;'支出 (入力シート)'!$C$7,7))</f>
        <v xml:space="preserve"> </v>
      </c>
      <c r="F7" s="52" t="str">
        <f>LEFT(RIGHT(REPT(" ",6)&amp;'支出 (入力シート)'!$C$7,6))</f>
        <v xml:space="preserve"> </v>
      </c>
      <c r="G7" s="53" t="str">
        <f>LEFT(RIGHT(REPT(" ",5)&amp;'支出 (入力シート)'!$C$7,5))</f>
        <v xml:space="preserve"> </v>
      </c>
      <c r="H7" s="54" t="str">
        <f>LEFT(RIGHT(REPT(" ",4)&amp;'支出 (入力シート)'!$C$7,4))</f>
        <v xml:space="preserve"> </v>
      </c>
      <c r="I7" s="52" t="str">
        <f>LEFT(RIGHT(REPT(" ",3)&amp;'支出 (入力シート)'!$C$7,3))</f>
        <v xml:space="preserve"> </v>
      </c>
      <c r="J7" s="53" t="str">
        <f>LEFT(RIGHT(REPT(" ",2)&amp;'支出 (入力シート)'!$C$7,2))</f>
        <v xml:space="preserve"> </v>
      </c>
      <c r="K7" s="189" t="str">
        <f>LEFT(RIGHT(REPT(" ",1)&amp;'支出 (入力シート)'!$C$7,1))</f>
        <v xml:space="preserve"> </v>
      </c>
      <c r="L7" s="68"/>
      <c r="M7" s="161"/>
      <c r="N7" s="399"/>
      <c r="O7" s="399"/>
      <c r="P7" s="399"/>
      <c r="Q7" s="399"/>
      <c r="R7" s="399"/>
      <c r="S7" s="399"/>
      <c r="T7" s="399"/>
      <c r="U7" s="399"/>
      <c r="V7" s="399"/>
      <c r="W7" s="5"/>
      <c r="X7" s="5"/>
    </row>
    <row r="8" spans="1:24" ht="29.25" customHeight="1">
      <c r="A8" s="675"/>
      <c r="B8" s="97" t="s">
        <v>116</v>
      </c>
      <c r="C8" s="52" t="str">
        <f>LEFT(RIGHT(REPT(" ",9)&amp;'支出 (入力シート)'!$C$8,9))</f>
        <v xml:space="preserve"> </v>
      </c>
      <c r="D8" s="53" t="str">
        <f>LEFT(RIGHT(REPT(" ",8)&amp;'支出 (入力シート)'!$C$8,8))</f>
        <v xml:space="preserve"> </v>
      </c>
      <c r="E8" s="54" t="str">
        <f>LEFT(RIGHT(REPT(" ",7)&amp;'支出 (入力シート)'!$C$8,7))</f>
        <v xml:space="preserve"> </v>
      </c>
      <c r="F8" s="52" t="str">
        <f>LEFT(RIGHT(REPT(" ",6)&amp;'支出 (入力シート)'!$C$8,6))</f>
        <v xml:space="preserve"> </v>
      </c>
      <c r="G8" s="53" t="str">
        <f>LEFT(RIGHT(REPT(" ",5)&amp;'支出 (入力シート)'!$C$8,5))</f>
        <v xml:space="preserve"> </v>
      </c>
      <c r="H8" s="54" t="str">
        <f>LEFT(RIGHT(REPT(" ",4)&amp;'支出 (入力シート)'!$C$8,4))</f>
        <v xml:space="preserve"> </v>
      </c>
      <c r="I8" s="52" t="str">
        <f>LEFT(RIGHT(REPT(" ",3)&amp;'支出 (入力シート)'!$C$8,3))</f>
        <v xml:space="preserve"> </v>
      </c>
      <c r="J8" s="53" t="str">
        <f>LEFT(RIGHT(REPT(" ",2)&amp;'支出 (入力シート)'!$C$8,2))</f>
        <v xml:space="preserve"> </v>
      </c>
      <c r="K8" s="189" t="str">
        <f>LEFT(RIGHT(REPT(" ",1)&amp;'支出 (入力シート)'!$C$8,1))</f>
        <v xml:space="preserve"> </v>
      </c>
      <c r="L8" s="98"/>
      <c r="M8" s="398"/>
      <c r="N8" s="398"/>
      <c r="O8" s="398"/>
      <c r="P8" s="398"/>
      <c r="Q8" s="398"/>
      <c r="R8" s="398"/>
      <c r="S8" s="398"/>
      <c r="T8" s="398"/>
      <c r="U8" s="398"/>
      <c r="V8" s="398"/>
      <c r="W8" s="5"/>
      <c r="X8" s="5"/>
    </row>
    <row r="9" spans="1:24" ht="29.25" customHeight="1">
      <c r="A9" s="676"/>
      <c r="B9" s="51" t="s">
        <v>3</v>
      </c>
      <c r="C9" s="52" t="str">
        <f>LEFT(RIGHT(REPT(" ",9)&amp;'支出 (入力シート)'!$C$9,9))</f>
        <v xml:space="preserve"> </v>
      </c>
      <c r="D9" s="53" t="str">
        <f>LEFT(RIGHT(REPT(" ",8)&amp;'支出 (入力シート)'!$C$9,8))</f>
        <v xml:space="preserve"> </v>
      </c>
      <c r="E9" s="54" t="str">
        <f>LEFT(RIGHT(REPT(" ",7)&amp;'支出 (入力シート)'!$C$9,7))</f>
        <v xml:space="preserve"> </v>
      </c>
      <c r="F9" s="52" t="str">
        <f>LEFT(RIGHT(REPT(" ",6)&amp;'支出 (入力シート)'!$C$9,6))</f>
        <v xml:space="preserve"> </v>
      </c>
      <c r="G9" s="53" t="str">
        <f>LEFT(RIGHT(REPT(" ",5)&amp;'支出 (入力シート)'!$C$9,5))</f>
        <v xml:space="preserve"> </v>
      </c>
      <c r="H9" s="54" t="str">
        <f>LEFT(RIGHT(REPT(" ",4)&amp;'支出 (入力シート)'!$C$9,4))</f>
        <v xml:space="preserve"> </v>
      </c>
      <c r="I9" s="52" t="str">
        <f>LEFT(RIGHT(REPT(" ",3)&amp;'支出 (入力シート)'!$C$9,3))</f>
        <v xml:space="preserve"> </v>
      </c>
      <c r="J9" s="53" t="str">
        <f>LEFT(RIGHT(REPT(" ",2)&amp;'支出 (入力シート)'!$C$9,2))</f>
        <v xml:space="preserve"> </v>
      </c>
      <c r="K9" s="189" t="str">
        <f>LEFT(RIGHT(REPT(" ",1)&amp;'支出 (入力シート)'!$C$9,1))</f>
        <v xml:space="preserve"> </v>
      </c>
      <c r="L9" s="68"/>
      <c r="M9" s="192"/>
      <c r="N9" s="5"/>
      <c r="O9" s="5"/>
      <c r="P9" s="5"/>
      <c r="Q9" s="5"/>
      <c r="R9" s="5"/>
      <c r="S9" s="5"/>
      <c r="T9" s="5"/>
      <c r="U9" s="5"/>
      <c r="V9" s="5"/>
      <c r="W9" s="5"/>
      <c r="X9" s="5"/>
    </row>
    <row r="10" spans="1:24" ht="29.25" customHeight="1">
      <c r="A10" s="677" t="s">
        <v>50</v>
      </c>
      <c r="B10" s="97" t="s">
        <v>115</v>
      </c>
      <c r="C10" s="60" t="str">
        <f>LEFT(RIGHT(REPT(" ",9)&amp;'支出 (入力シート)'!$C$10,9))</f>
        <v xml:space="preserve"> </v>
      </c>
      <c r="D10" s="61" t="str">
        <f>LEFT(RIGHT(REPT(" ",8)&amp;'支出 (入力シート)'!$C$10,8))</f>
        <v xml:space="preserve"> </v>
      </c>
      <c r="E10" s="54" t="str">
        <f>LEFT(RIGHT(REPT(" ",7)&amp;'支出 (入力シート)'!$C$10,7))</f>
        <v xml:space="preserve"> </v>
      </c>
      <c r="F10" s="59" t="str">
        <f>LEFT(RIGHT(REPT(" ",6)&amp;'支出 (入力シート)'!$C$10,6))</f>
        <v xml:space="preserve"> </v>
      </c>
      <c r="G10" s="53" t="str">
        <f>LEFT(RIGHT(REPT(" ",5)&amp;'支出 (入力シート)'!$C$10,5))</f>
        <v xml:space="preserve"> </v>
      </c>
      <c r="H10" s="65" t="str">
        <f>LEFT(RIGHT(REPT(" ",4)&amp;'支出 (入力シート)'!$C$10,4))</f>
        <v xml:space="preserve"> </v>
      </c>
      <c r="I10" s="59" t="str">
        <f>LEFT(RIGHT(REPT(" ",3)&amp;'支出 (入力シート)'!$C$10,3))</f>
        <v xml:space="preserve"> </v>
      </c>
      <c r="J10" s="53" t="str">
        <f>LEFT(RIGHT(REPT(" ",2)&amp;'支出 (入力シート)'!$C$10,2))</f>
        <v xml:space="preserve"> </v>
      </c>
      <c r="K10" s="191" t="str">
        <f>LEFT(RIGHT(REPT(" ",1)&amp;'支出 (入力シート)'!$C$10,1))</f>
        <v xml:space="preserve"> </v>
      </c>
      <c r="L10" s="68"/>
      <c r="M10" s="192"/>
      <c r="N10" s="5"/>
      <c r="O10" s="5"/>
      <c r="P10" s="5"/>
      <c r="Q10" s="5"/>
      <c r="R10" s="5"/>
      <c r="S10" s="5"/>
      <c r="T10" s="5"/>
      <c r="U10" s="5"/>
      <c r="V10" s="5"/>
      <c r="W10" s="5"/>
      <c r="X10" s="5"/>
    </row>
    <row r="11" spans="1:24" ht="29.25" customHeight="1">
      <c r="A11" s="675"/>
      <c r="B11" s="97" t="s">
        <v>116</v>
      </c>
      <c r="C11" s="60" t="str">
        <f>LEFT(RIGHT(REPT(" ",9)&amp;'支出 (入力シート)'!$C$11,9))</f>
        <v xml:space="preserve"> </v>
      </c>
      <c r="D11" s="61" t="str">
        <f>LEFT(RIGHT(REPT(" ",8)&amp;'支出 (入力シート)'!$C$11,8))</f>
        <v xml:space="preserve"> </v>
      </c>
      <c r="E11" s="54" t="str">
        <f>LEFT(RIGHT(REPT(" ",7)&amp;'支出 (入力シート)'!$C$11,7))</f>
        <v xml:space="preserve"> </v>
      </c>
      <c r="F11" s="59" t="str">
        <f>LEFT(RIGHT(REPT(" ",6)&amp;'支出 (入力シート)'!$C$11,6))</f>
        <v xml:space="preserve"> </v>
      </c>
      <c r="G11" s="53" t="str">
        <f>LEFT(RIGHT(REPT(" ",5)&amp;'支出 (入力シート)'!$C$11,5))</f>
        <v xml:space="preserve"> </v>
      </c>
      <c r="H11" s="65" t="str">
        <f>LEFT(RIGHT(REPT(" ",4)&amp;'支出 (入力シート)'!$C$11,4))</f>
        <v xml:space="preserve"> </v>
      </c>
      <c r="I11" s="59" t="str">
        <f>LEFT(RIGHT(REPT(" ",3)&amp;'支出 (入力シート)'!$C$11,3))</f>
        <v xml:space="preserve"> </v>
      </c>
      <c r="J11" s="53" t="str">
        <f>LEFT(RIGHT(REPT(" ",2)&amp;'支出 (入力シート)'!$C$11,2))</f>
        <v xml:space="preserve"> </v>
      </c>
      <c r="K11" s="191" t="str">
        <f>LEFT(RIGHT(REPT(" ",1)&amp;'支出 (入力シート)'!$C$11,1))</f>
        <v xml:space="preserve"> </v>
      </c>
      <c r="L11" s="98"/>
      <c r="M11" s="161"/>
      <c r="N11" s="5"/>
      <c r="O11" s="5"/>
      <c r="P11" s="5"/>
      <c r="Q11" s="5"/>
      <c r="R11" s="5"/>
      <c r="S11" s="5"/>
      <c r="T11" s="5"/>
      <c r="U11" s="5"/>
      <c r="V11" s="5"/>
      <c r="W11" s="5"/>
      <c r="X11" s="5"/>
    </row>
    <row r="12" spans="1:24" ht="29.25" customHeight="1">
      <c r="A12" s="676"/>
      <c r="B12" s="51" t="s">
        <v>49</v>
      </c>
      <c r="C12" s="60" t="str">
        <f>LEFT(RIGHT(REPT(" ",9)&amp;'支出 (入力シート)'!$C$12,9))</f>
        <v xml:space="preserve"> </v>
      </c>
      <c r="D12" s="61" t="str">
        <f>LEFT(RIGHT(REPT(" ",8)&amp;'支出 (入力シート)'!$C$12,8))</f>
        <v xml:space="preserve"> </v>
      </c>
      <c r="E12" s="54" t="str">
        <f>LEFT(RIGHT(REPT(" ",7)&amp;'支出 (入力シート)'!$C$12,7))</f>
        <v xml:space="preserve"> </v>
      </c>
      <c r="F12" s="59" t="str">
        <f>LEFT(RIGHT(REPT(" ",6)&amp;'支出 (入力シート)'!$C$12,6))</f>
        <v xml:space="preserve"> </v>
      </c>
      <c r="G12" s="53" t="str">
        <f>LEFT(RIGHT(REPT(" ",5)&amp;'支出 (入力シート)'!$C$12,5))</f>
        <v xml:space="preserve"> </v>
      </c>
      <c r="H12" s="65" t="str">
        <f>LEFT(RIGHT(REPT(" ",4)&amp;'支出 (入力シート)'!$C$12,4))</f>
        <v xml:space="preserve"> </v>
      </c>
      <c r="I12" s="59" t="str">
        <f>LEFT(RIGHT(REPT(" ",3)&amp;'支出 (入力シート)'!$C$12,3))</f>
        <v xml:space="preserve"> </v>
      </c>
      <c r="J12" s="53" t="str">
        <f>LEFT(RIGHT(REPT(" ",2)&amp;'支出 (入力シート)'!$C$12,2))</f>
        <v xml:space="preserve"> </v>
      </c>
      <c r="K12" s="191" t="str">
        <f>LEFT(RIGHT(REPT(" ",1)&amp;'支出 (入力シート)'!$C$12,1))</f>
        <v xml:space="preserve"> </v>
      </c>
      <c r="L12" s="98"/>
      <c r="M12" s="5"/>
      <c r="N12" s="5"/>
      <c r="O12" s="5"/>
      <c r="P12" s="5"/>
      <c r="Q12" s="5"/>
      <c r="R12" s="5"/>
      <c r="S12" s="5"/>
      <c r="T12" s="5"/>
      <c r="U12" s="5"/>
      <c r="V12" s="5"/>
      <c r="W12" s="5"/>
      <c r="X12" s="5"/>
    </row>
    <row r="13" spans="1:24" ht="26.25" customHeight="1">
      <c r="A13" s="668" t="s">
        <v>117</v>
      </c>
      <c r="B13" s="669"/>
      <c r="C13" s="680" t="s">
        <v>119</v>
      </c>
      <c r="D13" s="681"/>
      <c r="E13" s="682"/>
      <c r="F13" s="658" t="s">
        <v>121</v>
      </c>
      <c r="G13" s="659"/>
      <c r="H13" s="658" t="s">
        <v>122</v>
      </c>
      <c r="I13" s="659"/>
      <c r="J13" s="658" t="s">
        <v>123</v>
      </c>
      <c r="K13" s="691"/>
      <c r="L13" s="5"/>
      <c r="M13" s="398"/>
      <c r="N13" s="398"/>
      <c r="O13" s="398"/>
      <c r="P13" s="398"/>
      <c r="Q13" s="398"/>
      <c r="R13" s="398"/>
      <c r="S13" s="398"/>
      <c r="T13" s="398"/>
      <c r="U13" s="398"/>
      <c r="V13" s="398"/>
      <c r="W13" s="5"/>
      <c r="X13" s="5"/>
    </row>
    <row r="14" spans="1:24" ht="26.25" customHeight="1">
      <c r="A14" s="670"/>
      <c r="B14" s="671"/>
      <c r="C14" s="683" t="s">
        <v>124</v>
      </c>
      <c r="D14" s="684"/>
      <c r="E14" s="685"/>
      <c r="F14" s="692" t="str">
        <f>'支出 (入力シート)'!F14:G14&amp;"円"</f>
        <v>円</v>
      </c>
      <c r="G14" s="693"/>
      <c r="H14" s="662" t="str">
        <f>'支出 (入力シート)'!H14:I14&amp;"枚"</f>
        <v>枚</v>
      </c>
      <c r="I14" s="663"/>
      <c r="J14" s="662" t="str">
        <f>'支出 (入力シート)'!J14:K14&amp;"円"</f>
        <v>円</v>
      </c>
      <c r="K14" s="664"/>
      <c r="L14" s="678"/>
      <c r="M14" s="192"/>
      <c r="N14" s="5"/>
      <c r="O14" s="5"/>
      <c r="P14" s="5"/>
      <c r="Q14" s="5"/>
      <c r="R14" s="5"/>
      <c r="S14" s="5"/>
      <c r="T14" s="5"/>
      <c r="U14" s="5"/>
      <c r="V14" s="5"/>
      <c r="W14" s="5"/>
      <c r="X14" s="5"/>
    </row>
    <row r="15" spans="1:24" ht="26.25" customHeight="1">
      <c r="A15" s="670"/>
      <c r="B15" s="671"/>
      <c r="C15" s="683" t="s">
        <v>125</v>
      </c>
      <c r="D15" s="684"/>
      <c r="E15" s="685"/>
      <c r="F15" s="665" t="str">
        <f>'支出 (入力シート)'!F15:G15&amp;"円"</f>
        <v>円</v>
      </c>
      <c r="G15" s="666"/>
      <c r="H15" s="662" t="str">
        <f>'支出 (入力シート)'!H15:I15&amp;"枚"</f>
        <v>枚</v>
      </c>
      <c r="I15" s="663"/>
      <c r="J15" s="662" t="str">
        <f>'支出 (入力シート)'!J15:K15&amp;"円"</f>
        <v>円</v>
      </c>
      <c r="K15" s="667"/>
      <c r="L15" s="678"/>
      <c r="M15" s="192"/>
      <c r="N15" s="5"/>
      <c r="O15" s="5"/>
      <c r="P15" s="5"/>
      <c r="Q15" s="5"/>
      <c r="R15" s="5"/>
      <c r="S15" s="5"/>
      <c r="T15" s="5"/>
      <c r="U15" s="5"/>
      <c r="V15" s="5"/>
      <c r="W15" s="5"/>
      <c r="X15" s="5"/>
    </row>
    <row r="16" spans="1:24" ht="26.25" customHeight="1" thickBot="1">
      <c r="A16" s="672"/>
      <c r="B16" s="673"/>
      <c r="C16" s="686" t="s">
        <v>118</v>
      </c>
      <c r="D16" s="687"/>
      <c r="E16" s="688"/>
      <c r="F16" s="660"/>
      <c r="G16" s="661"/>
      <c r="H16" s="660"/>
      <c r="I16" s="661"/>
      <c r="J16" s="689" t="str">
        <f>'支出 (入力シート)'!J16:K16&amp;"円"</f>
        <v>円</v>
      </c>
      <c r="K16" s="690"/>
      <c r="L16" s="679"/>
      <c r="M16" s="161"/>
      <c r="N16" s="5"/>
      <c r="O16" s="5"/>
      <c r="P16" s="5"/>
      <c r="Q16" s="5"/>
      <c r="R16" s="5"/>
      <c r="S16" s="5"/>
      <c r="T16" s="5"/>
      <c r="U16" s="5"/>
      <c r="V16" s="5"/>
      <c r="W16" s="5"/>
      <c r="X16" s="5"/>
    </row>
    <row r="17" spans="1:24" ht="26.25" customHeight="1">
      <c r="A17" s="3"/>
      <c r="L17" s="5"/>
      <c r="M17" s="161"/>
      <c r="N17" s="5"/>
      <c r="O17" s="5"/>
      <c r="P17" s="5"/>
      <c r="Q17" s="5"/>
      <c r="R17" s="5"/>
      <c r="S17" s="5"/>
      <c r="T17" s="5"/>
      <c r="U17" s="5"/>
      <c r="V17" s="5"/>
      <c r="W17" s="5"/>
      <c r="X17" s="5"/>
    </row>
    <row r="18" spans="1:24" ht="26.25" customHeight="1"/>
  </sheetData>
  <sheetProtection selectLockedCells="1"/>
  <mergeCells count="29">
    <mergeCell ref="L1:L2"/>
    <mergeCell ref="M1:V2"/>
    <mergeCell ref="A3:A6"/>
    <mergeCell ref="B3:B4"/>
    <mergeCell ref="L3:L4"/>
    <mergeCell ref="M3:M4"/>
    <mergeCell ref="A13:B16"/>
    <mergeCell ref="A7:A9"/>
    <mergeCell ref="N7:V7"/>
    <mergeCell ref="M8:V8"/>
    <mergeCell ref="A10:A12"/>
    <mergeCell ref="M13:V13"/>
    <mergeCell ref="L14:L16"/>
    <mergeCell ref="C13:E13"/>
    <mergeCell ref="C14:E14"/>
    <mergeCell ref="C15:E15"/>
    <mergeCell ref="C16:E16"/>
    <mergeCell ref="F13:G13"/>
    <mergeCell ref="F16:G16"/>
    <mergeCell ref="J16:K16"/>
    <mergeCell ref="J13:K13"/>
    <mergeCell ref="F14:G14"/>
    <mergeCell ref="H13:I13"/>
    <mergeCell ref="H16:I16"/>
    <mergeCell ref="H14:I14"/>
    <mergeCell ref="J14:K14"/>
    <mergeCell ref="F15:G15"/>
    <mergeCell ref="H15:I15"/>
    <mergeCell ref="J15:K15"/>
  </mergeCells>
  <phoneticPr fontId="33"/>
  <dataValidations count="1">
    <dataValidation imeMode="hiragana" allowBlank="1" showInputMessage="1" showErrorMessage="1" sqref="C16 F16 H16"/>
  </dataValidations>
  <pageMargins left="1.1417322834645669" right="0.31496062992125984" top="1.5354330708661419" bottom="0.43307086614173229" header="0.31496062992125984" footer="0.31496062992125984"/>
  <pageSetup paperSize="9" orientation="landscape" r:id="rId1"/>
  <ignoredErrors>
    <ignoredError sqref="F14:F15 J14 H14" formulaRang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R18"/>
  <sheetViews>
    <sheetView showGridLines="0" view="pageBreakPreview" topLeftCell="B7" zoomScaleNormal="100" zoomScaleSheetLayoutView="100" workbookViewId="0">
      <selection activeCell="J2" sqref="J2"/>
    </sheetView>
  </sheetViews>
  <sheetFormatPr defaultRowHeight="13.5"/>
  <cols>
    <col min="1" max="1" width="21.625" customWidth="1"/>
    <col min="2" max="2" width="28.625" customWidth="1"/>
    <col min="3" max="11" width="7.625" customWidth="1"/>
  </cols>
  <sheetData>
    <row r="1" spans="1:18" ht="17.25">
      <c r="A1" s="181" t="s">
        <v>114</v>
      </c>
      <c r="B1" s="153"/>
      <c r="C1" s="153"/>
      <c r="D1" s="153"/>
      <c r="E1" s="153"/>
      <c r="F1" s="153"/>
      <c r="G1" s="153"/>
      <c r="H1" s="153"/>
      <c r="I1" s="153"/>
      <c r="J1" s="153"/>
      <c r="K1" s="153"/>
      <c r="L1" s="401"/>
      <c r="M1" s="398"/>
      <c r="N1" s="398"/>
      <c r="O1" s="398"/>
      <c r="P1" s="398"/>
    </row>
    <row r="2" spans="1:18" ht="14.25" thickBot="1">
      <c r="A2" s="182"/>
      <c r="B2" s="183"/>
      <c r="C2" s="183"/>
      <c r="D2" s="183"/>
      <c r="E2" s="183"/>
      <c r="F2" s="183"/>
      <c r="G2" s="183"/>
      <c r="H2" s="183"/>
      <c r="I2" s="183"/>
      <c r="J2" s="183"/>
      <c r="K2" s="183"/>
      <c r="L2" s="401"/>
      <c r="M2" s="398"/>
      <c r="N2" s="398"/>
      <c r="O2" s="398"/>
      <c r="P2" s="398"/>
    </row>
    <row r="3" spans="1:18" ht="9.1999999999999993" customHeight="1">
      <c r="A3" s="699" t="s">
        <v>3</v>
      </c>
      <c r="B3" s="702" t="s">
        <v>115</v>
      </c>
      <c r="C3" s="409"/>
      <c r="D3" s="409"/>
      <c r="E3" s="409"/>
      <c r="F3" s="409"/>
      <c r="G3" s="409"/>
      <c r="H3" s="409"/>
      <c r="I3" s="409"/>
      <c r="J3" s="409"/>
      <c r="K3" s="410"/>
      <c r="L3" s="408" t="s">
        <v>146</v>
      </c>
      <c r="M3" s="697"/>
      <c r="N3" s="704"/>
      <c r="O3" s="705"/>
      <c r="P3" s="705"/>
    </row>
    <row r="4" spans="1:18" ht="20.100000000000001" customHeight="1" thickBot="1">
      <c r="A4" s="699"/>
      <c r="B4" s="703"/>
      <c r="C4" s="411"/>
      <c r="D4" s="411"/>
      <c r="E4" s="411"/>
      <c r="F4" s="411"/>
      <c r="G4" s="411"/>
      <c r="H4" s="411"/>
      <c r="I4" s="411"/>
      <c r="J4" s="411"/>
      <c r="K4" s="412"/>
      <c r="L4" s="408"/>
      <c r="M4" s="698"/>
      <c r="N4" s="705"/>
      <c r="O4" s="705"/>
      <c r="P4" s="705"/>
    </row>
    <row r="5" spans="1:18" ht="29.25" customHeight="1">
      <c r="A5" s="700"/>
      <c r="B5" s="184" t="s">
        <v>116</v>
      </c>
      <c r="C5" s="411"/>
      <c r="D5" s="411"/>
      <c r="E5" s="411"/>
      <c r="F5" s="411"/>
      <c r="G5" s="411"/>
      <c r="H5" s="411"/>
      <c r="I5" s="411"/>
      <c r="J5" s="411"/>
      <c r="K5" s="412"/>
      <c r="L5" s="159" t="s">
        <v>147</v>
      </c>
      <c r="M5" s="192"/>
      <c r="N5" s="424" t="s">
        <v>157</v>
      </c>
      <c r="O5" s="425"/>
      <c r="P5" s="225"/>
      <c r="R5" s="44"/>
    </row>
    <row r="6" spans="1:18" ht="29.25" customHeight="1" thickBot="1">
      <c r="A6" s="701"/>
      <c r="B6" s="151" t="s">
        <v>3</v>
      </c>
      <c r="C6" s="409"/>
      <c r="D6" s="409"/>
      <c r="E6" s="409"/>
      <c r="F6" s="409"/>
      <c r="G6" s="409"/>
      <c r="H6" s="409"/>
      <c r="I6" s="409"/>
      <c r="J6" s="409"/>
      <c r="K6" s="410"/>
      <c r="L6" s="159" t="s">
        <v>147</v>
      </c>
      <c r="M6" s="161"/>
      <c r="N6" s="426">
        <f>SUM(C3:K5)</f>
        <v>0</v>
      </c>
      <c r="O6" s="427"/>
      <c r="P6" s="226"/>
      <c r="R6" s="67"/>
    </row>
    <row r="7" spans="1:18" ht="29.25" customHeight="1" thickBot="1">
      <c r="A7" s="706" t="s">
        <v>91</v>
      </c>
      <c r="B7" s="184" t="s">
        <v>115</v>
      </c>
      <c r="C7" s="710"/>
      <c r="D7" s="711"/>
      <c r="E7" s="711"/>
      <c r="F7" s="711"/>
      <c r="G7" s="711"/>
      <c r="H7" s="711"/>
      <c r="I7" s="711"/>
      <c r="J7" s="711"/>
      <c r="K7" s="712"/>
      <c r="L7" s="159" t="s">
        <v>146</v>
      </c>
      <c r="M7" s="161"/>
      <c r="N7" s="226"/>
      <c r="O7" s="226"/>
      <c r="P7" s="226"/>
    </row>
    <row r="8" spans="1:18" ht="29.25" customHeight="1">
      <c r="A8" s="700"/>
      <c r="B8" s="184" t="s">
        <v>116</v>
      </c>
      <c r="C8" s="707"/>
      <c r="D8" s="708"/>
      <c r="E8" s="708"/>
      <c r="F8" s="708"/>
      <c r="G8" s="708"/>
      <c r="H8" s="708"/>
      <c r="I8" s="708"/>
      <c r="J8" s="708"/>
      <c r="K8" s="709"/>
      <c r="L8" s="159" t="s">
        <v>146</v>
      </c>
      <c r="M8" s="227"/>
      <c r="N8" s="424" t="s">
        <v>158</v>
      </c>
      <c r="O8" s="425"/>
      <c r="P8" s="227"/>
    </row>
    <row r="9" spans="1:18" ht="29.25" customHeight="1" thickBot="1">
      <c r="A9" s="701"/>
      <c r="B9" s="151" t="s">
        <v>3</v>
      </c>
      <c r="C9" s="707"/>
      <c r="D9" s="708"/>
      <c r="E9" s="708"/>
      <c r="F9" s="708"/>
      <c r="G9" s="708"/>
      <c r="H9" s="708"/>
      <c r="I9" s="708"/>
      <c r="J9" s="708"/>
      <c r="K9" s="709"/>
      <c r="L9" s="159" t="s">
        <v>147</v>
      </c>
      <c r="M9" s="192"/>
      <c r="N9" s="426">
        <f>SUM(C7:K8)</f>
        <v>0</v>
      </c>
      <c r="O9" s="427"/>
      <c r="P9" s="226"/>
    </row>
    <row r="10" spans="1:18" ht="29.25" customHeight="1" thickBot="1">
      <c r="A10" s="699" t="s">
        <v>50</v>
      </c>
      <c r="B10" s="184" t="s">
        <v>115</v>
      </c>
      <c r="C10" s="710"/>
      <c r="D10" s="711"/>
      <c r="E10" s="711"/>
      <c r="F10" s="711"/>
      <c r="G10" s="711"/>
      <c r="H10" s="711"/>
      <c r="I10" s="711"/>
      <c r="J10" s="711"/>
      <c r="K10" s="712"/>
      <c r="L10" s="159" t="s">
        <v>147</v>
      </c>
      <c r="M10" s="192"/>
      <c r="N10" s="399"/>
      <c r="O10" s="399"/>
      <c r="P10" s="399"/>
    </row>
    <row r="11" spans="1:18" ht="29.25" customHeight="1">
      <c r="A11" s="700"/>
      <c r="B11" s="184" t="s">
        <v>116</v>
      </c>
      <c r="C11" s="707"/>
      <c r="D11" s="708"/>
      <c r="E11" s="708"/>
      <c r="F11" s="708"/>
      <c r="G11" s="708"/>
      <c r="H11" s="708"/>
      <c r="I11" s="708"/>
      <c r="J11" s="708"/>
      <c r="K11" s="709"/>
      <c r="L11" s="159" t="s">
        <v>147</v>
      </c>
      <c r="M11" s="227"/>
      <c r="N11" s="740" t="s">
        <v>161</v>
      </c>
      <c r="O11" s="741"/>
      <c r="P11" s="226"/>
    </row>
    <row r="12" spans="1:18" ht="29.25" customHeight="1" thickBot="1">
      <c r="A12" s="701"/>
      <c r="B12" s="151" t="s">
        <v>49</v>
      </c>
      <c r="C12" s="707"/>
      <c r="D12" s="708"/>
      <c r="E12" s="708"/>
      <c r="F12" s="708"/>
      <c r="G12" s="708"/>
      <c r="H12" s="708"/>
      <c r="I12" s="708"/>
      <c r="J12" s="708"/>
      <c r="K12" s="709"/>
      <c r="L12" s="159" t="s">
        <v>147</v>
      </c>
      <c r="M12" s="228"/>
      <c r="N12" s="426">
        <f>C3+C7</f>
        <v>0</v>
      </c>
      <c r="O12" s="427"/>
      <c r="P12" s="228"/>
    </row>
    <row r="13" spans="1:18" ht="26.25" customHeight="1" thickBot="1">
      <c r="A13" s="713" t="s">
        <v>117</v>
      </c>
      <c r="B13" s="714"/>
      <c r="C13" s="719" t="s">
        <v>119</v>
      </c>
      <c r="D13" s="720"/>
      <c r="E13" s="721"/>
      <c r="F13" s="722" t="s">
        <v>121</v>
      </c>
      <c r="G13" s="723"/>
      <c r="H13" s="722" t="s">
        <v>122</v>
      </c>
      <c r="I13" s="723"/>
      <c r="J13" s="722" t="s">
        <v>123</v>
      </c>
      <c r="K13" s="724"/>
      <c r="M13" s="227"/>
      <c r="N13" s="227"/>
      <c r="O13" s="227"/>
      <c r="P13" s="227"/>
    </row>
    <row r="14" spans="1:18" ht="26.25" customHeight="1">
      <c r="A14" s="715"/>
      <c r="B14" s="716"/>
      <c r="C14" s="725" t="s">
        <v>124</v>
      </c>
      <c r="D14" s="726"/>
      <c r="E14" s="727"/>
      <c r="F14" s="728"/>
      <c r="G14" s="729"/>
      <c r="H14" s="730"/>
      <c r="I14" s="731"/>
      <c r="J14" s="728"/>
      <c r="K14" s="732"/>
      <c r="L14" s="159" t="s">
        <v>147</v>
      </c>
      <c r="M14" s="229"/>
      <c r="N14" s="740" t="s">
        <v>162</v>
      </c>
      <c r="O14" s="741"/>
      <c r="P14" s="226"/>
    </row>
    <row r="15" spans="1:18" ht="26.25" customHeight="1" thickBot="1">
      <c r="A15" s="715"/>
      <c r="B15" s="716"/>
      <c r="C15" s="725" t="s">
        <v>125</v>
      </c>
      <c r="D15" s="726"/>
      <c r="E15" s="727"/>
      <c r="F15" s="728"/>
      <c r="G15" s="729"/>
      <c r="H15" s="730"/>
      <c r="I15" s="731"/>
      <c r="J15" s="728"/>
      <c r="K15" s="732"/>
      <c r="L15" s="159" t="s">
        <v>147</v>
      </c>
      <c r="M15" s="229"/>
      <c r="N15" s="426">
        <f>C5+C8</f>
        <v>0</v>
      </c>
      <c r="O15" s="427"/>
      <c r="P15" s="226"/>
    </row>
    <row r="16" spans="1:18" ht="26.25" customHeight="1" thickBot="1">
      <c r="A16" s="717"/>
      <c r="B16" s="718"/>
      <c r="C16" s="735" t="s">
        <v>118</v>
      </c>
      <c r="D16" s="736"/>
      <c r="E16" s="737"/>
      <c r="F16" s="738"/>
      <c r="G16" s="739"/>
      <c r="H16" s="738"/>
      <c r="I16" s="739"/>
      <c r="J16" s="733"/>
      <c r="K16" s="734"/>
      <c r="L16" s="159" t="s">
        <v>147</v>
      </c>
      <c r="M16" s="227"/>
      <c r="N16" s="226"/>
      <c r="O16" s="226"/>
      <c r="P16" s="226"/>
    </row>
    <row r="17" spans="1:16" ht="26.25" customHeight="1">
      <c r="A17" s="158"/>
      <c r="B17" s="149"/>
      <c r="C17" s="149"/>
      <c r="D17" s="149"/>
      <c r="E17" s="149"/>
      <c r="F17" s="149"/>
      <c r="G17" s="149"/>
      <c r="H17" s="149"/>
      <c r="I17" s="149"/>
      <c r="J17" s="149"/>
      <c r="K17" s="149"/>
      <c r="M17" s="227"/>
      <c r="N17" s="424" t="s">
        <v>160</v>
      </c>
      <c r="O17" s="425"/>
      <c r="P17" s="114"/>
    </row>
    <row r="18" spans="1:16" ht="26.25" customHeight="1" thickBot="1">
      <c r="M18" s="114"/>
      <c r="N18" s="431">
        <f>C10+C11</f>
        <v>0</v>
      </c>
      <c r="O18" s="427"/>
      <c r="P18" s="114"/>
    </row>
  </sheetData>
  <sheetProtection selectLockedCells="1"/>
  <mergeCells count="46">
    <mergeCell ref="H16:I16"/>
    <mergeCell ref="N15:O15"/>
    <mergeCell ref="N17:O17"/>
    <mergeCell ref="N18:O18"/>
    <mergeCell ref="N6:O6"/>
    <mergeCell ref="N8:O8"/>
    <mergeCell ref="N9:O9"/>
    <mergeCell ref="N11:O11"/>
    <mergeCell ref="N12:O12"/>
    <mergeCell ref="N14:O14"/>
    <mergeCell ref="A13:B16"/>
    <mergeCell ref="C13:E13"/>
    <mergeCell ref="F13:G13"/>
    <mergeCell ref="H13:I13"/>
    <mergeCell ref="J13:K13"/>
    <mergeCell ref="C14:E14"/>
    <mergeCell ref="F14:G14"/>
    <mergeCell ref="H14:I14"/>
    <mergeCell ref="J14:K14"/>
    <mergeCell ref="J16:K16"/>
    <mergeCell ref="C15:E15"/>
    <mergeCell ref="F15:G15"/>
    <mergeCell ref="H15:I15"/>
    <mergeCell ref="J15:K15"/>
    <mergeCell ref="C16:E16"/>
    <mergeCell ref="F16:G16"/>
    <mergeCell ref="A7:A9"/>
    <mergeCell ref="A10:A12"/>
    <mergeCell ref="N10:P10"/>
    <mergeCell ref="C11:K11"/>
    <mergeCell ref="C12:K12"/>
    <mergeCell ref="C7:K7"/>
    <mergeCell ref="C8:K8"/>
    <mergeCell ref="C9:K9"/>
    <mergeCell ref="C10:K10"/>
    <mergeCell ref="L1:L2"/>
    <mergeCell ref="M1:P2"/>
    <mergeCell ref="A3:A6"/>
    <mergeCell ref="B3:B4"/>
    <mergeCell ref="L3:L4"/>
    <mergeCell ref="M3:M4"/>
    <mergeCell ref="N3:P4"/>
    <mergeCell ref="N5:O5"/>
    <mergeCell ref="C3:K4"/>
    <mergeCell ref="C5:K5"/>
    <mergeCell ref="C6:K6"/>
  </mergeCells>
  <phoneticPr fontId="33"/>
  <dataValidations count="1">
    <dataValidation imeMode="hiragana" allowBlank="1" showInputMessage="1" showErrorMessage="1" sqref="C16 F16 H16"/>
  </dataValidations>
  <pageMargins left="1.1417322834645669" right="0.31496062992125984" top="1.5354330708661419" bottom="0.43307086614173229" header="0.31496062992125984" footer="0.31496062992125984"/>
  <pageSetup paperSize="9" orientation="landscape" r:id="rId1"/>
  <headerFooter>
    <oddHeader>&amp;R&amp;D&amp;T</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E20"/>
  <sheetViews>
    <sheetView showGridLines="0" view="pageBreakPreview" zoomScaleNormal="85" zoomScaleSheetLayoutView="100" workbookViewId="0">
      <selection activeCell="BE7" sqref="BE7"/>
    </sheetView>
  </sheetViews>
  <sheetFormatPr defaultRowHeight="13.5"/>
  <cols>
    <col min="1" max="1" width="17.375" bestFit="1" customWidth="1"/>
    <col min="2" max="2" width="18.375" bestFit="1" customWidth="1"/>
    <col min="3" max="5" width="26.875" customWidth="1"/>
    <col min="6" max="6" width="15.125" customWidth="1"/>
  </cols>
  <sheetData>
    <row r="2" spans="1:5" ht="25.5" customHeight="1">
      <c r="A2" s="742" t="s">
        <v>126</v>
      </c>
      <c r="B2" s="743"/>
      <c r="C2" s="23"/>
      <c r="D2" s="23"/>
      <c r="E2" s="23"/>
    </row>
    <row r="3" spans="1:5" ht="9" customHeight="1" thickBot="1">
      <c r="A3" s="1"/>
    </row>
    <row r="4" spans="1:5" ht="14.65" customHeight="1">
      <c r="A4" s="110"/>
      <c r="B4" s="113" t="s">
        <v>127</v>
      </c>
      <c r="C4" s="744" t="s">
        <v>9</v>
      </c>
      <c r="D4" s="744" t="s">
        <v>10</v>
      </c>
      <c r="E4" s="745" t="s">
        <v>3</v>
      </c>
    </row>
    <row r="5" spans="1:5" ht="14.65" customHeight="1">
      <c r="A5" s="112" t="s">
        <v>22</v>
      </c>
      <c r="B5" s="111"/>
      <c r="C5" s="543"/>
      <c r="D5" s="543"/>
      <c r="E5" s="746"/>
    </row>
    <row r="6" spans="1:5" ht="9" customHeight="1">
      <c r="A6" s="753" t="s">
        <v>11</v>
      </c>
      <c r="B6" s="754"/>
      <c r="C6" s="200" t="s">
        <v>120</v>
      </c>
      <c r="D6" s="200" t="s">
        <v>120</v>
      </c>
      <c r="E6" s="200" t="s">
        <v>120</v>
      </c>
    </row>
    <row r="7" spans="1:5" ht="15" customHeight="1">
      <c r="A7" s="755"/>
      <c r="B7" s="756"/>
      <c r="C7" s="201">
        <f>'支出内訳（一覧）（入力シート）'!C6</f>
        <v>0</v>
      </c>
      <c r="D7" s="201">
        <f>'支出内訳（一覧）（入力シート）'!D6</f>
        <v>0</v>
      </c>
      <c r="E7" s="201">
        <f>'支出内訳（一覧）（入力シート）'!E6</f>
        <v>0</v>
      </c>
    </row>
    <row r="8" spans="1:5" ht="29.25" customHeight="1">
      <c r="A8" s="747" t="s">
        <v>12</v>
      </c>
      <c r="B8" s="748"/>
      <c r="C8" s="210">
        <f>'支出内訳（一覧）（入力シート）'!C7</f>
        <v>0</v>
      </c>
      <c r="D8" s="210">
        <f>'支出内訳（一覧）（入力シート）'!D7</f>
        <v>0</v>
      </c>
      <c r="E8" s="210">
        <f>'支出内訳（一覧）（入力シート）'!E7</f>
        <v>0</v>
      </c>
    </row>
    <row r="9" spans="1:5" ht="29.25" customHeight="1">
      <c r="A9" s="757"/>
      <c r="B9" s="108" t="s">
        <v>13</v>
      </c>
      <c r="C9" s="210">
        <f>'支出内訳（一覧）（入力シート）'!C8</f>
        <v>0</v>
      </c>
      <c r="D9" s="210">
        <f>'支出内訳（一覧）（入力シート）'!D8</f>
        <v>0</v>
      </c>
      <c r="E9" s="210">
        <f>'支出内訳（一覧）（入力シート）'!E8</f>
        <v>0</v>
      </c>
    </row>
    <row r="10" spans="1:5" ht="29.25" customHeight="1">
      <c r="A10" s="757"/>
      <c r="B10" s="109" t="s">
        <v>53</v>
      </c>
      <c r="C10" s="210">
        <f>'支出内訳（一覧）（入力シート）'!C9</f>
        <v>0</v>
      </c>
      <c r="D10" s="210">
        <f>'支出内訳（一覧）（入力シート）'!D9</f>
        <v>0</v>
      </c>
      <c r="E10" s="210">
        <f>'支出内訳（一覧）（入力シート）'!E9</f>
        <v>0</v>
      </c>
    </row>
    <row r="11" spans="1:5" ht="29.25" customHeight="1">
      <c r="A11" s="747" t="s">
        <v>14</v>
      </c>
      <c r="B11" s="748"/>
      <c r="C11" s="210">
        <f>'支出内訳（一覧）（入力シート）'!C10</f>
        <v>0</v>
      </c>
      <c r="D11" s="210">
        <f>'支出内訳（一覧）（入力シート）'!D10</f>
        <v>0</v>
      </c>
      <c r="E11" s="210">
        <f>'支出内訳（一覧）（入力シート）'!E10</f>
        <v>0</v>
      </c>
    </row>
    <row r="12" spans="1:5" ht="29.25" customHeight="1">
      <c r="A12" s="747" t="s">
        <v>15</v>
      </c>
      <c r="B12" s="748"/>
      <c r="C12" s="210">
        <f>'支出内訳（一覧）（入力シート）'!C11</f>
        <v>0</v>
      </c>
      <c r="D12" s="210">
        <f>'支出内訳（一覧）（入力シート）'!D11</f>
        <v>0</v>
      </c>
      <c r="E12" s="210">
        <f>'支出内訳（一覧）（入力シート）'!E11</f>
        <v>0</v>
      </c>
    </row>
    <row r="13" spans="1:5" ht="29.25" customHeight="1">
      <c r="A13" s="747" t="s">
        <v>16</v>
      </c>
      <c r="B13" s="748"/>
      <c r="C13" s="210">
        <f>'支出内訳（一覧）（入力シート）'!C12</f>
        <v>0</v>
      </c>
      <c r="D13" s="210">
        <f>'支出内訳（一覧）（入力シート）'!D12</f>
        <v>0</v>
      </c>
      <c r="E13" s="210">
        <f>'支出内訳（一覧）（入力シート）'!E12</f>
        <v>0</v>
      </c>
    </row>
    <row r="14" spans="1:5" ht="29.25" customHeight="1">
      <c r="A14" s="747" t="s">
        <v>17</v>
      </c>
      <c r="B14" s="748"/>
      <c r="C14" s="210">
        <f>'支出内訳（一覧）（入力シート）'!C13</f>
        <v>0</v>
      </c>
      <c r="D14" s="210">
        <f>'支出内訳（一覧）（入力シート）'!D13</f>
        <v>0</v>
      </c>
      <c r="E14" s="210">
        <f>'支出内訳（一覧）（入力シート）'!E13</f>
        <v>0</v>
      </c>
    </row>
    <row r="15" spans="1:5" ht="29.25" customHeight="1">
      <c r="A15" s="747" t="s">
        <v>18</v>
      </c>
      <c r="B15" s="748"/>
      <c r="C15" s="210">
        <f>'支出内訳（一覧）（入力シート）'!C14</f>
        <v>0</v>
      </c>
      <c r="D15" s="210">
        <f>'支出内訳（一覧）（入力シート）'!D14</f>
        <v>0</v>
      </c>
      <c r="E15" s="210">
        <f>'支出内訳（一覧）（入力シート）'!E14</f>
        <v>0</v>
      </c>
    </row>
    <row r="16" spans="1:5" ht="29.25" customHeight="1">
      <c r="A16" s="747" t="s">
        <v>19</v>
      </c>
      <c r="B16" s="748"/>
      <c r="C16" s="210">
        <f>'支出内訳（一覧）（入力シート）'!C15</f>
        <v>0</v>
      </c>
      <c r="D16" s="210">
        <f>'支出内訳（一覧）（入力シート）'!D15</f>
        <v>0</v>
      </c>
      <c r="E16" s="210">
        <f>'支出内訳（一覧）（入力シート）'!E15</f>
        <v>0</v>
      </c>
    </row>
    <row r="17" spans="1:5" ht="29.25" customHeight="1">
      <c r="A17" s="747" t="s">
        <v>20</v>
      </c>
      <c r="B17" s="748"/>
      <c r="C17" s="237">
        <f>'支出内訳（一覧）（入力シート）'!C16</f>
        <v>0</v>
      </c>
      <c r="D17" s="237">
        <f>'支出内訳（一覧）（入力シート）'!D16</f>
        <v>0</v>
      </c>
      <c r="E17" s="237">
        <f>'支出内訳（一覧）（入力シート）'!E16</f>
        <v>0</v>
      </c>
    </row>
    <row r="18" spans="1:5" ht="29.25" customHeight="1" thickBot="1">
      <c r="A18" s="749" t="s">
        <v>21</v>
      </c>
      <c r="B18" s="750"/>
      <c r="C18" s="211">
        <f>'支出内訳（一覧）（入力シート）'!C17</f>
        <v>0</v>
      </c>
      <c r="D18" s="211">
        <f>'支出内訳（一覧）（入力シート）'!D17</f>
        <v>0</v>
      </c>
      <c r="E18" s="211">
        <f>'支出内訳（一覧）（入力シート）'!E17</f>
        <v>0</v>
      </c>
    </row>
    <row r="19" spans="1:5" ht="29.25" customHeight="1" thickBot="1">
      <c r="A19" s="751" t="s">
        <v>3</v>
      </c>
      <c r="B19" s="752"/>
      <c r="C19" s="210">
        <f>'支出内訳（一覧）（入力シート）'!C18</f>
        <v>0</v>
      </c>
      <c r="D19" s="210">
        <f>'支出内訳（一覧）（入力シート）'!D18</f>
        <v>0</v>
      </c>
      <c r="E19" s="210">
        <f>'支出内訳（一覧）（入力シート）'!E18</f>
        <v>0</v>
      </c>
    </row>
    <row r="20" spans="1:5">
      <c r="A20" s="1"/>
    </row>
  </sheetData>
  <sheetProtection selectLockedCells="1"/>
  <mergeCells count="16">
    <mergeCell ref="A16:B16"/>
    <mergeCell ref="A17:B17"/>
    <mergeCell ref="A18:B18"/>
    <mergeCell ref="A19:B19"/>
    <mergeCell ref="A6:B7"/>
    <mergeCell ref="A9:A10"/>
    <mergeCell ref="A11:B11"/>
    <mergeCell ref="A12:B12"/>
    <mergeCell ref="A13:B13"/>
    <mergeCell ref="A14:B14"/>
    <mergeCell ref="A15:B15"/>
    <mergeCell ref="A2:B2"/>
    <mergeCell ref="C4:C5"/>
    <mergeCell ref="D4:D5"/>
    <mergeCell ref="E4:E5"/>
    <mergeCell ref="A8:B8"/>
  </mergeCells>
  <phoneticPr fontId="33"/>
  <pageMargins left="1.3385826771653544" right="0.31496062992125984" top="1.1417322834645669" bottom="0.43307086614173229"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21</vt:i4>
      </vt:variant>
    </vt:vector>
  </HeadingPairs>
  <TitlesOfParts>
    <vt:vector size="39" baseType="lpstr">
      <vt:lpstr>表紙(印刷シート）</vt:lpstr>
      <vt:lpstr>表紙（入力シート）</vt:lpstr>
      <vt:lpstr>収入（印刷シート）</vt:lpstr>
      <vt:lpstr>収入 (入力シート)</vt:lpstr>
      <vt:lpstr>収入の内訳（印刷シート）</vt:lpstr>
      <vt:lpstr>収入の内訳 (入力シート)</vt:lpstr>
      <vt:lpstr>支出（印刷シート）</vt:lpstr>
      <vt:lpstr>支出 (入力シート)</vt:lpstr>
      <vt:lpstr>支出内訳（一覧）（ 印刷シート)</vt:lpstr>
      <vt:lpstr>支出内訳（一覧）（入力シート）</vt:lpstr>
      <vt:lpstr>支出の内訳 (汎用明細) (印刷シート)</vt:lpstr>
      <vt:lpstr>支出の内訳 (汎用明細)（入力シート）</vt:lpstr>
      <vt:lpstr>宣誓書（印刷シート）</vt:lpstr>
      <vt:lpstr>宣誓書 (入力シート)</vt:lpstr>
      <vt:lpstr>徴難明細（印刷シート）</vt:lpstr>
      <vt:lpstr>徴難明細 (入力シート)</vt:lpstr>
      <vt:lpstr>振込明細（印刷シート）</vt:lpstr>
      <vt:lpstr>振込明細 (入力シート)</vt:lpstr>
      <vt:lpstr>'支出 (入力シート)'!Print_Area</vt:lpstr>
      <vt:lpstr>'支出（印刷シート）'!Print_Area</vt:lpstr>
      <vt:lpstr>'支出の内訳 (汎用明細) (印刷シート)'!Print_Area</vt:lpstr>
      <vt:lpstr>'支出の内訳 (汎用明細)（入力シート）'!Print_Area</vt:lpstr>
      <vt:lpstr>'支出内訳（一覧）（ 印刷シート)'!Print_Area</vt:lpstr>
      <vt:lpstr>'支出内訳（一覧）（入力シート）'!Print_Area</vt:lpstr>
      <vt:lpstr>'収入 (入力シート)'!Print_Area</vt:lpstr>
      <vt:lpstr>'収入（印刷シート）'!Print_Area</vt:lpstr>
      <vt:lpstr>'収入の内訳 (入力シート)'!Print_Area</vt:lpstr>
      <vt:lpstr>'収入の内訳（印刷シート）'!Print_Area</vt:lpstr>
      <vt:lpstr>'振込明細 (入力シート)'!Print_Area</vt:lpstr>
      <vt:lpstr>'振込明細（印刷シート）'!Print_Area</vt:lpstr>
      <vt:lpstr>'宣誓書 (入力シート)'!Print_Area</vt:lpstr>
      <vt:lpstr>'宣誓書（印刷シート）'!Print_Area</vt:lpstr>
      <vt:lpstr>'徴難明細 (入力シート)'!Print_Area</vt:lpstr>
      <vt:lpstr>'徴難明細（印刷シート）'!Print_Area</vt:lpstr>
      <vt:lpstr>'表紙(印刷シート）'!Print_Area</vt:lpstr>
      <vt:lpstr>'支出の内訳 (汎用明細) (印刷シート)'!Print_Titles</vt:lpstr>
      <vt:lpstr>'支出の内訳 (汎用明細)（入力シート）'!Print_Titles</vt:lpstr>
      <vt:lpstr>'収入の内訳 (入力シート)'!Print_Titles</vt:lpstr>
      <vt:lpstr>'収入の内訳（印刷シート）'!Print_Titles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s004982 大成功</dc:creator>
  <cp:lastModifiedBy>A</cp:lastModifiedBy>
  <cp:lastPrinted>2023-01-30T11:50:12Z</cp:lastPrinted>
  <dcterms:created xsi:type="dcterms:W3CDTF">2006-09-16T00:00:00Z</dcterms:created>
  <dcterms:modified xsi:type="dcterms:W3CDTF">2023-01-30T11:50:18Z</dcterms:modified>
</cp:coreProperties>
</file>