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保健体育課\０７なぎなた関係\０１全国高等学校なぎなた選抜大会\2024第２０回全国高等学校なぎなた選抜大会\02実行委員会関係\各都道府県専門委員長あて送付書類\"/>
    </mc:Choice>
  </mc:AlternateContent>
  <bookViews>
    <workbookView xWindow="-108" yWindow="-108" windowWidth="23256" windowHeight="12324" tabRatio="900" firstSheet="6" activeTab="9"/>
  </bookViews>
  <sheets>
    <sheet name="①作業マニュアル" sheetId="1" r:id="rId1"/>
    <sheet name="②入力シート(記入例)" sheetId="2" r:id="rId2"/>
    <sheet name="③入力シート（こちらへ入力）" sheetId="3" r:id="rId3"/>
    <sheet name="作業用シート" sheetId="13" state="hidden" r:id="rId4"/>
    <sheet name="④参加申込書(記入例) " sheetId="4" r:id="rId5"/>
    <sheet name="⑤参加申込書(こちらを印刷)" sheetId="5" r:id="rId6"/>
    <sheet name="⑥文字確認シート" sheetId="6" r:id="rId7"/>
    <sheet name="⑦団体紹介（記入例）" sheetId="7" r:id="rId8"/>
    <sheet name="⑧団体紹介提出用" sheetId="8" r:id="rId9"/>
    <sheet name="⑨練習会場希望調査" sheetId="9" r:id="rId10"/>
    <sheet name="⑩練習相手ID申込" sheetId="10" r:id="rId11"/>
    <sheet name="⑪プログラム事前申込" sheetId="11" r:id="rId12"/>
    <sheet name="⑫欠場届" sheetId="12" r:id="rId13"/>
    <sheet name="⑬引率責任者・監督変更届" sheetId="14" r:id="rId14"/>
  </sheets>
  <definedNames>
    <definedName name="_xlnm.Print_Area" localSheetId="0">①作業マニュアル!$A$1:$K$127</definedName>
    <definedName name="_xlnm.Print_Area" localSheetId="1">'②入力シート(記入例)'!$A$1:$AJ$41</definedName>
    <definedName name="_xlnm.Print_Area" localSheetId="2">'③入力シート（こちらへ入力）'!$A$1:$AJ$41</definedName>
    <definedName name="_xlnm.Print_Area" localSheetId="4">'④参加申込書(記入例) '!$C$1:$AC$49</definedName>
    <definedName name="_xlnm.Print_Area" localSheetId="5">'⑤参加申込書(こちらを印刷)'!$B$1:$X$42</definedName>
    <definedName name="_xlnm.Print_Area" localSheetId="9">⑨練習会場希望調査!$A$1:$I$15</definedName>
    <definedName name="_xlnm.Print_Area" localSheetId="10">⑩練習相手ID申込!$A$1:$H$25</definedName>
    <definedName name="_xlnm.Print_Area" localSheetId="11">⑪プログラム事前申込!$B$1:$J$25</definedName>
    <definedName name="_xlnm.Print_Area" localSheetId="12">⑫欠場届!$B$1:$AM$40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7" i="14" l="1"/>
  <c r="D33" i="13" l="1"/>
  <c r="G25" i="14"/>
  <c r="D4" i="13" l="1"/>
  <c r="W25" i="14" l="1"/>
  <c r="H24" i="14"/>
  <c r="G23" i="14"/>
  <c r="G22" i="14"/>
  <c r="AE4" i="14"/>
  <c r="U3" i="5"/>
  <c r="G9" i="10"/>
  <c r="C5" i="10"/>
  <c r="B9" i="5"/>
  <c r="F3" i="10"/>
  <c r="S18" i="5"/>
  <c r="N18" i="5"/>
  <c r="A3" i="8" l="1"/>
  <c r="C1" i="8"/>
  <c r="C10" i="8"/>
  <c r="D5" i="9"/>
  <c r="B6" i="11"/>
  <c r="H10" i="6"/>
  <c r="Q5" i="5" l="1"/>
  <c r="X23" i="12"/>
  <c r="G24" i="12"/>
  <c r="AE23" i="14"/>
  <c r="AC23" i="14"/>
  <c r="AA23" i="14"/>
  <c r="Y23" i="14"/>
  <c r="W23" i="14"/>
  <c r="W22" i="14"/>
  <c r="R19" i="14"/>
  <c r="C19" i="14"/>
  <c r="X24" i="12" l="1"/>
  <c r="G23" i="12"/>
  <c r="X21" i="12"/>
  <c r="G21" i="12"/>
  <c r="H20" i="12"/>
  <c r="AF19" i="12"/>
  <c r="AD19" i="12"/>
  <c r="AB19" i="12"/>
  <c r="Z19" i="12"/>
  <c r="X19" i="12"/>
  <c r="G19" i="12"/>
  <c r="X18" i="12"/>
  <c r="G18" i="12"/>
  <c r="R15" i="12"/>
  <c r="C15" i="12"/>
  <c r="AE7" i="12"/>
  <c r="AE4" i="12"/>
  <c r="G10" i="10"/>
  <c r="F10" i="10"/>
  <c r="E10" i="10"/>
  <c r="D10" i="10"/>
  <c r="C10" i="10"/>
  <c r="H5" i="10"/>
  <c r="G5" i="10"/>
  <c r="A1" i="8"/>
  <c r="C10" i="7"/>
  <c r="A3" i="7"/>
  <c r="C1" i="7"/>
  <c r="A1" i="7"/>
  <c r="C10" i="6"/>
  <c r="H18" i="5"/>
  <c r="D18" i="5"/>
  <c r="S17" i="5"/>
  <c r="N17" i="5"/>
  <c r="H17" i="5"/>
  <c r="D17" i="5"/>
  <c r="D15" i="5"/>
  <c r="N14" i="5"/>
  <c r="E14" i="5"/>
  <c r="R13" i="5"/>
  <c r="Q13" i="5"/>
  <c r="P13" i="5"/>
  <c r="O13" i="5"/>
  <c r="N13" i="5"/>
  <c r="D13" i="5"/>
  <c r="N12" i="5"/>
  <c r="D12" i="5"/>
  <c r="O9" i="5"/>
  <c r="K9" i="5"/>
  <c r="U5" i="5"/>
  <c r="S5" i="5"/>
  <c r="W18" i="4"/>
  <c r="R18" i="4"/>
  <c r="L18" i="4"/>
  <c r="H18" i="4"/>
  <c r="W17" i="4"/>
  <c r="R17" i="4"/>
  <c r="L17" i="4"/>
  <c r="H17" i="4"/>
  <c r="H15" i="4"/>
  <c r="R14" i="4"/>
  <c r="I14" i="4"/>
  <c r="V13" i="4"/>
  <c r="U13" i="4"/>
  <c r="T13" i="4"/>
  <c r="S13" i="4"/>
  <c r="R13" i="4"/>
  <c r="H13" i="4"/>
  <c r="R12" i="4"/>
  <c r="H12" i="4"/>
  <c r="S9" i="4"/>
  <c r="O9" i="4"/>
  <c r="F9" i="4"/>
  <c r="Y5" i="4"/>
  <c r="W5" i="4"/>
  <c r="U5" i="4"/>
  <c r="Y3" i="4"/>
  <c r="F47" i="13"/>
  <c r="H33" i="13"/>
  <c r="F33" i="13"/>
  <c r="E33" i="13"/>
  <c r="E4" i="13"/>
  <c r="G9" i="13" s="1"/>
  <c r="C4" i="13"/>
  <c r="B4" i="13"/>
  <c r="P3" i="13"/>
  <c r="M3" i="13"/>
  <c r="L3" i="13"/>
  <c r="A100" i="3"/>
  <c r="BB51" i="3"/>
  <c r="AZ51" i="3"/>
  <c r="AY51" i="3"/>
  <c r="AY48" i="3"/>
  <c r="H12" i="6" s="1"/>
  <c r="AF39" i="3"/>
  <c r="F9" i="10" s="1"/>
  <c r="BG27" i="3"/>
  <c r="BE27" i="3"/>
  <c r="BC27" i="3"/>
  <c r="BB27" i="3"/>
  <c r="BA27" i="3"/>
  <c r="AZ27" i="3"/>
  <c r="AY27" i="3"/>
  <c r="AX27" i="3"/>
  <c r="AW27" i="3"/>
  <c r="AV27" i="3"/>
  <c r="AF27" i="3"/>
  <c r="BI27" i="3" s="1"/>
  <c r="BG26" i="3"/>
  <c r="BE26" i="3"/>
  <c r="BC26" i="3"/>
  <c r="BB26" i="3"/>
  <c r="BA26" i="3"/>
  <c r="AZ26" i="3"/>
  <c r="AY26" i="3"/>
  <c r="AX26" i="3"/>
  <c r="AW26" i="3"/>
  <c r="AV26" i="3"/>
  <c r="AF26" i="3"/>
  <c r="BI26" i="3" s="1"/>
  <c r="BG25" i="3"/>
  <c r="BE25" i="3"/>
  <c r="BC25" i="3"/>
  <c r="BB25" i="3"/>
  <c r="BA25" i="3"/>
  <c r="AZ25" i="3"/>
  <c r="AY25" i="3"/>
  <c r="AX25" i="3"/>
  <c r="AW25" i="3"/>
  <c r="AV25" i="3"/>
  <c r="AF25" i="3"/>
  <c r="BI25" i="3" s="1"/>
  <c r="BG24" i="3"/>
  <c r="BE24" i="3"/>
  <c r="BC24" i="3"/>
  <c r="BB24" i="3"/>
  <c r="BA24" i="3"/>
  <c r="AZ24" i="3"/>
  <c r="AY24" i="3"/>
  <c r="AX24" i="3"/>
  <c r="AW24" i="3"/>
  <c r="AV24" i="3"/>
  <c r="AF24" i="3"/>
  <c r="BI24" i="3" s="1"/>
  <c r="BG23" i="3"/>
  <c r="BE23" i="3"/>
  <c r="BC23" i="3"/>
  <c r="BB23" i="3"/>
  <c r="BA23" i="3"/>
  <c r="AZ23" i="3"/>
  <c r="AY23" i="3"/>
  <c r="AX23" i="3"/>
  <c r="AW23" i="3"/>
  <c r="AV23" i="3"/>
  <c r="AF23" i="3"/>
  <c r="BI23" i="3" s="1"/>
  <c r="BG22" i="3"/>
  <c r="BE22" i="3"/>
  <c r="BC22" i="3"/>
  <c r="BB22" i="3"/>
  <c r="BA22" i="3"/>
  <c r="AZ22" i="3"/>
  <c r="AY22" i="3"/>
  <c r="AX22" i="3"/>
  <c r="AW22" i="3"/>
  <c r="AV22" i="3"/>
  <c r="AF22" i="3"/>
  <c r="BI22" i="3" s="1"/>
  <c r="BG21" i="3"/>
  <c r="BE21" i="3"/>
  <c r="BC21" i="3"/>
  <c r="BB21" i="3"/>
  <c r="BA21" i="3"/>
  <c r="AZ21" i="3"/>
  <c r="AY21" i="3"/>
  <c r="AX21" i="3"/>
  <c r="AW21" i="3"/>
  <c r="AV21" i="3"/>
  <c r="AF21" i="3"/>
  <c r="BI21" i="3" s="1"/>
  <c r="BG20" i="3"/>
  <c r="BE20" i="3"/>
  <c r="BC20" i="3"/>
  <c r="BB20" i="3"/>
  <c r="BA20" i="3"/>
  <c r="AZ20" i="3"/>
  <c r="AY20" i="3"/>
  <c r="AX20" i="3"/>
  <c r="AW20" i="3"/>
  <c r="AV20" i="3"/>
  <c r="AF20" i="3"/>
  <c r="BI20" i="3" s="1"/>
  <c r="BG19" i="3"/>
  <c r="BE19" i="3"/>
  <c r="BC19" i="3"/>
  <c r="BB19" i="3"/>
  <c r="BA19" i="3"/>
  <c r="AZ19" i="3"/>
  <c r="AY19" i="3"/>
  <c r="AX19" i="3"/>
  <c r="AW19" i="3"/>
  <c r="AV19" i="3"/>
  <c r="AF19" i="3"/>
  <c r="BI19" i="3" s="1"/>
  <c r="BG18" i="3"/>
  <c r="BE18" i="3"/>
  <c r="BC18" i="3"/>
  <c r="BB18" i="3"/>
  <c r="BA18" i="3"/>
  <c r="AZ18" i="3"/>
  <c r="AY18" i="3"/>
  <c r="AX18" i="3"/>
  <c r="AW18" i="3"/>
  <c r="AV18" i="3"/>
  <c r="AF18" i="3"/>
  <c r="BI18" i="3" s="1"/>
  <c r="BG17" i="3"/>
  <c r="BE17" i="3"/>
  <c r="BC17" i="3"/>
  <c r="BB17" i="3"/>
  <c r="BA17" i="3"/>
  <c r="AZ17" i="3"/>
  <c r="AY17" i="3"/>
  <c r="AX17" i="3"/>
  <c r="AW17" i="3"/>
  <c r="AV17" i="3"/>
  <c r="AF17" i="3"/>
  <c r="BI17" i="3" s="1"/>
  <c r="BG16" i="3"/>
  <c r="BE16" i="3"/>
  <c r="BC16" i="3"/>
  <c r="BB16" i="3"/>
  <c r="BA16" i="3"/>
  <c r="AZ16" i="3"/>
  <c r="AY16" i="3"/>
  <c r="H32" i="6" s="1"/>
  <c r="AX16" i="3"/>
  <c r="AW16" i="3"/>
  <c r="AV16" i="3"/>
  <c r="AF16" i="3"/>
  <c r="BI16" i="3" s="1"/>
  <c r="BG15" i="3"/>
  <c r="BE15" i="3"/>
  <c r="BC15" i="3"/>
  <c r="BB15" i="3"/>
  <c r="BA15" i="3"/>
  <c r="AZ15" i="3"/>
  <c r="AY15" i="3"/>
  <c r="H30" i="6" s="1"/>
  <c r="AX15" i="3"/>
  <c r="AW15" i="3"/>
  <c r="AV15" i="3"/>
  <c r="AF15" i="3"/>
  <c r="BI15" i="3" s="1"/>
  <c r="BG14" i="3"/>
  <c r="BE14" i="3"/>
  <c r="BC14" i="3"/>
  <c r="BB14" i="3"/>
  <c r="BA14" i="3"/>
  <c r="AZ14" i="3"/>
  <c r="AY14" i="3"/>
  <c r="H28" i="6" s="1"/>
  <c r="AX14" i="3"/>
  <c r="AW14" i="3"/>
  <c r="AV14" i="3"/>
  <c r="AF14" i="3"/>
  <c r="BI14" i="3" s="1"/>
  <c r="BG13" i="3"/>
  <c r="BE13" i="3"/>
  <c r="BC13" i="3"/>
  <c r="BB13" i="3"/>
  <c r="BA13" i="3"/>
  <c r="AZ13" i="3"/>
  <c r="AY13" i="3"/>
  <c r="H26" i="6" s="1"/>
  <c r="AX13" i="3"/>
  <c r="AW13" i="3"/>
  <c r="AV13" i="3"/>
  <c r="AF13" i="3"/>
  <c r="BI13" i="3" s="1"/>
  <c r="BG12" i="3"/>
  <c r="BE12" i="3"/>
  <c r="BC12" i="3"/>
  <c r="BB12" i="3"/>
  <c r="BA12" i="3"/>
  <c r="AZ12" i="3"/>
  <c r="AY12" i="3"/>
  <c r="H24" i="6" s="1"/>
  <c r="AX12" i="3"/>
  <c r="AW12" i="3"/>
  <c r="AV12" i="3"/>
  <c r="AF12" i="3"/>
  <c r="BI12" i="3" s="1"/>
  <c r="BG11" i="3"/>
  <c r="BE11" i="3"/>
  <c r="BC11" i="3"/>
  <c r="BB11" i="3"/>
  <c r="BA11" i="3"/>
  <c r="AZ11" i="3"/>
  <c r="AY11" i="3"/>
  <c r="H22" i="6" s="1"/>
  <c r="AX11" i="3"/>
  <c r="AW11" i="3"/>
  <c r="AV11" i="3"/>
  <c r="AF11" i="3"/>
  <c r="BI11" i="3" s="1"/>
  <c r="BG10" i="3"/>
  <c r="BE10" i="3"/>
  <c r="BC10" i="3"/>
  <c r="BB10" i="3"/>
  <c r="BA10" i="3"/>
  <c r="AZ10" i="3"/>
  <c r="AY10" i="3"/>
  <c r="H20" i="6" s="1"/>
  <c r="AX10" i="3"/>
  <c r="AW10" i="3"/>
  <c r="AV10" i="3"/>
  <c r="AF10" i="3"/>
  <c r="BI10" i="3" s="1"/>
  <c r="BG9" i="3"/>
  <c r="BE9" i="3"/>
  <c r="BC9" i="3"/>
  <c r="BB9" i="3"/>
  <c r="BA9" i="3"/>
  <c r="AZ9" i="3"/>
  <c r="AY9" i="3"/>
  <c r="H18" i="6" s="1"/>
  <c r="AX9" i="3"/>
  <c r="AW9" i="3"/>
  <c r="AV9" i="3"/>
  <c r="AF9" i="3"/>
  <c r="BI9" i="3" s="1"/>
  <c r="BG8" i="3"/>
  <c r="BE8" i="3"/>
  <c r="BC8" i="3"/>
  <c r="BB8" i="3"/>
  <c r="BA8" i="3"/>
  <c r="AZ8" i="3"/>
  <c r="AY8" i="3"/>
  <c r="H16" i="6" s="1"/>
  <c r="AX8" i="3"/>
  <c r="AW8" i="3"/>
  <c r="AV8" i="3"/>
  <c r="AF8" i="3"/>
  <c r="BI8" i="3" s="1"/>
  <c r="BG7" i="3"/>
  <c r="BE7" i="3"/>
  <c r="BC7" i="3"/>
  <c r="BB7" i="3"/>
  <c r="BA7" i="3"/>
  <c r="AZ7" i="3"/>
  <c r="AY7" i="3"/>
  <c r="H14" i="6" s="1"/>
  <c r="AX7" i="3"/>
  <c r="AW7" i="3"/>
  <c r="AV7" i="3"/>
  <c r="AF7" i="3"/>
  <c r="BI7" i="3" s="1"/>
  <c r="A102" i="2"/>
  <c r="AF39" i="2"/>
  <c r="K30" i="2"/>
  <c r="K29" i="2"/>
  <c r="BI27" i="2"/>
  <c r="BG27" i="2"/>
  <c r="BE27" i="2"/>
  <c r="BC27" i="2"/>
  <c r="BB27" i="2"/>
  <c r="BA27" i="2"/>
  <c r="AZ27" i="2"/>
  <c r="AY27" i="2"/>
  <c r="AX27" i="2"/>
  <c r="AW27" i="2"/>
  <c r="AV27" i="2"/>
  <c r="BI26" i="2"/>
  <c r="BG26" i="2"/>
  <c r="BE26" i="2"/>
  <c r="BC26" i="2"/>
  <c r="BB26" i="2"/>
  <c r="BA26" i="2"/>
  <c r="AZ26" i="2"/>
  <c r="AY26" i="2"/>
  <c r="AX26" i="2"/>
  <c r="AW26" i="2"/>
  <c r="AV26" i="2"/>
  <c r="K26" i="2"/>
  <c r="BI25" i="2"/>
  <c r="BG25" i="2"/>
  <c r="BE25" i="2"/>
  <c r="BC25" i="2"/>
  <c r="BB25" i="2"/>
  <c r="BA25" i="2"/>
  <c r="AZ25" i="2"/>
  <c r="AY25" i="2"/>
  <c r="AX25" i="2"/>
  <c r="AW25" i="2"/>
  <c r="AV25" i="2"/>
  <c r="K25" i="2"/>
  <c r="BI24" i="2"/>
  <c r="BG24" i="2"/>
  <c r="BE24" i="2"/>
  <c r="BC24" i="2"/>
  <c r="BB24" i="2"/>
  <c r="BA24" i="2"/>
  <c r="AZ24" i="2"/>
  <c r="AY24" i="2"/>
  <c r="AX24" i="2"/>
  <c r="AW24" i="2"/>
  <c r="AV24" i="2"/>
  <c r="BI23" i="2"/>
  <c r="BG23" i="2"/>
  <c r="BE23" i="2"/>
  <c r="BC23" i="2"/>
  <c r="BB23" i="2"/>
  <c r="BA23" i="2"/>
  <c r="AZ23" i="2"/>
  <c r="AY23" i="2"/>
  <c r="AX23" i="2"/>
  <c r="AW23" i="2"/>
  <c r="AV23" i="2"/>
  <c r="K23" i="2"/>
  <c r="BI22" i="2"/>
  <c r="BG22" i="2"/>
  <c r="BE22" i="2"/>
  <c r="BC22" i="2"/>
  <c r="BB22" i="2"/>
  <c r="BA22" i="2"/>
  <c r="AZ22" i="2"/>
  <c r="AY22" i="2"/>
  <c r="AX22" i="2"/>
  <c r="AW22" i="2"/>
  <c r="AV22" i="2"/>
  <c r="K22" i="2"/>
  <c r="BI21" i="2"/>
  <c r="BG21" i="2"/>
  <c r="BE21" i="2"/>
  <c r="BC21" i="2"/>
  <c r="BB21" i="2"/>
  <c r="BA21" i="2"/>
  <c r="AZ21" i="2"/>
  <c r="AY21" i="2"/>
  <c r="AX21" i="2"/>
  <c r="AW21" i="2"/>
  <c r="AV21" i="2"/>
  <c r="BI20" i="2"/>
  <c r="BG20" i="2"/>
  <c r="BE20" i="2"/>
  <c r="BC20" i="2"/>
  <c r="BB20" i="2"/>
  <c r="BA20" i="2"/>
  <c r="AZ20" i="2"/>
  <c r="AY20" i="2"/>
  <c r="AX20" i="2"/>
  <c r="AW20" i="2"/>
  <c r="AV20" i="2"/>
  <c r="BI19" i="2"/>
  <c r="BG19" i="2"/>
  <c r="BE19" i="2"/>
  <c r="BC19" i="2"/>
  <c r="BB19" i="2"/>
  <c r="BA19" i="2"/>
  <c r="AZ19" i="2"/>
  <c r="AY19" i="2"/>
  <c r="AX19" i="2"/>
  <c r="AW19" i="2"/>
  <c r="AV19" i="2"/>
  <c r="BI18" i="2"/>
  <c r="BG18" i="2"/>
  <c r="BE18" i="2"/>
  <c r="BC18" i="2"/>
  <c r="BB18" i="2"/>
  <c r="BA18" i="2"/>
  <c r="AZ18" i="2"/>
  <c r="AY18" i="2"/>
  <c r="AX18" i="2"/>
  <c r="AW18" i="2"/>
  <c r="AV18" i="2"/>
  <c r="BI17" i="2"/>
  <c r="BG17" i="2"/>
  <c r="BE17" i="2"/>
  <c r="BC17" i="2"/>
  <c r="BB17" i="2"/>
  <c r="BA17" i="2"/>
  <c r="AZ17" i="2"/>
  <c r="AY17" i="2"/>
  <c r="AX17" i="2"/>
  <c r="AW17" i="2"/>
  <c r="AV17" i="2"/>
  <c r="BI16" i="2"/>
  <c r="BG16" i="2"/>
  <c r="BE16" i="2"/>
  <c r="BC16" i="2"/>
  <c r="BB16" i="2"/>
  <c r="BA16" i="2"/>
  <c r="AZ16" i="2"/>
  <c r="AY16" i="2"/>
  <c r="C32" i="6" s="1"/>
  <c r="AX16" i="2"/>
  <c r="AW16" i="2"/>
  <c r="AV16" i="2"/>
  <c r="BI15" i="2"/>
  <c r="BG15" i="2"/>
  <c r="BE15" i="2"/>
  <c r="BC15" i="2"/>
  <c r="BB15" i="2"/>
  <c r="BA15" i="2"/>
  <c r="AZ15" i="2"/>
  <c r="AY15" i="2"/>
  <c r="C30" i="6" s="1"/>
  <c r="AX15" i="2"/>
  <c r="AW15" i="2"/>
  <c r="AV15" i="2"/>
  <c r="L15" i="2"/>
  <c r="BI14" i="2"/>
  <c r="BG14" i="2"/>
  <c r="BE14" i="2"/>
  <c r="BC14" i="2"/>
  <c r="BB14" i="2"/>
  <c r="BA14" i="2"/>
  <c r="AZ14" i="2"/>
  <c r="AY14" i="2"/>
  <c r="C28" i="6" s="1"/>
  <c r="AX14" i="2"/>
  <c r="AW14" i="2"/>
  <c r="AV14" i="2"/>
  <c r="BI13" i="2"/>
  <c r="BG13" i="2"/>
  <c r="BE13" i="2"/>
  <c r="BC13" i="2"/>
  <c r="BB13" i="2"/>
  <c r="BA13" i="2"/>
  <c r="AZ13" i="2"/>
  <c r="AY13" i="2"/>
  <c r="C26" i="6" s="1"/>
  <c r="AX13" i="2"/>
  <c r="AW13" i="2"/>
  <c r="AV13" i="2"/>
  <c r="BG12" i="2"/>
  <c r="BE12" i="2"/>
  <c r="BC12" i="2"/>
  <c r="BB12" i="2"/>
  <c r="BA12" i="2"/>
  <c r="AZ12" i="2"/>
  <c r="AY12" i="2"/>
  <c r="C24" i="6" s="1"/>
  <c r="AX12" i="2"/>
  <c r="AW12" i="2"/>
  <c r="AV12" i="2"/>
  <c r="AF12" i="2"/>
  <c r="BI12" i="2" s="1"/>
  <c r="M12" i="2"/>
  <c r="BI11" i="2"/>
  <c r="BG11" i="2"/>
  <c r="BE11" i="2"/>
  <c r="BC11" i="2"/>
  <c r="BB11" i="2"/>
  <c r="BA11" i="2"/>
  <c r="AZ11" i="2"/>
  <c r="AY11" i="2"/>
  <c r="C22" i="6" s="1"/>
  <c r="AX11" i="2"/>
  <c r="AW11" i="2"/>
  <c r="AV11" i="2"/>
  <c r="AF11" i="2"/>
  <c r="BG10" i="2"/>
  <c r="BE10" i="2"/>
  <c r="BC10" i="2"/>
  <c r="BB10" i="2"/>
  <c r="BA10" i="2"/>
  <c r="AZ10" i="2"/>
  <c r="AY10" i="2"/>
  <c r="C20" i="6" s="1"/>
  <c r="AX10" i="2"/>
  <c r="AW10" i="2"/>
  <c r="AV10" i="2"/>
  <c r="AF10" i="2"/>
  <c r="BI10" i="2" s="1"/>
  <c r="BG9" i="2"/>
  <c r="BE9" i="2"/>
  <c r="BF40" i="2" s="1"/>
  <c r="Z31" i="4" s="1"/>
  <c r="BC9" i="2"/>
  <c r="BB9" i="2"/>
  <c r="BA9" i="2"/>
  <c r="AZ9" i="2"/>
  <c r="AY9" i="2"/>
  <c r="C18" i="6" s="1"/>
  <c r="AX9" i="2"/>
  <c r="AW9" i="2"/>
  <c r="BF44" i="2" s="1"/>
  <c r="Z36" i="4" s="1"/>
  <c r="AV9" i="2"/>
  <c r="AF9" i="2"/>
  <c r="BI9" i="2" s="1"/>
  <c r="BG8" i="2"/>
  <c r="BE8" i="2"/>
  <c r="BC8" i="2"/>
  <c r="BB8" i="2"/>
  <c r="BA8" i="2"/>
  <c r="AZ8" i="2"/>
  <c r="AY8" i="2"/>
  <c r="C16" i="6" s="1"/>
  <c r="AX8" i="2"/>
  <c r="AW8" i="2"/>
  <c r="AV8" i="2"/>
  <c r="AF8" i="2"/>
  <c r="BI8" i="2" s="1"/>
  <c r="BG7" i="2"/>
  <c r="BE7" i="2"/>
  <c r="BF39" i="2" s="1"/>
  <c r="Z30" i="4" s="1"/>
  <c r="BC7" i="2"/>
  <c r="BB7" i="2"/>
  <c r="BA7" i="2"/>
  <c r="AZ7" i="2"/>
  <c r="AY7" i="2"/>
  <c r="C14" i="6" s="1"/>
  <c r="AX7" i="2"/>
  <c r="AW7" i="2"/>
  <c r="BE40" i="2" s="1"/>
  <c r="AV7" i="2"/>
  <c r="BC31" i="2" s="1"/>
  <c r="BD31" i="2" s="1"/>
  <c r="X24" i="4" s="1"/>
  <c r="AF7" i="2"/>
  <c r="BI7" i="2" s="1"/>
  <c r="F39" i="13"/>
  <c r="F14" i="13" l="1"/>
  <c r="E6" i="11"/>
  <c r="F43" i="13"/>
  <c r="E9" i="10"/>
  <c r="E43" i="13"/>
  <c r="D9" i="10"/>
  <c r="D43" i="13"/>
  <c r="C9" i="10"/>
  <c r="A33" i="13"/>
  <c r="B39" i="13"/>
  <c r="O3" i="13"/>
  <c r="D23" i="13" s="1"/>
  <c r="N3" i="13"/>
  <c r="C33" i="13"/>
  <c r="BC30" i="2"/>
  <c r="BD30" i="2" s="1"/>
  <c r="X23" i="4" s="1"/>
  <c r="BH41" i="2"/>
  <c r="AB32" i="4" s="1"/>
  <c r="BB40" i="2"/>
  <c r="U31" i="4" s="1"/>
  <c r="BC44" i="2"/>
  <c r="BD44" i="2" s="1"/>
  <c r="X36" i="4" s="1"/>
  <c r="BB39" i="2"/>
  <c r="U30" i="4" s="1"/>
  <c r="BA41" i="2"/>
  <c r="AZ33" i="2"/>
  <c r="O26" i="4" s="1"/>
  <c r="AZ45" i="2"/>
  <c r="O37" i="4" s="1"/>
  <c r="BC32" i="2"/>
  <c r="BD32" i="2" s="1"/>
  <c r="X25" i="4" s="1"/>
  <c r="BE39" i="2"/>
  <c r="BI40" i="2"/>
  <c r="BC33" i="2"/>
  <c r="BD33" i="2" s="1"/>
  <c r="X26" i="4" s="1"/>
  <c r="BI39" i="2"/>
  <c r="BA44" i="2"/>
  <c r="C12" i="6"/>
  <c r="B47" i="13"/>
  <c r="B43" i="13"/>
  <c r="C10" i="13"/>
  <c r="D47" i="13"/>
  <c r="AY29" i="3"/>
  <c r="A10" i="13"/>
  <c r="B10" i="13" s="1"/>
  <c r="A9" i="13"/>
  <c r="B9" i="13" s="1"/>
  <c r="A8" i="13"/>
  <c r="B8" i="13" s="1"/>
  <c r="B22" i="13" s="1"/>
  <c r="A15" i="13"/>
  <c r="B15" i="13" s="1"/>
  <c r="B28" i="13" s="1"/>
  <c r="G15" i="13"/>
  <c r="BE39" i="3"/>
  <c r="AY39" i="3"/>
  <c r="C30" i="5" s="1"/>
  <c r="BE33" i="3"/>
  <c r="AZ33" i="3"/>
  <c r="K26" i="5" s="1"/>
  <c r="BF29" i="3"/>
  <c r="V22" i="5" s="1"/>
  <c r="BA30" i="3"/>
  <c r="BI30" i="3"/>
  <c r="BF31" i="3"/>
  <c r="V24" i="5" s="1"/>
  <c r="BB32" i="3"/>
  <c r="D14" i="8" s="1"/>
  <c r="BH29" i="3"/>
  <c r="X22" i="5" s="1"/>
  <c r="BC30" i="3"/>
  <c r="BD30" i="3" s="1"/>
  <c r="T23" i="5" s="1"/>
  <c r="BJ30" i="3"/>
  <c r="R23" i="5" s="1"/>
  <c r="BH31" i="3"/>
  <c r="X24" i="5" s="1"/>
  <c r="BG32" i="3"/>
  <c r="BC29" i="3"/>
  <c r="BD29" i="3" s="1"/>
  <c r="T22" i="5" s="1"/>
  <c r="BJ29" i="3"/>
  <c r="R22" i="5" s="1"/>
  <c r="BH30" i="3"/>
  <c r="X23" i="5" s="1"/>
  <c r="BC31" i="3"/>
  <c r="BD31" i="3" s="1"/>
  <c r="T24" i="5" s="1"/>
  <c r="BJ31" i="3"/>
  <c r="R24" i="5" s="1"/>
  <c r="AY33" i="3"/>
  <c r="C15" i="8" s="1"/>
  <c r="BF33" i="3"/>
  <c r="V26" i="5" s="1"/>
  <c r="BA29" i="3"/>
  <c r="BI29" i="3"/>
  <c r="BF30" i="3"/>
  <c r="V23" i="5" s="1"/>
  <c r="BA31" i="3"/>
  <c r="BI31" i="3"/>
  <c r="BJ32" i="3"/>
  <c r="R25" i="5" s="1"/>
  <c r="BJ33" i="3"/>
  <c r="R26" i="5" s="1"/>
  <c r="C39" i="13"/>
  <c r="C22" i="13"/>
  <c r="C23" i="13"/>
  <c r="F8" i="13"/>
  <c r="C21" i="13"/>
  <c r="C27" i="13"/>
  <c r="C28" i="13"/>
  <c r="F10" i="13"/>
  <c r="E47" i="13"/>
  <c r="G8" i="13"/>
  <c r="G10" i="13"/>
  <c r="G14" i="13"/>
  <c r="C43" i="13"/>
  <c r="C9" i="13"/>
  <c r="B33" i="13"/>
  <c r="BG30" i="2"/>
  <c r="BA45" i="2"/>
  <c r="BF39" i="3"/>
  <c r="V30" i="5" s="1"/>
  <c r="BE40" i="3"/>
  <c r="BE41" i="3"/>
  <c r="BE45" i="3"/>
  <c r="BB29" i="2"/>
  <c r="BA30" i="2"/>
  <c r="BA31" i="2"/>
  <c r="BA32" i="2"/>
  <c r="BA33" i="2"/>
  <c r="AZ39" i="2"/>
  <c r="O30" i="4" s="1"/>
  <c r="AZ40" i="2"/>
  <c r="O31" i="4" s="1"/>
  <c r="AY41" i="2"/>
  <c r="G32" i="4" s="1"/>
  <c r="AY44" i="2"/>
  <c r="G36" i="4" s="1"/>
  <c r="BB45" i="2"/>
  <c r="U37" i="4" s="1"/>
  <c r="BE32" i="3"/>
  <c r="BG33" i="3"/>
  <c r="BG39" i="3"/>
  <c r="BF40" i="3"/>
  <c r="V31" i="5" s="1"/>
  <c r="BF41" i="3"/>
  <c r="V32" i="5" s="1"/>
  <c r="BF44" i="3"/>
  <c r="V36" i="5" s="1"/>
  <c r="BF45" i="3"/>
  <c r="V37" i="5" s="1"/>
  <c r="C15" i="13"/>
  <c r="BA29" i="2"/>
  <c r="AZ30" i="2"/>
  <c r="O23" i="4" s="1"/>
  <c r="AZ31" i="2"/>
  <c r="O24" i="4" s="1"/>
  <c r="AZ32" i="2"/>
  <c r="O25" i="4" s="1"/>
  <c r="AY39" i="2"/>
  <c r="G30" i="4" s="1"/>
  <c r="AY40" i="2"/>
  <c r="G31" i="4" s="1"/>
  <c r="BJ41" i="2"/>
  <c r="V32" i="4" s="1"/>
  <c r="BE44" i="3"/>
  <c r="J3" i="13"/>
  <c r="BC29" i="2"/>
  <c r="BD29" i="2" s="1"/>
  <c r="X22" i="4" s="1"/>
  <c r="BB30" i="2"/>
  <c r="BB31" i="2"/>
  <c r="BB32" i="2"/>
  <c r="BB33" i="2"/>
  <c r="BA39" i="2"/>
  <c r="BA40" i="2"/>
  <c r="AZ41" i="2"/>
  <c r="O32" i="4" s="1"/>
  <c r="AZ44" i="2"/>
  <c r="O36" i="4" s="1"/>
  <c r="BC45" i="2"/>
  <c r="BD45" i="2" s="1"/>
  <c r="X37" i="4" s="1"/>
  <c r="BE29" i="3"/>
  <c r="BE30" i="3"/>
  <c r="BE31" i="3"/>
  <c r="BF32" i="3"/>
  <c r="V25" i="5" s="1"/>
  <c r="BH33" i="3"/>
  <c r="X26" i="5" s="1"/>
  <c r="BH39" i="3"/>
  <c r="X30" i="5" s="1"/>
  <c r="BG40" i="3"/>
  <c r="BG41" i="3"/>
  <c r="BG44" i="3"/>
  <c r="BG45" i="3"/>
  <c r="BI39" i="3"/>
  <c r="BH40" i="3"/>
  <c r="X31" i="5" s="1"/>
  <c r="BH41" i="3"/>
  <c r="X32" i="5" s="1"/>
  <c r="BH44" i="3"/>
  <c r="X36" i="5" s="1"/>
  <c r="BH45" i="3"/>
  <c r="X37" i="5" s="1"/>
  <c r="BE29" i="2"/>
  <c r="BC39" i="2"/>
  <c r="BD39" i="2" s="1"/>
  <c r="X30" i="4" s="1"/>
  <c r="BC40" i="2"/>
  <c r="BD40" i="2" s="1"/>
  <c r="X31" i="4" s="1"/>
  <c r="BB41" i="2"/>
  <c r="U32" i="4" s="1"/>
  <c r="BB44" i="2"/>
  <c r="U36" i="4" s="1"/>
  <c r="BF45" i="2"/>
  <c r="Z37" i="4" s="1"/>
  <c r="BG29" i="3"/>
  <c r="BG30" i="3"/>
  <c r="BG31" i="3"/>
  <c r="BH32" i="3"/>
  <c r="X25" i="5" s="1"/>
  <c r="BJ39" i="3"/>
  <c r="R30" i="5" s="1"/>
  <c r="BI40" i="3"/>
  <c r="BI41" i="3"/>
  <c r="BI44" i="3"/>
  <c r="BI45" i="3"/>
  <c r="A14" i="13"/>
  <c r="B14" i="13" s="1"/>
  <c r="B27" i="13" s="1"/>
  <c r="F15" i="13"/>
  <c r="BF29" i="2"/>
  <c r="Z22" i="4" s="1"/>
  <c r="BE30" i="2"/>
  <c r="BE31" i="2"/>
  <c r="BE32" i="2"/>
  <c r="BE33" i="2"/>
  <c r="BC41" i="2"/>
  <c r="BD41" i="2" s="1"/>
  <c r="X32" i="4" s="1"/>
  <c r="BH45" i="2"/>
  <c r="AB37" i="4" s="1"/>
  <c r="BJ40" i="3"/>
  <c r="R31" i="5" s="1"/>
  <c r="BJ41" i="3"/>
  <c r="R32" i="5" s="1"/>
  <c r="BJ44" i="3"/>
  <c r="R36" i="5" s="1"/>
  <c r="BJ45" i="3"/>
  <c r="R37" i="5" s="1"/>
  <c r="BG29" i="2"/>
  <c r="BF30" i="2"/>
  <c r="Z23" i="4" s="1"/>
  <c r="BF31" i="2"/>
  <c r="Z24" i="4" s="1"/>
  <c r="BF32" i="2"/>
  <c r="Z25" i="4" s="1"/>
  <c r="BF33" i="2"/>
  <c r="Z26" i="4" s="1"/>
  <c r="BJ45" i="2"/>
  <c r="V37" i="4" s="1"/>
  <c r="AZ39" i="3"/>
  <c r="K30" i="5" s="1"/>
  <c r="AY40" i="3"/>
  <c r="C31" i="5" s="1"/>
  <c r="AY41" i="3"/>
  <c r="C32" i="5" s="1"/>
  <c r="AY44" i="3"/>
  <c r="C36" i="5" s="1"/>
  <c r="AY45" i="3"/>
  <c r="C37" i="5" s="1"/>
  <c r="C14" i="13"/>
  <c r="BG31" i="2"/>
  <c r="BG32" i="2"/>
  <c r="BG33" i="2"/>
  <c r="BE41" i="2"/>
  <c r="BA39" i="3"/>
  <c r="AZ40" i="3"/>
  <c r="K31" i="5" s="1"/>
  <c r="AZ44" i="3"/>
  <c r="K36" i="5" s="1"/>
  <c r="BI29" i="2"/>
  <c r="BH30" i="2"/>
  <c r="AB23" i="4" s="1"/>
  <c r="BH31" i="2"/>
  <c r="AB24" i="4" s="1"/>
  <c r="BH32" i="2"/>
  <c r="AB25" i="4" s="1"/>
  <c r="BH33" i="2"/>
  <c r="AB26" i="4" s="1"/>
  <c r="BG39" i="2"/>
  <c r="BG40" i="2"/>
  <c r="BF41" i="2"/>
  <c r="Z32" i="4" s="1"/>
  <c r="BH44" i="2"/>
  <c r="AB36" i="4" s="1"/>
  <c r="AY30" i="3"/>
  <c r="C12" i="8" s="1"/>
  <c r="AY31" i="3"/>
  <c r="C13" i="8" s="1"/>
  <c r="AY32" i="3"/>
  <c r="C14" i="8" s="1"/>
  <c r="BB33" i="3"/>
  <c r="D15" i="8" s="1"/>
  <c r="BB39" i="3"/>
  <c r="Q30" i="5" s="1"/>
  <c r="BA40" i="3"/>
  <c r="BA41" i="3"/>
  <c r="BA44" i="3"/>
  <c r="BA45" i="3"/>
  <c r="F9" i="13"/>
  <c r="AZ41" i="3"/>
  <c r="K32" i="5" s="1"/>
  <c r="AZ45" i="3"/>
  <c r="K37" i="5" s="1"/>
  <c r="BJ29" i="2"/>
  <c r="V22" i="4" s="1"/>
  <c r="BI30" i="2"/>
  <c r="BI31" i="2"/>
  <c r="BI32" i="2"/>
  <c r="BI33" i="2"/>
  <c r="BH39" i="2"/>
  <c r="AB30" i="4" s="1"/>
  <c r="BH40" i="2"/>
  <c r="AB31" i="4" s="1"/>
  <c r="BG41" i="2"/>
  <c r="BJ44" i="2"/>
  <c r="V36" i="4" s="1"/>
  <c r="AZ29" i="3"/>
  <c r="G39" i="13" s="1"/>
  <c r="AZ30" i="3"/>
  <c r="AZ31" i="3"/>
  <c r="AZ32" i="3"/>
  <c r="BC33" i="3"/>
  <c r="BD33" i="3" s="1"/>
  <c r="T26" i="5" s="1"/>
  <c r="BC39" i="3"/>
  <c r="BD39" i="3" s="1"/>
  <c r="T30" i="5" s="1"/>
  <c r="BB40" i="3"/>
  <c r="Q31" i="5" s="1"/>
  <c r="BB41" i="3"/>
  <c r="Q32" i="5" s="1"/>
  <c r="BB44" i="3"/>
  <c r="Q36" i="5" s="1"/>
  <c r="BB45" i="3"/>
  <c r="Q37" i="5" s="1"/>
  <c r="C47" i="13"/>
  <c r="BH29" i="2"/>
  <c r="AB22" i="4" s="1"/>
  <c r="AY29" i="2"/>
  <c r="BJ30" i="2"/>
  <c r="V23" i="4" s="1"/>
  <c r="BJ32" i="2"/>
  <c r="V25" i="4" s="1"/>
  <c r="AY45" i="2"/>
  <c r="G37" i="4" s="1"/>
  <c r="BC40" i="3"/>
  <c r="BD40" i="3" s="1"/>
  <c r="T31" i="5" s="1"/>
  <c r="BC41" i="3"/>
  <c r="BD41" i="3" s="1"/>
  <c r="T32" i="5" s="1"/>
  <c r="BC44" i="3"/>
  <c r="BD44" i="3" s="1"/>
  <c r="T36" i="5" s="1"/>
  <c r="BC45" i="3"/>
  <c r="BD45" i="3" s="1"/>
  <c r="T37" i="5" s="1"/>
  <c r="BJ31" i="2"/>
  <c r="V24" i="4" s="1"/>
  <c r="BJ33" i="2"/>
  <c r="V26" i="4" s="1"/>
  <c r="AZ29" i="2"/>
  <c r="O22" i="4" s="1"/>
  <c r="AY30" i="2"/>
  <c r="AY31" i="2"/>
  <c r="AY32" i="2"/>
  <c r="AY33" i="2"/>
  <c r="BJ39" i="2"/>
  <c r="V30" i="4" s="1"/>
  <c r="BJ40" i="2"/>
  <c r="V31" i="4" s="1"/>
  <c r="BI41" i="2"/>
  <c r="BB29" i="3"/>
  <c r="D11" i="8" s="1"/>
  <c r="BB30" i="3"/>
  <c r="D12" i="8" s="1"/>
  <c r="BB31" i="3"/>
  <c r="D13" i="8" s="1"/>
  <c r="BC32" i="3"/>
  <c r="BD32" i="3" s="1"/>
  <c r="T25" i="5" s="1"/>
  <c r="I3" i="13"/>
  <c r="C8" i="13"/>
  <c r="D28" i="13" l="1"/>
  <c r="D39" i="13"/>
  <c r="D21" i="13"/>
  <c r="D22" i="13"/>
  <c r="D27" i="13"/>
  <c r="C22" i="5"/>
  <c r="C11" i="8"/>
  <c r="C26" i="5"/>
  <c r="S39" i="13"/>
  <c r="B21" i="13"/>
  <c r="B23" i="13"/>
  <c r="Q39" i="13"/>
  <c r="Q25" i="5"/>
  <c r="F21" i="13"/>
  <c r="Q22" i="5"/>
  <c r="Q26" i="5"/>
  <c r="D10" i="13"/>
  <c r="E23" i="13" s="1"/>
  <c r="C25" i="5"/>
  <c r="N39" i="13"/>
  <c r="D9" i="13"/>
  <c r="E22" i="13" s="1"/>
  <c r="D8" i="13"/>
  <c r="E21" i="13" s="1"/>
  <c r="E8" i="13"/>
  <c r="U26" i="4"/>
  <c r="D15" i="7"/>
  <c r="D14" i="7"/>
  <c r="U25" i="4"/>
  <c r="P39" i="13"/>
  <c r="K25" i="5"/>
  <c r="K24" i="5"/>
  <c r="M39" i="13"/>
  <c r="E15" i="13"/>
  <c r="C23" i="5"/>
  <c r="H39" i="13"/>
  <c r="E9" i="13"/>
  <c r="G25" i="4"/>
  <c r="C14" i="7"/>
  <c r="K23" i="5"/>
  <c r="J39" i="13"/>
  <c r="E10" i="13"/>
  <c r="E39" i="13"/>
  <c r="D13" i="7"/>
  <c r="U24" i="4"/>
  <c r="C13" i="7"/>
  <c r="G24" i="4"/>
  <c r="K22" i="5"/>
  <c r="U23" i="4"/>
  <c r="D12" i="7"/>
  <c r="F22" i="13"/>
  <c r="D14" i="13"/>
  <c r="E27" i="13" s="1"/>
  <c r="K39" i="13"/>
  <c r="C24" i="5"/>
  <c r="G23" i="4"/>
  <c r="C12" i="7"/>
  <c r="E14" i="13"/>
  <c r="C11" i="7"/>
  <c r="G22" i="4"/>
  <c r="G26" i="4"/>
  <c r="C15" i="7"/>
  <c r="F28" i="13"/>
  <c r="Q24" i="5"/>
  <c r="F27" i="13"/>
  <c r="Q23" i="5"/>
  <c r="F23" i="13"/>
  <c r="D15" i="13"/>
  <c r="E28" i="13" s="1"/>
  <c r="D11" i="7"/>
  <c r="U22" i="4"/>
</calcChain>
</file>

<file path=xl/sharedStrings.xml><?xml version="1.0" encoding="utf-8"?>
<sst xmlns="http://schemas.openxmlformats.org/spreadsheetml/2006/main" count="1284" uniqueCount="438">
  <si>
    <t>参加申込書の作成作業等について</t>
    <rPh sb="0" eb="2">
      <t>サンカ</t>
    </rPh>
    <rPh sb="2" eb="4">
      <t>モウシコミ</t>
    </rPh>
    <rPh sb="4" eb="5">
      <t>ショ</t>
    </rPh>
    <rPh sb="6" eb="8">
      <t>サクセイ</t>
    </rPh>
    <rPh sb="8" eb="10">
      <t>サギョウ</t>
    </rPh>
    <rPh sb="10" eb="11">
      <t>トウ</t>
    </rPh>
    <phoneticPr fontId="1"/>
  </si>
  <si>
    <t>１　作成する書類等について</t>
    <rPh sb="2" eb="4">
      <t>サクセイ</t>
    </rPh>
    <rPh sb="6" eb="8">
      <t>ショルイ</t>
    </rPh>
    <rPh sb="8" eb="9">
      <t>トウ</t>
    </rPh>
    <phoneticPr fontId="1"/>
  </si>
  <si>
    <t>　出場校は、以下の作業を行ってください。</t>
    <rPh sb="1" eb="4">
      <t>シュツジョウコウ</t>
    </rPh>
    <rPh sb="6" eb="8">
      <t>イカ</t>
    </rPh>
    <rPh sb="9" eb="11">
      <t>サギョウ</t>
    </rPh>
    <rPh sb="12" eb="13">
      <t>オコナ</t>
    </rPh>
    <phoneticPr fontId="1"/>
  </si>
  <si>
    <t>　②作成した参加申込書を2部印刷し、学校長印を押印する。</t>
    <rPh sb="2" eb="4">
      <t>サクセイ</t>
    </rPh>
    <rPh sb="6" eb="8">
      <t>サンカ</t>
    </rPh>
    <rPh sb="8" eb="11">
      <t>モウシコミショ</t>
    </rPh>
    <rPh sb="13" eb="14">
      <t>ブ</t>
    </rPh>
    <rPh sb="14" eb="16">
      <t>インサツ</t>
    </rPh>
    <rPh sb="18" eb="20">
      <t>ガッコウ</t>
    </rPh>
    <rPh sb="20" eb="22">
      <t>チョウイン</t>
    </rPh>
    <rPh sb="23" eb="25">
      <t>オウイン</t>
    </rPh>
    <phoneticPr fontId="1"/>
  </si>
  <si>
    <t>　④団体試合出場選手の写真データも添付ファイルにて上記アドレスに送付する。　</t>
    <rPh sb="2" eb="4">
      <t>ダンタイ</t>
    </rPh>
    <rPh sb="4" eb="6">
      <t>シアイ</t>
    </rPh>
    <rPh sb="6" eb="8">
      <t>シュツジョウ</t>
    </rPh>
    <rPh sb="8" eb="10">
      <t>センシュ</t>
    </rPh>
    <rPh sb="11" eb="13">
      <t>シャシン</t>
    </rPh>
    <rPh sb="17" eb="19">
      <t>テンプ</t>
    </rPh>
    <rPh sb="25" eb="27">
      <t>ジョウキ</t>
    </rPh>
    <rPh sb="32" eb="34">
      <t>ソウフ</t>
    </rPh>
    <phoneticPr fontId="1"/>
  </si>
  <si>
    <t>　　　※団体出場校のみ</t>
    <rPh sb="4" eb="6">
      <t>ダンタイ</t>
    </rPh>
    <rPh sb="6" eb="8">
      <t>シュツジョウ</t>
    </rPh>
    <rPh sb="8" eb="9">
      <t>コウ</t>
    </rPh>
    <phoneticPr fontId="1"/>
  </si>
  <si>
    <t>２　データの入力方法について</t>
    <rPh sb="6" eb="8">
      <t>ニュウリョク</t>
    </rPh>
    <rPh sb="8" eb="10">
      <t>ホウホウ</t>
    </rPh>
    <phoneticPr fontId="1"/>
  </si>
  <si>
    <t>　（１）エクセルの入力画面が出ます。まず、シート名「①作業マニュアル」を選択して、よく読んでください。　</t>
    <rPh sb="9" eb="11">
      <t>ニュウリョク</t>
    </rPh>
    <rPh sb="11" eb="13">
      <t>ガメン</t>
    </rPh>
    <rPh sb="14" eb="15">
      <t>デ</t>
    </rPh>
    <rPh sb="24" eb="25">
      <t>メイ</t>
    </rPh>
    <rPh sb="27" eb="29">
      <t>サギョウ</t>
    </rPh>
    <rPh sb="36" eb="38">
      <t>センタク</t>
    </rPh>
    <rPh sb="43" eb="44">
      <t>ヨ</t>
    </rPh>
    <phoneticPr fontId="1"/>
  </si>
  <si>
    <t>　　 　次に、下記のシートから「②入力シート(記入例)」を参考に、「③入力シート(こちらへ入力)」に必要事項を</t>
    <rPh sb="4" eb="5">
      <t>ツギ</t>
    </rPh>
    <rPh sb="7" eb="9">
      <t>カキ</t>
    </rPh>
    <rPh sb="17" eb="19">
      <t>ニュウリョク</t>
    </rPh>
    <rPh sb="23" eb="25">
      <t>キニュウ</t>
    </rPh>
    <rPh sb="25" eb="26">
      <t>レイ</t>
    </rPh>
    <rPh sb="29" eb="31">
      <t>サンコウ</t>
    </rPh>
    <rPh sb="35" eb="37">
      <t>ニュウリョク</t>
    </rPh>
    <rPh sb="45" eb="47">
      <t>ニュウリョク</t>
    </rPh>
    <rPh sb="50" eb="52">
      <t>ヒツヨウ</t>
    </rPh>
    <rPh sb="52" eb="54">
      <t>ジコウ</t>
    </rPh>
    <phoneticPr fontId="1"/>
  </si>
  <si>
    <t>　　　　入力してください。</t>
    <phoneticPr fontId="1"/>
  </si>
  <si>
    <t>　　　　　　《シート名》</t>
    <rPh sb="10" eb="11">
      <t>メイ</t>
    </rPh>
    <phoneticPr fontId="1"/>
  </si>
  <si>
    <t>①作業マニュアル</t>
    <rPh sb="1" eb="3">
      <t>サギョウ</t>
    </rPh>
    <phoneticPr fontId="1"/>
  </si>
  <si>
    <t>⑥文字確認シート</t>
    <rPh sb="1" eb="3">
      <t>モジ</t>
    </rPh>
    <rPh sb="3" eb="5">
      <t>カクニン</t>
    </rPh>
    <phoneticPr fontId="1"/>
  </si>
  <si>
    <t>②入力シート(記入例)</t>
    <rPh sb="1" eb="3">
      <t>ニュウリョク</t>
    </rPh>
    <rPh sb="7" eb="9">
      <t>キニュウ</t>
    </rPh>
    <rPh sb="9" eb="10">
      <t>レイ</t>
    </rPh>
    <phoneticPr fontId="1"/>
  </si>
  <si>
    <t>⑦団体紹介（記入例）</t>
    <rPh sb="1" eb="3">
      <t>ダンタイ</t>
    </rPh>
    <rPh sb="3" eb="5">
      <t>ショウカイ</t>
    </rPh>
    <rPh sb="6" eb="8">
      <t>キニュウ</t>
    </rPh>
    <rPh sb="8" eb="9">
      <t>レイ</t>
    </rPh>
    <phoneticPr fontId="1"/>
  </si>
  <si>
    <t>③入力シート（こちらへ入力）</t>
    <rPh sb="1" eb="3">
      <t>ニュウリョク</t>
    </rPh>
    <rPh sb="11" eb="13">
      <t>ニュウリョク</t>
    </rPh>
    <phoneticPr fontId="1"/>
  </si>
  <si>
    <t>⑧団体紹介提出用</t>
    <rPh sb="1" eb="3">
      <t>ダンタイ</t>
    </rPh>
    <rPh sb="3" eb="5">
      <t>ショウカイ</t>
    </rPh>
    <rPh sb="5" eb="7">
      <t>テイシュツ</t>
    </rPh>
    <rPh sb="7" eb="8">
      <t>ヨウ</t>
    </rPh>
    <phoneticPr fontId="1"/>
  </si>
  <si>
    <t>④参加申込書（記入例）</t>
    <rPh sb="1" eb="3">
      <t>サンカ</t>
    </rPh>
    <rPh sb="3" eb="6">
      <t>モウシコミショ</t>
    </rPh>
    <rPh sb="7" eb="9">
      <t>キニュウ</t>
    </rPh>
    <rPh sb="9" eb="10">
      <t>レイ</t>
    </rPh>
    <phoneticPr fontId="1"/>
  </si>
  <si>
    <t>⑨練習会場調査票</t>
    <rPh sb="1" eb="3">
      <t>レンシュウ</t>
    </rPh>
    <rPh sb="3" eb="5">
      <t>カイジョウ</t>
    </rPh>
    <rPh sb="5" eb="8">
      <t>チョウサヒョウ</t>
    </rPh>
    <phoneticPr fontId="1"/>
  </si>
  <si>
    <t>⑤参加申込書（こちらを印刷）</t>
    <rPh sb="1" eb="3">
      <t>サンカ</t>
    </rPh>
    <rPh sb="3" eb="6">
      <t>モウシコミショ</t>
    </rPh>
    <rPh sb="11" eb="13">
      <t>インサツ</t>
    </rPh>
    <phoneticPr fontId="1"/>
  </si>
  <si>
    <t>　　　　　※入力する箇所には色をつけています。</t>
    <rPh sb="6" eb="8">
      <t>ニュウリョク</t>
    </rPh>
    <rPh sb="10" eb="12">
      <t>カショ</t>
    </rPh>
    <rPh sb="14" eb="15">
      <t>イロ</t>
    </rPh>
    <phoneticPr fontId="1"/>
  </si>
  <si>
    <t>みずいろ</t>
    <phoneticPr fontId="1"/>
  </si>
  <si>
    <t>部分はキーボードから文字入力</t>
  </si>
  <si>
    <t>ピンク</t>
    <phoneticPr fontId="1"/>
  </si>
  <si>
    <t>のセルにはプルダウンメニューから選んで入力してください。</t>
    <rPh sb="16" eb="17">
      <t>エラ</t>
    </rPh>
    <rPh sb="19" eb="21">
      <t>ニュウリョク</t>
    </rPh>
    <phoneticPr fontId="1"/>
  </si>
  <si>
    <t xml:space="preserve"> </t>
    <phoneticPr fontId="1"/>
  </si>
  <si>
    <t>　　　　　　消えていることを確認してください。</t>
    <rPh sb="6" eb="7">
      <t>キ</t>
    </rPh>
    <rPh sb="14" eb="16">
      <t>カクニン</t>
    </rPh>
    <phoneticPr fontId="1"/>
  </si>
  <si>
    <t>３　提出について</t>
    <rPh sb="2" eb="4">
      <t>テイシュツ</t>
    </rPh>
    <phoneticPr fontId="1"/>
  </si>
  <si>
    <t>　</t>
    <phoneticPr fontId="1"/>
  </si>
  <si>
    <t xml:space="preserve">           </t>
    <phoneticPr fontId="1"/>
  </si>
  <si>
    <t>ファイル内提出物・・・</t>
    <rPh sb="4" eb="5">
      <t>ナイ</t>
    </rPh>
    <rPh sb="5" eb="8">
      <t>テイシュツブツ</t>
    </rPh>
    <phoneticPr fontId="1"/>
  </si>
  <si>
    <t>１．⑤参加申込書</t>
  </si>
  <si>
    <t>２．⑥文字確認シート　</t>
    <rPh sb="3" eb="5">
      <t>モジ</t>
    </rPh>
    <rPh sb="5" eb="7">
      <t>カクニン</t>
    </rPh>
    <phoneticPr fontId="1"/>
  </si>
  <si>
    <t>４．⑨練習会場調査票</t>
    <rPh sb="3" eb="5">
      <t>レンシュウ</t>
    </rPh>
    <rPh sb="5" eb="7">
      <t>カイジョウ</t>
    </rPh>
    <rPh sb="7" eb="10">
      <t>チョウサヒョウ</t>
    </rPh>
    <phoneticPr fontId="1"/>
  </si>
  <si>
    <t>６．⑪プログラム事前申込書</t>
    <rPh sb="8" eb="10">
      <t>ジゼン</t>
    </rPh>
    <rPh sb="10" eb="12">
      <t>モウシコミ</t>
    </rPh>
    <rPh sb="12" eb="13">
      <t>ショ</t>
    </rPh>
    <phoneticPr fontId="1"/>
  </si>
  <si>
    <t>　　　※入力シートより入力したデータが、各シートに反映しているかを確認して送付してください。</t>
    <rPh sb="4" eb="6">
      <t>ニュウリョク</t>
    </rPh>
    <rPh sb="11" eb="13">
      <t>ニュウリョク</t>
    </rPh>
    <rPh sb="20" eb="21">
      <t>カク</t>
    </rPh>
    <rPh sb="25" eb="27">
      <t>ハンエイ</t>
    </rPh>
    <rPh sb="33" eb="35">
      <t>カクニン</t>
    </rPh>
    <rPh sb="37" eb="39">
      <t>ソウフ</t>
    </rPh>
    <phoneticPr fontId="1"/>
  </si>
  <si>
    <t>年齢算出基準日</t>
    <rPh sb="0" eb="2">
      <t>ネンレイ</t>
    </rPh>
    <rPh sb="2" eb="4">
      <t>サンシュツ</t>
    </rPh>
    <rPh sb="4" eb="7">
      <t>キジュンビ</t>
    </rPh>
    <phoneticPr fontId="5"/>
  </si>
  <si>
    <t>1　学校・引率責任者などの情報</t>
    <rPh sb="5" eb="7">
      <t>インソツ</t>
    </rPh>
    <rPh sb="7" eb="10">
      <t>セキニンシャ</t>
    </rPh>
    <phoneticPr fontId="5"/>
  </si>
  <si>
    <t>２　選手情報</t>
    <phoneticPr fontId="5"/>
  </si>
  <si>
    <t>姓</t>
    <rPh sb="0" eb="1">
      <t>セイ</t>
    </rPh>
    <phoneticPr fontId="5"/>
  </si>
  <si>
    <t>名</t>
    <rPh sb="0" eb="1">
      <t>メイ</t>
    </rPh>
    <phoneticPr fontId="5"/>
  </si>
  <si>
    <t>姓　
フリガナ</t>
    <rPh sb="0" eb="1">
      <t>セイ</t>
    </rPh>
    <phoneticPr fontId="5"/>
  </si>
  <si>
    <t>名　
フリガナ</t>
    <rPh sb="0" eb="1">
      <t>メイ</t>
    </rPh>
    <phoneticPr fontId="5"/>
  </si>
  <si>
    <t>手書
文字</t>
    <rPh sb="0" eb="2">
      <t>テガ</t>
    </rPh>
    <rPh sb="3" eb="5">
      <t>モジ</t>
    </rPh>
    <phoneticPr fontId="5"/>
  </si>
  <si>
    <t>学年</t>
    <rPh sb="0" eb="2">
      <t>ガクネン</t>
    </rPh>
    <phoneticPr fontId="5"/>
  </si>
  <si>
    <t>生年月日</t>
    <rPh sb="0" eb="2">
      <t>セイネン</t>
    </rPh>
    <rPh sb="2" eb="3">
      <t>ツキ</t>
    </rPh>
    <rPh sb="3" eb="4">
      <t>ヒ</t>
    </rPh>
    <phoneticPr fontId="5"/>
  </si>
  <si>
    <t>年齢</t>
  </si>
  <si>
    <t>団体
試合</t>
    <rPh sb="0" eb="2">
      <t>ダンタイ</t>
    </rPh>
    <rPh sb="3" eb="5">
      <t>シアイ</t>
    </rPh>
    <phoneticPr fontId="5"/>
  </si>
  <si>
    <t>個人
試合</t>
    <rPh sb="0" eb="2">
      <t>コジン</t>
    </rPh>
    <rPh sb="3" eb="5">
      <t>シアイ</t>
    </rPh>
    <phoneticPr fontId="5"/>
  </si>
  <si>
    <t>性別</t>
    <rPh sb="0" eb="2">
      <t>セイベツ</t>
    </rPh>
    <phoneticPr fontId="5"/>
  </si>
  <si>
    <t>令和</t>
    <rPh sb="0" eb="2">
      <t>レイワ</t>
    </rPh>
    <phoneticPr fontId="5"/>
  </si>
  <si>
    <t>年</t>
    <rPh sb="0" eb="1">
      <t>ネン</t>
    </rPh>
    <phoneticPr fontId="1"/>
  </si>
  <si>
    <t>月</t>
    <rPh sb="0" eb="1">
      <t>ゲツ</t>
    </rPh>
    <phoneticPr fontId="5"/>
  </si>
  <si>
    <t>日</t>
    <rPh sb="0" eb="1">
      <t>ニチ</t>
    </rPh>
    <phoneticPr fontId="5"/>
  </si>
  <si>
    <t>年</t>
    <rPh sb="0" eb="1">
      <t>ネン</t>
    </rPh>
    <phoneticPr fontId="5"/>
  </si>
  <si>
    <t>月</t>
    <rPh sb="0" eb="1">
      <t>ツキ</t>
    </rPh>
    <phoneticPr fontId="5"/>
  </si>
  <si>
    <t>日</t>
    <rPh sb="0" eb="1">
      <t>ヒ</t>
    </rPh>
    <phoneticPr fontId="5"/>
  </si>
  <si>
    <t>北海道</t>
  </si>
  <si>
    <t>団体</t>
    <rPh sb="0" eb="2">
      <t>ダンタイ</t>
    </rPh>
    <phoneticPr fontId="5"/>
  </si>
  <si>
    <t>個人</t>
    <rPh sb="0" eb="2">
      <t>コジン</t>
    </rPh>
    <phoneticPr fontId="5"/>
  </si>
  <si>
    <t>選手名</t>
    <rPh sb="0" eb="3">
      <t>センシュメイ</t>
    </rPh>
    <phoneticPr fontId="5"/>
  </si>
  <si>
    <t>フリガナ</t>
    <phoneticPr fontId="5"/>
  </si>
  <si>
    <t>生年月日</t>
    <rPh sb="0" eb="2">
      <t>セイネン</t>
    </rPh>
    <rPh sb="2" eb="4">
      <t>ガッピ</t>
    </rPh>
    <phoneticPr fontId="5"/>
  </si>
  <si>
    <t>年齢</t>
    <rPh sb="0" eb="2">
      <t>ネンレイ</t>
    </rPh>
    <phoneticPr fontId="5"/>
  </si>
  <si>
    <t>伊丹</t>
    <rPh sb="0" eb="2">
      <t>イタミ</t>
    </rPh>
    <phoneticPr fontId="5"/>
  </si>
  <si>
    <t>華子</t>
    <rPh sb="0" eb="2">
      <t>ハナコ</t>
    </rPh>
    <phoneticPr fontId="5"/>
  </si>
  <si>
    <t>イタミ</t>
    <phoneticPr fontId="5"/>
  </si>
  <si>
    <t>ハナコ</t>
    <phoneticPr fontId="5"/>
  </si>
  <si>
    <t>無</t>
    <rPh sb="0" eb="1">
      <t>ナシ</t>
    </rPh>
    <phoneticPr fontId="5"/>
  </si>
  <si>
    <t>団１</t>
  </si>
  <si>
    <t>個1</t>
    <rPh sb="0" eb="1">
      <t>コ</t>
    </rPh>
    <phoneticPr fontId="5"/>
  </si>
  <si>
    <t>女</t>
    <rPh sb="0" eb="1">
      <t>オンナ</t>
    </rPh>
    <phoneticPr fontId="1"/>
  </si>
  <si>
    <t>青森県</t>
  </si>
  <si>
    <t>月</t>
    <rPh sb="0" eb="1">
      <t>ガツ</t>
    </rPh>
    <phoneticPr fontId="5"/>
  </si>
  <si>
    <t>都道府県名</t>
    <rPh sb="0" eb="4">
      <t>トドウフケン</t>
    </rPh>
    <rPh sb="4" eb="5">
      <t>ナ</t>
    </rPh>
    <phoneticPr fontId="5"/>
  </si>
  <si>
    <t>兵庫県</t>
  </si>
  <si>
    <t>宝塚</t>
    <rPh sb="0" eb="2">
      <t>タカラヅカ</t>
    </rPh>
    <phoneticPr fontId="5"/>
  </si>
  <si>
    <t>すみれ</t>
    <phoneticPr fontId="5"/>
  </si>
  <si>
    <t>タカラヅカ</t>
    <phoneticPr fontId="5"/>
  </si>
  <si>
    <t>スミレ</t>
    <phoneticPr fontId="5"/>
  </si>
  <si>
    <t>団２</t>
  </si>
  <si>
    <t>岩手県</t>
  </si>
  <si>
    <t>三田</t>
    <rPh sb="0" eb="2">
      <t>サンタ</t>
    </rPh>
    <phoneticPr fontId="5"/>
  </si>
  <si>
    <t>さゆり</t>
    <phoneticPr fontId="5"/>
  </si>
  <si>
    <t>サンダ</t>
    <phoneticPr fontId="5"/>
  </si>
  <si>
    <t>サユリ</t>
    <phoneticPr fontId="5"/>
  </si>
  <si>
    <t>団３</t>
  </si>
  <si>
    <t>個2</t>
    <rPh sb="0" eb="1">
      <t>コ</t>
    </rPh>
    <phoneticPr fontId="5"/>
  </si>
  <si>
    <t>宮城県</t>
  </si>
  <si>
    <t>丹波</t>
    <rPh sb="0" eb="2">
      <t>タンバ</t>
    </rPh>
    <phoneticPr fontId="5"/>
  </si>
  <si>
    <t>惠美</t>
    <rPh sb="0" eb="1">
      <t>メグミ</t>
    </rPh>
    <rPh sb="1" eb="2">
      <t>ビ</t>
    </rPh>
    <phoneticPr fontId="5"/>
  </si>
  <si>
    <t>タンバ</t>
    <phoneticPr fontId="5"/>
  </si>
  <si>
    <t>エミ</t>
    <phoneticPr fontId="5"/>
  </si>
  <si>
    <t>月</t>
  </si>
  <si>
    <t>日</t>
  </si>
  <si>
    <t>団４</t>
  </si>
  <si>
    <t>秋田県</t>
  </si>
  <si>
    <t>猪名川</t>
    <rPh sb="0" eb="3">
      <t>イナガワ</t>
    </rPh>
    <phoneticPr fontId="1"/>
  </si>
  <si>
    <t>幸子</t>
    <rPh sb="0" eb="2">
      <t>サチコ</t>
    </rPh>
    <phoneticPr fontId="1"/>
  </si>
  <si>
    <t>イナガワ</t>
    <phoneticPr fontId="1"/>
  </si>
  <si>
    <t>サチコ</t>
    <phoneticPr fontId="1"/>
  </si>
  <si>
    <t>団５</t>
  </si>
  <si>
    <t>山形県</t>
  </si>
  <si>
    <t>学校名フリガナ</t>
    <rPh sb="0" eb="2">
      <t>ガッコウ</t>
    </rPh>
    <rPh sb="2" eb="3">
      <t>メイ</t>
    </rPh>
    <phoneticPr fontId="5"/>
  </si>
  <si>
    <t>ヒョウゴケンリツセンバツコウトウ</t>
    <phoneticPr fontId="5"/>
  </si>
  <si>
    <t>ガッコウ</t>
    <phoneticPr fontId="5"/>
  </si>
  <si>
    <t>福崎</t>
    <rPh sb="0" eb="2">
      <t>フクサキ</t>
    </rPh>
    <phoneticPr fontId="1"/>
  </si>
  <si>
    <t>健</t>
    <rPh sb="0" eb="1">
      <t>ケン</t>
    </rPh>
    <phoneticPr fontId="1"/>
  </si>
  <si>
    <t>フクサキ</t>
    <phoneticPr fontId="5"/>
  </si>
  <si>
    <t>ケン</t>
    <phoneticPr fontId="1"/>
  </si>
  <si>
    <t>個1男子</t>
    <rPh sb="0" eb="1">
      <t>コ</t>
    </rPh>
    <rPh sb="2" eb="4">
      <t>ダンシ</t>
    </rPh>
    <phoneticPr fontId="5"/>
  </si>
  <si>
    <t>男</t>
    <rPh sb="0" eb="1">
      <t>オトコ</t>
    </rPh>
    <phoneticPr fontId="1"/>
  </si>
  <si>
    <t>福島県</t>
  </si>
  <si>
    <t>学校名</t>
    <rPh sb="0" eb="2">
      <t>ガッコウ</t>
    </rPh>
    <rPh sb="2" eb="3">
      <t>メイ</t>
    </rPh>
    <phoneticPr fontId="5"/>
  </si>
  <si>
    <t>兵庫県立選抜高等</t>
    <rPh sb="0" eb="4">
      <t>ヒョウゴケンリツ</t>
    </rPh>
    <rPh sb="4" eb="6">
      <t>センバツ</t>
    </rPh>
    <rPh sb="6" eb="8">
      <t>コウトウ</t>
    </rPh>
    <phoneticPr fontId="5"/>
  </si>
  <si>
    <t>学校</t>
    <phoneticPr fontId="5"/>
  </si>
  <si>
    <t>手書き文字</t>
    <rPh sb="0" eb="2">
      <t>テガ</t>
    </rPh>
    <rPh sb="3" eb="5">
      <t>モジ</t>
    </rPh>
    <phoneticPr fontId="1"/>
  </si>
  <si>
    <t>茨城県</t>
  </si>
  <si>
    <t>略称校名フリガナ</t>
    <phoneticPr fontId="5"/>
  </si>
  <si>
    <t>ヒョウゴセンバツ</t>
    <phoneticPr fontId="5"/>
  </si>
  <si>
    <t>コウコウ</t>
    <phoneticPr fontId="1"/>
  </si>
  <si>
    <t>栃木県</t>
  </si>
  <si>
    <t>兵</t>
    <rPh sb="0" eb="1">
      <t>ヒョウ</t>
    </rPh>
    <phoneticPr fontId="5"/>
  </si>
  <si>
    <t>庫</t>
    <rPh sb="0" eb="1">
      <t>コ</t>
    </rPh>
    <phoneticPr fontId="5"/>
  </si>
  <si>
    <t>選</t>
    <rPh sb="0" eb="1">
      <t>セン</t>
    </rPh>
    <phoneticPr fontId="1"/>
  </si>
  <si>
    <t>抜</t>
    <rPh sb="0" eb="1">
      <t>ヌ</t>
    </rPh>
    <phoneticPr fontId="1"/>
  </si>
  <si>
    <t>高校</t>
    <rPh sb="0" eb="2">
      <t>コウコウ</t>
    </rPh>
    <phoneticPr fontId="1"/>
  </si>
  <si>
    <t>群馬県</t>
  </si>
  <si>
    <t>学校所在地郵便番号</t>
    <rPh sb="0" eb="2">
      <t>ガッコウ</t>
    </rPh>
    <rPh sb="2" eb="5">
      <t>ショザイチ</t>
    </rPh>
    <rPh sb="5" eb="7">
      <t>ユウビン</t>
    </rPh>
    <rPh sb="7" eb="9">
      <t>バンゴウ</t>
    </rPh>
    <phoneticPr fontId="5"/>
  </si>
  <si>
    <t>１２３－１２３４</t>
    <phoneticPr fontId="5"/>
  </si>
  <si>
    <t>埼玉県</t>
  </si>
  <si>
    <t>学校所在地</t>
    <phoneticPr fontId="5"/>
  </si>
  <si>
    <t>兵庫県甲子園市甲子園球場１－２</t>
    <rPh sb="0" eb="3">
      <t>ヒョウゴケン</t>
    </rPh>
    <rPh sb="3" eb="6">
      <t>コウシエン</t>
    </rPh>
    <rPh sb="6" eb="7">
      <t>シ</t>
    </rPh>
    <rPh sb="7" eb="10">
      <t>コウシエン</t>
    </rPh>
    <rPh sb="10" eb="12">
      <t>キュウジョウ</t>
    </rPh>
    <phoneticPr fontId="5"/>
  </si>
  <si>
    <t>千葉県</t>
  </si>
  <si>
    <t>学校電話番号</t>
    <phoneticPr fontId="5"/>
  </si>
  <si>
    <t>０１２０－３４５－６７８９</t>
    <phoneticPr fontId="5"/>
  </si>
  <si>
    <t>東京都</t>
  </si>
  <si>
    <t>神奈川県</t>
  </si>
  <si>
    <t>新潟県</t>
  </si>
  <si>
    <t>富山県</t>
  </si>
  <si>
    <t>学校長名フリガナ</t>
    <rPh sb="0" eb="3">
      <t>ガッコウチョウ</t>
    </rPh>
    <rPh sb="3" eb="4">
      <t>ナ</t>
    </rPh>
    <phoneticPr fontId="5"/>
  </si>
  <si>
    <t>ヒョウゴ</t>
    <phoneticPr fontId="5"/>
  </si>
  <si>
    <t>タロウ</t>
    <phoneticPr fontId="5"/>
  </si>
  <si>
    <t>石川県</t>
  </si>
  <si>
    <t>学校長名</t>
    <rPh sb="0" eb="3">
      <t>ガッコウチョウ</t>
    </rPh>
    <rPh sb="3" eb="4">
      <t>ナ</t>
    </rPh>
    <phoneticPr fontId="5"/>
  </si>
  <si>
    <t>兵庫</t>
    <rPh sb="0" eb="2">
      <t>ヒョウゴ</t>
    </rPh>
    <phoneticPr fontId="5"/>
  </si>
  <si>
    <t>太郎</t>
    <rPh sb="0" eb="2">
      <t>タロウ</t>
    </rPh>
    <phoneticPr fontId="5"/>
  </si>
  <si>
    <t>有</t>
    <rPh sb="0" eb="1">
      <t>アリ</t>
    </rPh>
    <phoneticPr fontId="5"/>
  </si>
  <si>
    <t>福井県</t>
  </si>
  <si>
    <t>名</t>
    <phoneticPr fontId="5"/>
  </si>
  <si>
    <t>山梨県</t>
  </si>
  <si>
    <t>引率責任者名フリガナ</t>
    <rPh sb="0" eb="2">
      <t>インソツ</t>
    </rPh>
    <rPh sb="2" eb="5">
      <t>セキニンシャ</t>
    </rPh>
    <rPh sb="5" eb="6">
      <t>ナ</t>
    </rPh>
    <phoneticPr fontId="5"/>
  </si>
  <si>
    <t>カワニシ</t>
    <phoneticPr fontId="5"/>
  </si>
  <si>
    <t>ヨウヘイ</t>
    <phoneticPr fontId="5"/>
  </si>
  <si>
    <t>長野県</t>
  </si>
  <si>
    <t>引率責任者名</t>
    <rPh sb="0" eb="2">
      <t>インソツ</t>
    </rPh>
    <rPh sb="2" eb="5">
      <t>セキニンシャ</t>
    </rPh>
    <rPh sb="5" eb="6">
      <t>ナ</t>
    </rPh>
    <phoneticPr fontId="5"/>
  </si>
  <si>
    <t>川西</t>
    <rPh sb="0" eb="2">
      <t>カワニシ</t>
    </rPh>
    <phoneticPr fontId="5"/>
  </si>
  <si>
    <t>陽平</t>
    <rPh sb="0" eb="2">
      <t>ヨウヘイ</t>
    </rPh>
    <phoneticPr fontId="5"/>
  </si>
  <si>
    <t>岐阜県</t>
  </si>
  <si>
    <t>静岡県</t>
  </si>
  <si>
    <t>愛知県</t>
  </si>
  <si>
    <t>監督名フリガナ</t>
    <rPh sb="0" eb="2">
      <t>カントク</t>
    </rPh>
    <rPh sb="2" eb="3">
      <t>ナ</t>
    </rPh>
    <phoneticPr fontId="5"/>
  </si>
  <si>
    <t>タカサゴ</t>
    <phoneticPr fontId="5"/>
  </si>
  <si>
    <t>ユリ</t>
    <phoneticPr fontId="5"/>
  </si>
  <si>
    <t>３　団体紹介文　（団体出場校のみ記入）</t>
    <rPh sb="2" eb="4">
      <t>ダンタイ</t>
    </rPh>
    <rPh sb="4" eb="6">
      <t>ショウカイ</t>
    </rPh>
    <rPh sb="6" eb="7">
      <t>ブン</t>
    </rPh>
    <rPh sb="9" eb="11">
      <t>ダンタイ</t>
    </rPh>
    <rPh sb="11" eb="14">
      <t>シュツジョウコウ</t>
    </rPh>
    <rPh sb="16" eb="18">
      <t>キニュウ</t>
    </rPh>
    <phoneticPr fontId="1"/>
  </si>
  <si>
    <t>三重県</t>
  </si>
  <si>
    <t>団１</t>
    <rPh sb="0" eb="1">
      <t>ダン</t>
    </rPh>
    <phoneticPr fontId="1"/>
  </si>
  <si>
    <t>監督名</t>
    <rPh sb="0" eb="2">
      <t>カントク</t>
    </rPh>
    <rPh sb="2" eb="3">
      <t>ナ</t>
    </rPh>
    <phoneticPr fontId="5"/>
  </si>
  <si>
    <t>高砂</t>
    <rPh sb="0" eb="2">
      <t>タカサゴ</t>
    </rPh>
    <phoneticPr fontId="5"/>
  </si>
  <si>
    <t>百合</t>
    <rPh sb="0" eb="2">
      <t>ユリ</t>
    </rPh>
    <phoneticPr fontId="5"/>
  </si>
  <si>
    <t>コメントは、校訓・部員数・全国大会、地区大会などの過去の成績・指導者の指導歴・チームの特徴など２００字程度で記入してください。</t>
    <rPh sb="6" eb="8">
      <t>コウクン</t>
    </rPh>
    <rPh sb="9" eb="12">
      <t>ブインスウ</t>
    </rPh>
    <rPh sb="13" eb="15">
      <t>ゼンコク</t>
    </rPh>
    <rPh sb="15" eb="17">
      <t>タイカイ</t>
    </rPh>
    <rPh sb="18" eb="20">
      <t>チク</t>
    </rPh>
    <rPh sb="20" eb="22">
      <t>タイカイ</t>
    </rPh>
    <rPh sb="25" eb="27">
      <t>カコ</t>
    </rPh>
    <rPh sb="28" eb="30">
      <t>セイセキ</t>
    </rPh>
    <rPh sb="31" eb="34">
      <t>シドウシャ</t>
    </rPh>
    <rPh sb="35" eb="37">
      <t>シドウ</t>
    </rPh>
    <rPh sb="37" eb="38">
      <t>レキ</t>
    </rPh>
    <rPh sb="43" eb="45">
      <t>トクチョウ</t>
    </rPh>
    <rPh sb="50" eb="51">
      <t>ジ</t>
    </rPh>
    <rPh sb="51" eb="53">
      <t>テイド</t>
    </rPh>
    <rPh sb="54" eb="56">
      <t>キニュウ</t>
    </rPh>
    <phoneticPr fontId="1"/>
  </si>
  <si>
    <t>滋賀県</t>
  </si>
  <si>
    <t>団２</t>
    <rPh sb="0" eb="1">
      <t>ダン</t>
    </rPh>
    <phoneticPr fontId="1"/>
  </si>
  <si>
    <t>京都府</t>
  </si>
  <si>
    <t>団３</t>
    <rPh sb="0" eb="1">
      <t>ダン</t>
    </rPh>
    <phoneticPr fontId="1"/>
  </si>
  <si>
    <t>大阪府</t>
  </si>
  <si>
    <t>団４</t>
    <rPh sb="0" eb="1">
      <t>ダン</t>
    </rPh>
    <phoneticPr fontId="1"/>
  </si>
  <si>
    <t>パソコンアドレス</t>
    <phoneticPr fontId="5"/>
  </si>
  <si>
    <t>sumple.*****@pref.zenkoku.lg.jp</t>
    <phoneticPr fontId="5"/>
  </si>
  <si>
    <t>団５</t>
    <rPh sb="0" eb="1">
      <t>ダン</t>
    </rPh>
    <phoneticPr fontId="1"/>
  </si>
  <si>
    <t>奈良県</t>
  </si>
  <si>
    <t>和歌山県</t>
  </si>
  <si>
    <t>鳥取県</t>
  </si>
  <si>
    <t>名　
フリガナ</t>
    <rPh sb="0" eb="1">
      <t>ナ</t>
    </rPh>
    <phoneticPr fontId="5"/>
  </si>
  <si>
    <t>年齢</t>
    <phoneticPr fontId="5"/>
  </si>
  <si>
    <t>島根県</t>
  </si>
  <si>
    <t>岡山県</t>
  </si>
  <si>
    <t>西宮</t>
    <rPh sb="0" eb="2">
      <t>ニシノミヤ</t>
    </rPh>
    <phoneticPr fontId="5"/>
  </si>
  <si>
    <t>翼</t>
    <rPh sb="0" eb="1">
      <t>ツバサ</t>
    </rPh>
    <phoneticPr fontId="5"/>
  </si>
  <si>
    <t>ニシノミヤ</t>
    <phoneticPr fontId="5"/>
  </si>
  <si>
    <t>ツバサ</t>
    <phoneticPr fontId="5"/>
  </si>
  <si>
    <t>男</t>
    <rPh sb="0" eb="1">
      <t>オトコ</t>
    </rPh>
    <phoneticPr fontId="5"/>
  </si>
  <si>
    <t>広島県</t>
  </si>
  <si>
    <t>個1</t>
  </si>
  <si>
    <t>山口県</t>
  </si>
  <si>
    <t>個2</t>
  </si>
  <si>
    <t>徳島県</t>
  </si>
  <si>
    <t>個3</t>
    <phoneticPr fontId="1"/>
  </si>
  <si>
    <t>香川県</t>
  </si>
  <si>
    <t>愛媛県</t>
  </si>
  <si>
    <t>高知県</t>
  </si>
  <si>
    <t>個1男子</t>
    <rPh sb="0" eb="1">
      <t>コ</t>
    </rPh>
    <rPh sb="2" eb="4">
      <t>ダンシ</t>
    </rPh>
    <phoneticPr fontId="1"/>
  </si>
  <si>
    <t>月</t>
    <rPh sb="0" eb="1">
      <t>ツキ</t>
    </rPh>
    <phoneticPr fontId="1"/>
  </si>
  <si>
    <t>日</t>
    <rPh sb="0" eb="1">
      <t>ニチ</t>
    </rPh>
    <phoneticPr fontId="1"/>
  </si>
  <si>
    <t>福岡県</t>
  </si>
  <si>
    <t>個2男子</t>
    <rPh sb="0" eb="1">
      <t>コ</t>
    </rPh>
    <rPh sb="2" eb="4">
      <t>ダンシ</t>
    </rPh>
    <phoneticPr fontId="1"/>
  </si>
  <si>
    <t>佐賀県</t>
  </si>
  <si>
    <t>長崎県</t>
  </si>
  <si>
    <t>熊本県</t>
  </si>
  <si>
    <t>大分県</t>
  </si>
  <si>
    <t>宮崎県</t>
  </si>
  <si>
    <t>鹿児島県</t>
  </si>
  <si>
    <t>沖縄県</t>
    <phoneticPr fontId="5"/>
  </si>
  <si>
    <t>北海道</t>
    <phoneticPr fontId="5"/>
  </si>
  <si>
    <t>沖縄県</t>
  </si>
  <si>
    <t>個１</t>
    <phoneticPr fontId="1"/>
  </si>
  <si>
    <t>個２</t>
    <phoneticPr fontId="1"/>
  </si>
  <si>
    <t>個３</t>
    <rPh sb="0" eb="1">
      <t>コ</t>
    </rPh>
    <phoneticPr fontId="1"/>
  </si>
  <si>
    <t>個１男子</t>
    <rPh sb="0" eb="1">
      <t>コ</t>
    </rPh>
    <rPh sb="2" eb="4">
      <t>ダンシ</t>
    </rPh>
    <phoneticPr fontId="1"/>
  </si>
  <si>
    <t>個２男子</t>
    <rPh sb="0" eb="1">
      <t>コ</t>
    </rPh>
    <rPh sb="2" eb="4">
      <t>ダンシ</t>
    </rPh>
    <phoneticPr fontId="1"/>
  </si>
  <si>
    <t>⑩練習相手申込書</t>
    <rPh sb="1" eb="3">
      <t>レンシュウ</t>
    </rPh>
    <rPh sb="3" eb="5">
      <t>アイテ</t>
    </rPh>
    <rPh sb="5" eb="7">
      <t>モウシコミ</t>
    </rPh>
    <rPh sb="7" eb="8">
      <t>ショ</t>
    </rPh>
    <phoneticPr fontId="1"/>
  </si>
  <si>
    <t>４　練習相手情報</t>
    <phoneticPr fontId="5"/>
  </si>
  <si>
    <t>都道府県名</t>
    <rPh sb="0" eb="4">
      <t>トドウフケン</t>
    </rPh>
    <rPh sb="4" eb="5">
      <t>メイ</t>
    </rPh>
    <phoneticPr fontId="5"/>
  </si>
  <si>
    <t>参加申込書</t>
    <rPh sb="0" eb="2">
      <t>サンカ</t>
    </rPh>
    <rPh sb="2" eb="5">
      <t>モウシコミショ</t>
    </rPh>
    <phoneticPr fontId="5"/>
  </si>
  <si>
    <t>令和</t>
    <rPh sb="0" eb="2">
      <t>レイワ</t>
    </rPh>
    <phoneticPr fontId="1"/>
  </si>
  <si>
    <t>下記の者は、本校の在学生徒で標記大会に出場することを認め参加申込みをいたします。</t>
    <phoneticPr fontId="5"/>
  </si>
  <si>
    <t>学校長</t>
    <rPh sb="0" eb="3">
      <t>ガッコウチョウ</t>
    </rPh>
    <phoneticPr fontId="5"/>
  </si>
  <si>
    <t>印</t>
    <rPh sb="0" eb="1">
      <t>イン</t>
    </rPh>
    <phoneticPr fontId="5"/>
  </si>
  <si>
    <t>コウコウ</t>
    <phoneticPr fontId="5"/>
  </si>
  <si>
    <t>学校</t>
    <rPh sb="0" eb="2">
      <t>ガッコウ</t>
    </rPh>
    <phoneticPr fontId="5"/>
  </si>
  <si>
    <t>略称校名
５文字以内</t>
    <rPh sb="0" eb="2">
      <t>リャクショウ</t>
    </rPh>
    <rPh sb="2" eb="4">
      <t>コウメイ</t>
    </rPh>
    <rPh sb="6" eb="8">
      <t>モジ</t>
    </rPh>
    <rPh sb="8" eb="10">
      <t>イナイ</t>
    </rPh>
    <phoneticPr fontId="5"/>
  </si>
  <si>
    <t>高　校</t>
    <rPh sb="0" eb="1">
      <t>コウ</t>
    </rPh>
    <rPh sb="2" eb="3">
      <t>コウ</t>
    </rPh>
    <phoneticPr fontId="5"/>
  </si>
  <si>
    <t>所在地</t>
    <rPh sb="0" eb="3">
      <t>ショザイチ</t>
    </rPh>
    <phoneticPr fontId="5"/>
  </si>
  <si>
    <t>〒</t>
    <phoneticPr fontId="5"/>
  </si>
  <si>
    <t>電話番号</t>
    <rPh sb="0" eb="2">
      <t>デンワ</t>
    </rPh>
    <rPh sb="2" eb="4">
      <t>バンゴウ</t>
    </rPh>
    <phoneticPr fontId="5"/>
  </si>
  <si>
    <t>引率責任者</t>
    <rPh sb="0" eb="2">
      <t>インソツ</t>
    </rPh>
    <rPh sb="2" eb="4">
      <t>セキニン</t>
    </rPh>
    <rPh sb="4" eb="5">
      <t>シャ</t>
    </rPh>
    <phoneticPr fontId="5"/>
  </si>
  <si>
    <t>監　督</t>
    <rPh sb="0" eb="1">
      <t>カン</t>
    </rPh>
    <rPh sb="2" eb="3">
      <t>ヨシ</t>
    </rPh>
    <phoneticPr fontId="5"/>
  </si>
  <si>
    <t>女子団体試合</t>
    <rPh sb="0" eb="2">
      <t>ジョシ</t>
    </rPh>
    <rPh sb="2" eb="4">
      <t>ダンタイ</t>
    </rPh>
    <rPh sb="4" eb="6">
      <t>シアイ</t>
    </rPh>
    <phoneticPr fontId="5"/>
  </si>
  <si>
    <t>（競技は３人対抗戦で５人登録制）</t>
    <rPh sb="1" eb="3">
      <t>キョウギ</t>
    </rPh>
    <rPh sb="5" eb="6">
      <t>ニン</t>
    </rPh>
    <rPh sb="6" eb="8">
      <t>タイコウ</t>
    </rPh>
    <rPh sb="8" eb="9">
      <t>セン</t>
    </rPh>
    <rPh sb="11" eb="12">
      <t>ニン</t>
    </rPh>
    <rPh sb="12" eb="15">
      <t>トウロクセイ</t>
    </rPh>
    <phoneticPr fontId="5"/>
  </si>
  <si>
    <t>№</t>
    <phoneticPr fontId="5"/>
  </si>
  <si>
    <t>名　　　　前</t>
    <rPh sb="0" eb="1">
      <t>メイ</t>
    </rPh>
    <rPh sb="5" eb="6">
      <t>マエ</t>
    </rPh>
    <phoneticPr fontId="5"/>
  </si>
  <si>
    <t>フ　リ　ガ　ナ</t>
    <phoneticPr fontId="5"/>
  </si>
  <si>
    <t>学年</t>
    <phoneticPr fontId="5"/>
  </si>
  <si>
    <t>年齢</t>
    <rPh sb="0" eb="1">
      <t>ネン</t>
    </rPh>
    <phoneticPr fontId="5"/>
  </si>
  <si>
    <t>生年月日</t>
    <phoneticPr fontId="5"/>
  </si>
  <si>
    <t>H</t>
    <phoneticPr fontId="5"/>
  </si>
  <si>
    <t>・</t>
    <phoneticPr fontId="5"/>
  </si>
  <si>
    <t>女子個人試合</t>
    <rPh sb="0" eb="2">
      <t>ジョシ</t>
    </rPh>
    <rPh sb="2" eb="4">
      <t>コジン</t>
    </rPh>
    <rPh sb="4" eb="6">
      <t>シアイ</t>
    </rPh>
    <phoneticPr fontId="5"/>
  </si>
  <si>
    <t>名　　　　前</t>
    <rPh sb="0" eb="1">
      <t>ナ</t>
    </rPh>
    <rPh sb="5" eb="6">
      <t>マエ</t>
    </rPh>
    <phoneticPr fontId="5"/>
  </si>
  <si>
    <t>男子個人試合</t>
    <rPh sb="0" eb="2">
      <t>ダンシ</t>
    </rPh>
    <rPh sb="2" eb="4">
      <t>コジン</t>
    </rPh>
    <rPh sb="4" eb="6">
      <t>シアイ</t>
    </rPh>
    <phoneticPr fontId="5"/>
  </si>
  <si>
    <t>＊出力された用紙の誤字および外字などに注意してください（直接修正・捺印可）。</t>
    <rPh sb="1" eb="3">
      <t>シュツリョク</t>
    </rPh>
    <rPh sb="6" eb="8">
      <t>ヨウシ</t>
    </rPh>
    <rPh sb="9" eb="11">
      <t>ゴジ</t>
    </rPh>
    <rPh sb="14" eb="16">
      <t>ガイジ</t>
    </rPh>
    <rPh sb="19" eb="21">
      <t>チュウイ</t>
    </rPh>
    <rPh sb="28" eb="30">
      <t>チョクセツ</t>
    </rPh>
    <rPh sb="30" eb="32">
      <t>シュウセイ</t>
    </rPh>
    <rPh sb="33" eb="35">
      <t>ナツイン</t>
    </rPh>
    <rPh sb="35" eb="36">
      <t>カ</t>
    </rPh>
    <phoneticPr fontId="5"/>
  </si>
  <si>
    <t>＊参加申込書のとおりプログラム等、大会印刷物に掲載いたします。</t>
    <rPh sb="1" eb="3">
      <t>サンカ</t>
    </rPh>
    <rPh sb="3" eb="6">
      <t>モウシコミショ</t>
    </rPh>
    <rPh sb="15" eb="16">
      <t>トウ</t>
    </rPh>
    <rPh sb="17" eb="19">
      <t>タイカイ</t>
    </rPh>
    <rPh sb="19" eb="22">
      <t>インサツブツ</t>
    </rPh>
    <rPh sb="23" eb="25">
      <t>ケイサイ</t>
    </rPh>
    <phoneticPr fontId="5"/>
  </si>
  <si>
    <t>＊個人試合の№は県予選の順位ではありません。上詰めで記入してください。</t>
    <rPh sb="1" eb="3">
      <t>コジン</t>
    </rPh>
    <rPh sb="3" eb="5">
      <t>シアイ</t>
    </rPh>
    <rPh sb="8" eb="9">
      <t>ケン</t>
    </rPh>
    <rPh sb="9" eb="11">
      <t>ヨセン</t>
    </rPh>
    <rPh sb="12" eb="14">
      <t>ジュンイ</t>
    </rPh>
    <rPh sb="22" eb="23">
      <t>ウエ</t>
    </rPh>
    <rPh sb="23" eb="24">
      <t>ツ</t>
    </rPh>
    <rPh sb="26" eb="28">
      <t>キニュウ</t>
    </rPh>
    <phoneticPr fontId="5"/>
  </si>
  <si>
    <t>表彰状作成時文字確認シート</t>
    <rPh sb="0" eb="3">
      <t>ヒョウショウジョウ</t>
    </rPh>
    <rPh sb="3" eb="5">
      <t>サクセイ</t>
    </rPh>
    <rPh sb="5" eb="6">
      <t>ジ</t>
    </rPh>
    <rPh sb="6" eb="8">
      <t>モジ</t>
    </rPh>
    <rPh sb="8" eb="10">
      <t>カクニン</t>
    </rPh>
    <phoneticPr fontId="1"/>
  </si>
  <si>
    <t>表彰状作成時の表記文字の確認をお願いします。</t>
    <rPh sb="0" eb="3">
      <t>ヒョウショウジョウ</t>
    </rPh>
    <rPh sb="3" eb="6">
      <t>サクセイジ</t>
    </rPh>
    <rPh sb="7" eb="9">
      <t>ヒョウキ</t>
    </rPh>
    <rPh sb="9" eb="11">
      <t>モジ</t>
    </rPh>
    <rPh sb="12" eb="14">
      <t>カクニン</t>
    </rPh>
    <rPh sb="16" eb="17">
      <t>ネガ</t>
    </rPh>
    <phoneticPr fontId="1"/>
  </si>
  <si>
    <t>なお、③入力シートで手書き文字『有』の場合につきましては、事務局より別途確認のご連絡をいたします。</t>
    <rPh sb="4" eb="6">
      <t>ニュウリョク</t>
    </rPh>
    <rPh sb="10" eb="12">
      <t>テガ</t>
    </rPh>
    <rPh sb="13" eb="15">
      <t>モジ</t>
    </rPh>
    <rPh sb="16" eb="17">
      <t>ア</t>
    </rPh>
    <rPh sb="19" eb="21">
      <t>バアイ</t>
    </rPh>
    <rPh sb="29" eb="32">
      <t>ジムキョク</t>
    </rPh>
    <rPh sb="34" eb="36">
      <t>ベット</t>
    </rPh>
    <rPh sb="36" eb="38">
      <t>カクニン</t>
    </rPh>
    <rPh sb="40" eb="42">
      <t>レンラク</t>
    </rPh>
    <phoneticPr fontId="1"/>
  </si>
  <si>
    <t>HG正楷書体PRO </t>
  </si>
  <si>
    <t>表記例</t>
    <rPh sb="0" eb="2">
      <t>ヒョウキ</t>
    </rPh>
    <rPh sb="2" eb="3">
      <t>レイ</t>
    </rPh>
    <phoneticPr fontId="1"/>
  </si>
  <si>
    <t>学校名</t>
    <rPh sb="0" eb="3">
      <t>ガッコウメイ</t>
    </rPh>
    <phoneticPr fontId="1"/>
  </si>
  <si>
    <t>学校</t>
    <rPh sb="0" eb="2">
      <t>ガッコウ</t>
    </rPh>
    <phoneticPr fontId="1"/>
  </si>
  <si>
    <t>監督名</t>
    <rPh sb="0" eb="2">
      <t>カントク</t>
    </rPh>
    <rPh sb="2" eb="3">
      <t>メイ</t>
    </rPh>
    <phoneticPr fontId="1"/>
  </si>
  <si>
    <t>選手名</t>
    <rPh sb="0" eb="2">
      <t>センシュ</t>
    </rPh>
    <rPh sb="2" eb="3">
      <t>メイ</t>
    </rPh>
    <phoneticPr fontId="1"/>
  </si>
  <si>
    <t>監督</t>
    <rPh sb="0" eb="2">
      <t>カントク</t>
    </rPh>
    <phoneticPr fontId="1"/>
  </si>
  <si>
    <t xml:space="preserve"> </t>
    <phoneticPr fontId="1"/>
  </si>
  <si>
    <t>学校</t>
    <phoneticPr fontId="1"/>
  </si>
  <si>
    <t>監督</t>
  </si>
  <si>
    <t>年</t>
  </si>
  <si>
    <t>監 督</t>
    <phoneticPr fontId="1"/>
  </si>
  <si>
    <t>大会前日の練習会場希望調査</t>
    <rPh sb="0" eb="2">
      <t>タイカイ</t>
    </rPh>
    <rPh sb="2" eb="3">
      <t>マエ</t>
    </rPh>
    <rPh sb="3" eb="4">
      <t>ジツ</t>
    </rPh>
    <rPh sb="5" eb="7">
      <t>レンシュウ</t>
    </rPh>
    <rPh sb="7" eb="9">
      <t>カイジョウ</t>
    </rPh>
    <rPh sb="9" eb="11">
      <t>キボウ</t>
    </rPh>
    <rPh sb="11" eb="13">
      <t>チョウサ</t>
    </rPh>
    <phoneticPr fontId="5"/>
  </si>
  <si>
    <t>入力する箇所には色をつけています。</t>
    <rPh sb="0" eb="2">
      <t>ニュウリョク</t>
    </rPh>
    <rPh sb="4" eb="6">
      <t>カショ</t>
    </rPh>
    <rPh sb="8" eb="9">
      <t>イロ</t>
    </rPh>
    <phoneticPr fontId="1"/>
  </si>
  <si>
    <t>練習参加
予定人数</t>
    <rPh sb="0" eb="2">
      <t>レンシュウ</t>
    </rPh>
    <rPh sb="2" eb="4">
      <t>サンカ</t>
    </rPh>
    <rPh sb="5" eb="7">
      <t>ヨテイ</t>
    </rPh>
    <rPh sb="7" eb="9">
      <t>ニンズウ</t>
    </rPh>
    <phoneticPr fontId="5"/>
  </si>
  <si>
    <t>女子</t>
    <rPh sb="0" eb="2">
      <t>ジョシ</t>
    </rPh>
    <phoneticPr fontId="1"/>
  </si>
  <si>
    <t>男子</t>
    <rPh sb="0" eb="2">
      <t>ダンシ</t>
    </rPh>
    <phoneticPr fontId="1"/>
  </si>
  <si>
    <t>練習会場
使用希望</t>
    <rPh sb="0" eb="2">
      <t>レンシュウ</t>
    </rPh>
    <rPh sb="2" eb="4">
      <t>カイジョウ</t>
    </rPh>
    <rPh sb="5" eb="7">
      <t>シヨウ</t>
    </rPh>
    <rPh sb="7" eb="9">
      <t>キボウ</t>
    </rPh>
    <phoneticPr fontId="5"/>
  </si>
  <si>
    <t>希望有</t>
    <rPh sb="0" eb="2">
      <t>キボウ</t>
    </rPh>
    <rPh sb="2" eb="3">
      <t>ア</t>
    </rPh>
    <phoneticPr fontId="5"/>
  </si>
  <si>
    <t>希望無</t>
    <rPh sb="0" eb="2">
      <t>キボウ</t>
    </rPh>
    <rPh sb="2" eb="3">
      <t>ム</t>
    </rPh>
    <phoneticPr fontId="5"/>
  </si>
  <si>
    <t>備考</t>
    <rPh sb="0" eb="2">
      <t>ビコウ</t>
    </rPh>
    <phoneticPr fontId="5"/>
  </si>
  <si>
    <t>練習相手ＩＤ申込用紙</t>
    <rPh sb="0" eb="2">
      <t>レンシュウ</t>
    </rPh>
    <rPh sb="2" eb="4">
      <t>アイテ</t>
    </rPh>
    <rPh sb="6" eb="8">
      <t>モウシコ</t>
    </rPh>
    <rPh sb="8" eb="10">
      <t>ヨウシ</t>
    </rPh>
    <phoneticPr fontId="5"/>
  </si>
  <si>
    <t>引率責任者名</t>
    <rPh sb="0" eb="2">
      <t>インソツ</t>
    </rPh>
    <rPh sb="2" eb="5">
      <t>セキニンシャ</t>
    </rPh>
    <rPh sb="5" eb="6">
      <t>メイ</t>
    </rPh>
    <phoneticPr fontId="5"/>
  </si>
  <si>
    <t>※（参加申込書と同一であること）</t>
    <rPh sb="2" eb="4">
      <t>サンカ</t>
    </rPh>
    <rPh sb="4" eb="5">
      <t>モウ</t>
    </rPh>
    <rPh sb="5" eb="6">
      <t>コ</t>
    </rPh>
    <rPh sb="6" eb="7">
      <t>ショ</t>
    </rPh>
    <rPh sb="8" eb="10">
      <t>ドウイツ</t>
    </rPh>
    <phoneticPr fontId="5"/>
  </si>
  <si>
    <t>名前</t>
    <rPh sb="0" eb="2">
      <t>ナマエ</t>
    </rPh>
    <phoneticPr fontId="5"/>
  </si>
  <si>
    <t>（１）団体試合　　　　　　　　　　　　　　　　…　２名まで</t>
    <rPh sb="3" eb="5">
      <t>ダンタイ</t>
    </rPh>
    <rPh sb="5" eb="7">
      <t>シアイ</t>
    </rPh>
    <rPh sb="26" eb="27">
      <t>メイ</t>
    </rPh>
    <phoneticPr fontId="5"/>
  </si>
  <si>
    <t>ただし、（１）（２）の両方に出場する場合でも参加校１校あたり最大２名までとします。</t>
    <rPh sb="11" eb="13">
      <t>リョウホウ</t>
    </rPh>
    <rPh sb="14" eb="16">
      <t>シュツジョウ</t>
    </rPh>
    <rPh sb="18" eb="20">
      <t>バアイ</t>
    </rPh>
    <rPh sb="22" eb="24">
      <t>サンカ</t>
    </rPh>
    <rPh sb="24" eb="25">
      <t>コウ</t>
    </rPh>
    <rPh sb="26" eb="27">
      <t>コウ</t>
    </rPh>
    <rPh sb="30" eb="32">
      <t>サイダイ</t>
    </rPh>
    <rPh sb="33" eb="34">
      <t>メイ</t>
    </rPh>
    <phoneticPr fontId="5"/>
  </si>
  <si>
    <t>IDの貸し借りは禁止です。</t>
    <rPh sb="3" eb="4">
      <t>カ</t>
    </rPh>
    <rPh sb="5" eb="6">
      <t>カ</t>
    </rPh>
    <rPh sb="8" eb="10">
      <t>キンシ</t>
    </rPh>
    <phoneticPr fontId="1"/>
  </si>
  <si>
    <t>有償プログラム事前申込用紙（参加校ごと）</t>
    <rPh sb="0" eb="2">
      <t>ユウショウ</t>
    </rPh>
    <phoneticPr fontId="5"/>
  </si>
  <si>
    <t>都道府県名</t>
  </si>
  <si>
    <t>予約部数</t>
    <rPh sb="0" eb="2">
      <t>ヨヤク</t>
    </rPh>
    <rPh sb="2" eb="4">
      <t>ブスウ</t>
    </rPh>
    <phoneticPr fontId="5"/>
  </si>
  <si>
    <t>１　料金は、１冊1,000円です。</t>
  </si>
  <si>
    <t>２　ご予約いただいたプログラムは、大会期間中にプログラム販売所にて現金と引換</t>
    <rPh sb="17" eb="19">
      <t>タイカイ</t>
    </rPh>
    <rPh sb="19" eb="22">
      <t>キカンチュウ</t>
    </rPh>
    <rPh sb="28" eb="30">
      <t>ハンバイ</t>
    </rPh>
    <rPh sb="30" eb="31">
      <t>ジョ</t>
    </rPh>
    <phoneticPr fontId="5"/>
  </si>
  <si>
    <t>　　でお渡しする予定です。本申込書を印刷してご持参ください。</t>
    <rPh sb="4" eb="5">
      <t>ワタ</t>
    </rPh>
    <rPh sb="13" eb="14">
      <t>ホン</t>
    </rPh>
    <rPh sb="14" eb="17">
      <t>モウシコミショ</t>
    </rPh>
    <rPh sb="18" eb="20">
      <t>インサツ</t>
    </rPh>
    <rPh sb="23" eb="25">
      <t>ジサン</t>
    </rPh>
    <phoneticPr fontId="5"/>
  </si>
  <si>
    <t>３　予約用紙は、選抜大会実行委員会事務局へデータで提出してください。</t>
    <rPh sb="2" eb="4">
      <t>ヨヤク</t>
    </rPh>
    <rPh sb="4" eb="6">
      <t>ヨウシ</t>
    </rPh>
    <rPh sb="8" eb="10">
      <t>センバツ</t>
    </rPh>
    <rPh sb="10" eb="12">
      <t>タイカイ</t>
    </rPh>
    <rPh sb="12" eb="14">
      <t>ジッコウ</t>
    </rPh>
    <rPh sb="14" eb="17">
      <t>イインカイ</t>
    </rPh>
    <rPh sb="17" eb="20">
      <t>ジムキョク</t>
    </rPh>
    <rPh sb="25" eb="27">
      <t>テイシュツ</t>
    </rPh>
    <phoneticPr fontId="5"/>
  </si>
  <si>
    <t>４　キャンセルは、一切認めません。</t>
  </si>
  <si>
    <t>５　プログラムの無償配布は次のとおりとします。</t>
    <phoneticPr fontId="1"/>
  </si>
  <si>
    <t>　（１）団体試合　　　　　　　　…　２部</t>
  </si>
  <si>
    <t>　（２）個人試合のみ出場　　　　…　１部</t>
    <phoneticPr fontId="1"/>
  </si>
  <si>
    <t>　　※ただし、プログラムの無償配布は１校あたり最大２部です。</t>
    <rPh sb="13" eb="15">
      <t>ムショウ</t>
    </rPh>
    <rPh sb="15" eb="17">
      <t>ハイフ</t>
    </rPh>
    <rPh sb="19" eb="20">
      <t>コウ</t>
    </rPh>
    <rPh sb="23" eb="25">
      <t>サイダイ</t>
    </rPh>
    <rPh sb="26" eb="27">
      <t>ブ</t>
    </rPh>
    <phoneticPr fontId="1"/>
  </si>
  <si>
    <t>選手欠場届</t>
    <rPh sb="0" eb="2">
      <t>センシュ</t>
    </rPh>
    <rPh sb="2" eb="4">
      <t>ケツジョウ</t>
    </rPh>
    <rPh sb="4" eb="5">
      <t>トドケ</t>
    </rPh>
    <phoneticPr fontId="5"/>
  </si>
  <si>
    <t>様</t>
    <rPh sb="0" eb="1">
      <t>サマ</t>
    </rPh>
    <phoneticPr fontId="5"/>
  </si>
  <si>
    <t>該当の□に○をつけてください。</t>
    <rPh sb="0" eb="2">
      <t>ガイトウ</t>
    </rPh>
    <phoneticPr fontId="5"/>
  </si>
  <si>
    <t>下記の者は、本校在学生徒で標記大会に諸事情により欠場したく、ここに届出ます。</t>
    <rPh sb="0" eb="2">
      <t>カキ</t>
    </rPh>
    <rPh sb="3" eb="4">
      <t>モノ</t>
    </rPh>
    <rPh sb="6" eb="8">
      <t>ホンコウ</t>
    </rPh>
    <rPh sb="8" eb="10">
      <t>ザイガク</t>
    </rPh>
    <rPh sb="10" eb="12">
      <t>セイト</t>
    </rPh>
    <rPh sb="13" eb="15">
      <t>ヒョウキ</t>
    </rPh>
    <rPh sb="15" eb="17">
      <t>タイカイ</t>
    </rPh>
    <rPh sb="18" eb="21">
      <t>ショジジョウ</t>
    </rPh>
    <rPh sb="24" eb="26">
      <t>ケツジョウ</t>
    </rPh>
    <rPh sb="33" eb="35">
      <t>トドケデ</t>
    </rPh>
    <phoneticPr fontId="5"/>
  </si>
  <si>
    <t>㊞</t>
    <phoneticPr fontId="5"/>
  </si>
  <si>
    <t>学校長</t>
    <rPh sb="0" eb="2">
      <t>ガッコウ</t>
    </rPh>
    <rPh sb="2" eb="3">
      <t>チョウ</t>
    </rPh>
    <phoneticPr fontId="5"/>
  </si>
  <si>
    <t>コウコウ</t>
  </si>
  <si>
    <t>高校</t>
    <rPh sb="0" eb="2">
      <t>コウコウ</t>
    </rPh>
    <phoneticPr fontId="5"/>
  </si>
  <si>
    <t>引率責任者</t>
    <rPh sb="0" eb="2">
      <t>インソツ</t>
    </rPh>
    <rPh sb="2" eb="5">
      <t>セキニンシャ</t>
    </rPh>
    <phoneticPr fontId="5"/>
  </si>
  <si>
    <t>監　　　督</t>
    <rPh sb="0" eb="1">
      <t>ラン</t>
    </rPh>
    <rPh sb="4" eb="5">
      <t>ヨシ</t>
    </rPh>
    <phoneticPr fontId="5"/>
  </si>
  <si>
    <t>選手欠場</t>
    <rPh sb="0" eb="2">
      <t>センシュ</t>
    </rPh>
    <rPh sb="2" eb="4">
      <t>ケツジョウ</t>
    </rPh>
    <phoneticPr fontId="5"/>
  </si>
  <si>
    <t>区　　分</t>
    <rPh sb="0" eb="1">
      <t>ク</t>
    </rPh>
    <rPh sb="3" eb="4">
      <t>ブン</t>
    </rPh>
    <phoneticPr fontId="5"/>
  </si>
  <si>
    <t>名　　　　　　　　前</t>
    <rPh sb="0" eb="1">
      <t>メイ</t>
    </rPh>
    <rPh sb="9" eb="10">
      <t>マエ</t>
    </rPh>
    <phoneticPr fontId="5"/>
  </si>
  <si>
    <t>学　年</t>
    <rPh sb="0" eb="1">
      <t>ガク</t>
    </rPh>
    <rPh sb="2" eb="3">
      <t>トシ</t>
    </rPh>
    <phoneticPr fontId="5"/>
  </si>
  <si>
    <t>年　齢</t>
    <rPh sb="0" eb="1">
      <t>トシ</t>
    </rPh>
    <rPh sb="2" eb="3">
      <t>ヨワイ</t>
    </rPh>
    <phoneticPr fontId="5"/>
  </si>
  <si>
    <t>生　年　月　日</t>
    <rPh sb="0" eb="1">
      <t>ショウ</t>
    </rPh>
    <rPh sb="2" eb="3">
      <t>トシ</t>
    </rPh>
    <rPh sb="4" eb="5">
      <t>ツキ</t>
    </rPh>
    <rPh sb="6" eb="7">
      <t>ヒ</t>
    </rPh>
    <phoneticPr fontId="5"/>
  </si>
  <si>
    <t>Ｈ</t>
    <phoneticPr fontId="5"/>
  </si>
  <si>
    <t>※区分には、団体、個人を明記</t>
    <rPh sb="1" eb="3">
      <t>クブン</t>
    </rPh>
    <rPh sb="6" eb="8">
      <t>ダンタイ</t>
    </rPh>
    <rPh sb="9" eb="11">
      <t>コジン</t>
    </rPh>
    <rPh sb="12" eb="14">
      <t>メイキ</t>
    </rPh>
    <phoneticPr fontId="5"/>
  </si>
  <si>
    <t>　　変更届は、参加申込書と一緒に白山市実行委員会事務局なぎなた競技担当へ</t>
    <rPh sb="2" eb="4">
      <t>ヘンコウ</t>
    </rPh>
    <rPh sb="4" eb="5">
      <t>トドケ</t>
    </rPh>
    <rPh sb="7" eb="9">
      <t>サンカ</t>
    </rPh>
    <rPh sb="9" eb="11">
      <t>モウシコミ</t>
    </rPh>
    <rPh sb="11" eb="12">
      <t>ショ</t>
    </rPh>
    <rPh sb="13" eb="15">
      <t>イッショ</t>
    </rPh>
    <rPh sb="16" eb="18">
      <t>ハクサン</t>
    </rPh>
    <rPh sb="18" eb="19">
      <t>シ</t>
    </rPh>
    <rPh sb="19" eb="21">
      <t>ジッコウ</t>
    </rPh>
    <rPh sb="21" eb="24">
      <t>イインカイ</t>
    </rPh>
    <rPh sb="24" eb="27">
      <t>ジムキョク</t>
    </rPh>
    <rPh sb="31" eb="33">
      <t>キョウギ</t>
    </rPh>
    <rPh sb="33" eb="35">
      <t>タントウ</t>
    </rPh>
    <phoneticPr fontId="5"/>
  </si>
  <si>
    <t>　　提出してください。</t>
    <rPh sb="2" eb="4">
      <t>テイシュツ</t>
    </rPh>
    <phoneticPr fontId="5"/>
  </si>
  <si>
    <t>　　※ 6月25日（金）必着</t>
    <rPh sb="5" eb="6">
      <t>ガツ</t>
    </rPh>
    <rPh sb="8" eb="9">
      <t>ニチ</t>
    </rPh>
    <rPh sb="10" eb="11">
      <t>キン</t>
    </rPh>
    <rPh sb="12" eb="14">
      <t>ヒッチャク</t>
    </rPh>
    <phoneticPr fontId="5"/>
  </si>
  <si>
    <t>　　なお、データは先に送信をお願いします。</t>
    <rPh sb="9" eb="10">
      <t>サキ</t>
    </rPh>
    <rPh sb="11" eb="13">
      <t>ソウシン</t>
    </rPh>
    <rPh sb="15" eb="16">
      <t>ネガ</t>
    </rPh>
    <phoneticPr fontId="5"/>
  </si>
  <si>
    <t>　　メール（　sports@city.hakusan.lg.jp　）</t>
    <phoneticPr fontId="5"/>
  </si>
  <si>
    <t>　　※ 6月17日（木）必着</t>
    <rPh sb="5" eb="6">
      <t>ガツ</t>
    </rPh>
    <rPh sb="8" eb="9">
      <t>ニチ</t>
    </rPh>
    <rPh sb="10" eb="11">
      <t>モク</t>
    </rPh>
    <rPh sb="12" eb="14">
      <t>ヒッチャク</t>
    </rPh>
    <phoneticPr fontId="5"/>
  </si>
  <si>
    <t>　　　　「⑥文字確認シート」、「⑧団体紹介提出用」が自動的に作成されます。</t>
    <rPh sb="26" eb="28">
      <t>ジドウ</t>
    </rPh>
    <rPh sb="28" eb="29">
      <t>テキ</t>
    </rPh>
    <rPh sb="30" eb="32">
      <t>サクセイ</t>
    </rPh>
    <phoneticPr fontId="1"/>
  </si>
  <si>
    <t>　（２）「③入力シート（こちらへ入力）」に必要事項を入力すると、「⑤参加申込書（こちらを印刷）」、</t>
    <rPh sb="6" eb="8">
      <t>ニュウリョク</t>
    </rPh>
    <rPh sb="16" eb="18">
      <t>ニュウリョク</t>
    </rPh>
    <rPh sb="21" eb="23">
      <t>ヒツヨウ</t>
    </rPh>
    <rPh sb="23" eb="25">
      <t>ジコウ</t>
    </rPh>
    <rPh sb="26" eb="28">
      <t>ニュウリョク</t>
    </rPh>
    <rPh sb="34" eb="36">
      <t>サンカ</t>
    </rPh>
    <rPh sb="36" eb="39">
      <t>モウシコミショ</t>
    </rPh>
    <rPh sb="44" eb="46">
      <t>インサツ</t>
    </rPh>
    <phoneticPr fontId="1"/>
  </si>
  <si>
    <t>※⑧は団体試合出場校のみ</t>
    <rPh sb="3" eb="5">
      <t>ダンタイ</t>
    </rPh>
    <rPh sb="5" eb="7">
      <t>シアイ</t>
    </rPh>
    <rPh sb="7" eb="10">
      <t>シュツジョウコウ</t>
    </rPh>
    <phoneticPr fontId="1"/>
  </si>
  <si>
    <t>　（３）　⑨練習会場調査票は、入力が必要なセルに色が付いています。必要事項を入力し、セルの色がすべて</t>
    <rPh sb="6" eb="13">
      <t>レンシュウカイジョウチョウサヒョウ</t>
    </rPh>
    <rPh sb="15" eb="17">
      <t>ニュウリョク</t>
    </rPh>
    <rPh sb="18" eb="20">
      <t>ヒツヨウ</t>
    </rPh>
    <rPh sb="24" eb="25">
      <t>イロ</t>
    </rPh>
    <rPh sb="26" eb="27">
      <t>ツ</t>
    </rPh>
    <rPh sb="33" eb="35">
      <t>ヒツヨウ</t>
    </rPh>
    <rPh sb="35" eb="37">
      <t>ジコウ</t>
    </rPh>
    <rPh sb="38" eb="40">
      <t>ニュウリョク</t>
    </rPh>
    <rPh sb="45" eb="46">
      <t>イロ</t>
    </rPh>
    <phoneticPr fontId="1"/>
  </si>
  <si>
    <t>　　　　　①　 入力したファイルに名前を付けて保存してください。</t>
    <phoneticPr fontId="1"/>
  </si>
  <si>
    <t>　　　　　　　※ファイル内のシートは削除せずに、そのまま保存してください。</t>
    <rPh sb="12" eb="13">
      <t>ナイ</t>
    </rPh>
    <rPh sb="18" eb="20">
      <t>サクジョ</t>
    </rPh>
    <rPh sb="28" eb="30">
      <t>ホゾン</t>
    </rPh>
    <phoneticPr fontId="1"/>
  </si>
  <si>
    <t>　　　　　②　団体試合出場校は、写真データファイルに名前を付けて保存してしてください。</t>
    <rPh sb="7" eb="9">
      <t>ダンタイ</t>
    </rPh>
    <rPh sb="9" eb="11">
      <t>シアイ</t>
    </rPh>
    <rPh sb="11" eb="14">
      <t>シュツジョウコウ</t>
    </rPh>
    <rPh sb="16" eb="18">
      <t>シャシン</t>
    </rPh>
    <rPh sb="26" eb="28">
      <t>ナマエ</t>
    </rPh>
    <rPh sb="29" eb="30">
      <t>ツ</t>
    </rPh>
    <rPh sb="32" eb="34">
      <t>ホゾン</t>
    </rPh>
    <phoneticPr fontId="1"/>
  </si>
  <si>
    <t>　　　　　　 　写真データサイズは、２００KB程度に縮小してください。</t>
    <rPh sb="8" eb="10">
      <t>シャシン</t>
    </rPh>
    <rPh sb="23" eb="25">
      <t>テイド</t>
    </rPh>
    <rPh sb="26" eb="28">
      <t>シュクショウ</t>
    </rPh>
    <phoneticPr fontId="1"/>
  </si>
  <si>
    <t>　　　　　③　添付ファイルにして、下記のアドレスに電子メールで送信してください。</t>
    <rPh sb="7" eb="9">
      <t>テンプ</t>
    </rPh>
    <rPh sb="17" eb="19">
      <t>カキ</t>
    </rPh>
    <rPh sb="25" eb="27">
      <t>デンシ</t>
    </rPh>
    <rPh sb="31" eb="33">
      <t>ソウシン</t>
    </rPh>
    <phoneticPr fontId="1"/>
  </si>
  <si>
    <t>抽選会資料作成用</t>
    <rPh sb="0" eb="3">
      <t>チュウセンカイ</t>
    </rPh>
    <rPh sb="3" eb="5">
      <t>シリョウ</t>
    </rPh>
    <rPh sb="5" eb="7">
      <t>サクセイ</t>
    </rPh>
    <rPh sb="7" eb="8">
      <t>ヨウ</t>
    </rPh>
    <phoneticPr fontId="1"/>
  </si>
  <si>
    <t>郵送物用</t>
    <rPh sb="0" eb="2">
      <t>ユウソウ</t>
    </rPh>
    <rPh sb="2" eb="3">
      <t>ブツ</t>
    </rPh>
    <rPh sb="3" eb="4">
      <t>ヨウ</t>
    </rPh>
    <phoneticPr fontId="1"/>
  </si>
  <si>
    <t>団体試合用　　※セルが青くなっていない場合は個人試合にのみ出場校</t>
    <rPh sb="0" eb="2">
      <t>ダンタイ</t>
    </rPh>
    <rPh sb="2" eb="4">
      <t>シアイ</t>
    </rPh>
    <rPh sb="4" eb="5">
      <t>ヨウ</t>
    </rPh>
    <rPh sb="11" eb="12">
      <t>アオ</t>
    </rPh>
    <rPh sb="19" eb="21">
      <t>バアイ</t>
    </rPh>
    <rPh sb="22" eb="24">
      <t>コジン</t>
    </rPh>
    <rPh sb="24" eb="26">
      <t>シアイ</t>
    </rPh>
    <rPh sb="29" eb="32">
      <t>シュツジョウコウ</t>
    </rPh>
    <phoneticPr fontId="1"/>
  </si>
  <si>
    <t>学校名(正式名称)</t>
    <rPh sb="0" eb="3">
      <t>ガッコウメイ</t>
    </rPh>
    <rPh sb="4" eb="6">
      <t>セイシキ</t>
    </rPh>
    <rPh sb="6" eb="8">
      <t>メイショウ</t>
    </rPh>
    <phoneticPr fontId="1"/>
  </si>
  <si>
    <t>〒番号</t>
    <rPh sb="1" eb="3">
      <t>バンゴウ</t>
    </rPh>
    <phoneticPr fontId="1"/>
  </si>
  <si>
    <t>住所</t>
    <rPh sb="0" eb="2">
      <t>ジュウショ</t>
    </rPh>
    <phoneticPr fontId="1"/>
  </si>
  <si>
    <t>引率</t>
    <rPh sb="0" eb="2">
      <t>インソツ</t>
    </rPh>
    <phoneticPr fontId="1"/>
  </si>
  <si>
    <t>メールアドレス</t>
    <phoneticPr fontId="1"/>
  </si>
  <si>
    <t>都道府県名</t>
    <rPh sb="0" eb="5">
      <t>トドウフケンメイ</t>
    </rPh>
    <phoneticPr fontId="1"/>
  </si>
  <si>
    <t>学校名(略称)</t>
    <rPh sb="0" eb="3">
      <t>ガッコウメイ</t>
    </rPh>
    <rPh sb="4" eb="6">
      <t>リャクショウ</t>
    </rPh>
    <phoneticPr fontId="1"/>
  </si>
  <si>
    <t>ふりがな</t>
    <phoneticPr fontId="1"/>
  </si>
  <si>
    <t>女子個人試合用</t>
    <rPh sb="0" eb="2">
      <t>ジョシ</t>
    </rPh>
    <rPh sb="2" eb="4">
      <t>コジン</t>
    </rPh>
    <rPh sb="4" eb="6">
      <t>シアイ</t>
    </rPh>
    <rPh sb="6" eb="7">
      <t>ヨウ</t>
    </rPh>
    <phoneticPr fontId="1"/>
  </si>
  <si>
    <t>都道府県名</t>
    <rPh sb="0" eb="4">
      <t>トドウフケン</t>
    </rPh>
    <rPh sb="4" eb="5">
      <t>メイ</t>
    </rPh>
    <phoneticPr fontId="1"/>
  </si>
  <si>
    <t>選手名</t>
    <rPh sb="0" eb="3">
      <t>センシュメイ</t>
    </rPh>
    <phoneticPr fontId="1"/>
  </si>
  <si>
    <t>選手名(ふりがな)</t>
    <rPh sb="0" eb="3">
      <t>センシュメイ</t>
    </rPh>
    <phoneticPr fontId="1"/>
  </si>
  <si>
    <t>学校略称</t>
    <rPh sb="0" eb="2">
      <t>ガッコウ</t>
    </rPh>
    <rPh sb="2" eb="4">
      <t>リャクショウ</t>
    </rPh>
    <phoneticPr fontId="1"/>
  </si>
  <si>
    <t>男子個人試合用</t>
    <rPh sb="0" eb="2">
      <t>ダンシ</t>
    </rPh>
    <rPh sb="2" eb="4">
      <t>コジン</t>
    </rPh>
    <rPh sb="4" eb="6">
      <t>シアイ</t>
    </rPh>
    <rPh sb="6" eb="7">
      <t>ヨウ</t>
    </rPh>
    <phoneticPr fontId="1"/>
  </si>
  <si>
    <t>学校名(正式名称)</t>
    <rPh sb="0" eb="2">
      <t>ガッコウ</t>
    </rPh>
    <rPh sb="2" eb="3">
      <t>メイ</t>
    </rPh>
    <rPh sb="4" eb="6">
      <t>セイシキ</t>
    </rPh>
    <rPh sb="6" eb="8">
      <t>メイショウ</t>
    </rPh>
    <phoneticPr fontId="1"/>
  </si>
  <si>
    <t>選手名（ふりがな）</t>
    <rPh sb="0" eb="2">
      <t>センシュ</t>
    </rPh>
    <rPh sb="2" eb="3">
      <t>メイ</t>
    </rPh>
    <phoneticPr fontId="1"/>
  </si>
  <si>
    <t>学校略称</t>
    <rPh sb="0" eb="4">
      <t>ガッコウリャクショウ</t>
    </rPh>
    <phoneticPr fontId="1"/>
  </si>
  <si>
    <t>プログラム作成用(参加監督・選手一覧)</t>
    <rPh sb="5" eb="7">
      <t>サクセイ</t>
    </rPh>
    <rPh sb="7" eb="8">
      <t>ヨウ</t>
    </rPh>
    <rPh sb="9" eb="11">
      <t>サンカ</t>
    </rPh>
    <rPh sb="11" eb="13">
      <t>カントク</t>
    </rPh>
    <rPh sb="14" eb="16">
      <t>センシュ</t>
    </rPh>
    <rPh sb="16" eb="18">
      <t>イチラン</t>
    </rPh>
    <phoneticPr fontId="1"/>
  </si>
  <si>
    <t>女子個人試合</t>
    <rPh sb="0" eb="2">
      <t>ジョシ</t>
    </rPh>
    <rPh sb="2" eb="4">
      <t>コジン</t>
    </rPh>
    <rPh sb="4" eb="6">
      <t>シアイ</t>
    </rPh>
    <phoneticPr fontId="1"/>
  </si>
  <si>
    <t>学年</t>
    <rPh sb="0" eb="2">
      <t>ガクネン</t>
    </rPh>
    <phoneticPr fontId="1"/>
  </si>
  <si>
    <t>男子個人試合</t>
    <rPh sb="0" eb="2">
      <t>ダンシ</t>
    </rPh>
    <rPh sb="2" eb="4">
      <t>コジン</t>
    </rPh>
    <rPh sb="4" eb="6">
      <t>シアイ</t>
    </rPh>
    <phoneticPr fontId="1"/>
  </si>
  <si>
    <t>練習会場調査集計用</t>
    <rPh sb="0" eb="2">
      <t>レンシュウ</t>
    </rPh>
    <rPh sb="2" eb="4">
      <t>カイジョウ</t>
    </rPh>
    <rPh sb="4" eb="6">
      <t>チョウサ</t>
    </rPh>
    <rPh sb="6" eb="8">
      <t>シュウケイ</t>
    </rPh>
    <rPh sb="8" eb="9">
      <t>ヨウ</t>
    </rPh>
    <phoneticPr fontId="1"/>
  </si>
  <si>
    <t>備考</t>
    <rPh sb="0" eb="2">
      <t>ビコウ</t>
    </rPh>
    <phoneticPr fontId="1"/>
  </si>
  <si>
    <t>団体試合選手呼び出し名簿</t>
    <rPh sb="0" eb="2">
      <t>ダンタイ</t>
    </rPh>
    <rPh sb="2" eb="4">
      <t>シアイ</t>
    </rPh>
    <rPh sb="4" eb="6">
      <t>センシュ</t>
    </rPh>
    <rPh sb="6" eb="7">
      <t>ヨ</t>
    </rPh>
    <rPh sb="8" eb="9">
      <t>ダ</t>
    </rPh>
    <rPh sb="10" eb="11">
      <t>メイ</t>
    </rPh>
    <rPh sb="11" eb="12">
      <t>ボ</t>
    </rPh>
    <phoneticPr fontId="1"/>
  </si>
  <si>
    <t>学校名（正式名称）</t>
    <rPh sb="0" eb="3">
      <t>ガッコウメイ</t>
    </rPh>
    <rPh sb="4" eb="8">
      <t>セイシキメイショウ</t>
    </rPh>
    <phoneticPr fontId="1"/>
  </si>
  <si>
    <t>選手１</t>
    <rPh sb="0" eb="2">
      <t>センシュ</t>
    </rPh>
    <phoneticPr fontId="1"/>
  </si>
  <si>
    <t>選手１（ふりがな）</t>
    <rPh sb="0" eb="2">
      <t>センシュ</t>
    </rPh>
    <phoneticPr fontId="1"/>
  </si>
  <si>
    <t>選手２</t>
    <rPh sb="0" eb="2">
      <t>センシュ</t>
    </rPh>
    <phoneticPr fontId="1"/>
  </si>
  <si>
    <t>選手２（ふりがな）</t>
    <rPh sb="0" eb="2">
      <t>センシュ</t>
    </rPh>
    <phoneticPr fontId="1"/>
  </si>
  <si>
    <t>選手３</t>
    <rPh sb="0" eb="2">
      <t>センシュ</t>
    </rPh>
    <phoneticPr fontId="1"/>
  </si>
  <si>
    <t>選手３（ふりがな）</t>
    <rPh sb="0" eb="2">
      <t>センシュ</t>
    </rPh>
    <phoneticPr fontId="1"/>
  </si>
  <si>
    <t>選手４</t>
    <rPh sb="0" eb="2">
      <t>センシュ</t>
    </rPh>
    <phoneticPr fontId="1"/>
  </si>
  <si>
    <t>選手４（ふりがな）</t>
    <rPh sb="0" eb="2">
      <t>センシュ</t>
    </rPh>
    <phoneticPr fontId="1"/>
  </si>
  <si>
    <t>選手５</t>
    <rPh sb="0" eb="2">
      <t>センシュ</t>
    </rPh>
    <phoneticPr fontId="1"/>
  </si>
  <si>
    <t>選手５（ふりがな）</t>
    <rPh sb="0" eb="2">
      <t>センシュ</t>
    </rPh>
    <phoneticPr fontId="1"/>
  </si>
  <si>
    <t>練習相手</t>
    <rPh sb="0" eb="4">
      <t>レンシュウアイテ</t>
    </rPh>
    <phoneticPr fontId="1"/>
  </si>
  <si>
    <t>名前</t>
    <rPh sb="0" eb="2">
      <t>ナマエ</t>
    </rPh>
    <phoneticPr fontId="1"/>
  </si>
  <si>
    <t>プログラム事前申込</t>
    <rPh sb="5" eb="7">
      <t>ジゼン</t>
    </rPh>
    <rPh sb="7" eb="9">
      <t>モウシコミ</t>
    </rPh>
    <phoneticPr fontId="1"/>
  </si>
  <si>
    <t>都道府県名</t>
    <rPh sb="0" eb="4">
      <t>トドウフケン</t>
    </rPh>
    <rPh sb="4" eb="5">
      <t>メイ</t>
    </rPh>
    <phoneticPr fontId="1"/>
  </si>
  <si>
    <t>部数</t>
    <rPh sb="0" eb="2">
      <t>ブスウ</t>
    </rPh>
    <phoneticPr fontId="1"/>
  </si>
  <si>
    <t>都道府県番号</t>
    <rPh sb="0" eb="4">
      <t>トドウフケン</t>
    </rPh>
    <rPh sb="4" eb="6">
      <t>バンゴウ</t>
    </rPh>
    <phoneticPr fontId="1"/>
  </si>
  <si>
    <t>　（１）　郵送（簡易書留） ：参加申込書（原本）1部・・・全国高体連なぎなた専門部事務局（東海学園高等学校内）</t>
    <rPh sb="5" eb="7">
      <t>ユウソウ</t>
    </rPh>
    <rPh sb="8" eb="10">
      <t>カンイ</t>
    </rPh>
    <rPh sb="10" eb="12">
      <t>カキトメ</t>
    </rPh>
    <rPh sb="15" eb="17">
      <t>サンカ</t>
    </rPh>
    <rPh sb="17" eb="20">
      <t>モウシコミショ</t>
    </rPh>
    <rPh sb="21" eb="23">
      <t>ゲンポン</t>
    </rPh>
    <rPh sb="25" eb="26">
      <t>ブ</t>
    </rPh>
    <rPh sb="29" eb="31">
      <t>ゼンコク</t>
    </rPh>
    <rPh sb="31" eb="34">
      <t>コウタイレン</t>
    </rPh>
    <rPh sb="38" eb="41">
      <t>センモンブ</t>
    </rPh>
    <rPh sb="41" eb="44">
      <t>ジムキョク</t>
    </rPh>
    <rPh sb="45" eb="49">
      <t>トウカイガクエン</t>
    </rPh>
    <rPh sb="49" eb="51">
      <t>コウトウ</t>
    </rPh>
    <rPh sb="51" eb="53">
      <t>チュウガッコウ</t>
    </rPh>
    <rPh sb="53" eb="54">
      <t>ナイ</t>
    </rPh>
    <phoneticPr fontId="1"/>
  </si>
  <si>
    <t>練習相手</t>
    <rPh sb="0" eb="4">
      <t>レンシュウアイテ</t>
    </rPh>
    <phoneticPr fontId="1"/>
  </si>
  <si>
    <t>団１</t>
    <rPh sb="0" eb="1">
      <t>ダン</t>
    </rPh>
    <phoneticPr fontId="1"/>
  </si>
  <si>
    <t>団２</t>
    <rPh sb="0" eb="1">
      <t>ダン</t>
    </rPh>
    <phoneticPr fontId="1"/>
  </si>
  <si>
    <t>団３</t>
    <rPh sb="0" eb="1">
      <t>ダン</t>
    </rPh>
    <phoneticPr fontId="1"/>
  </si>
  <si>
    <t>団４</t>
    <rPh sb="0" eb="1">
      <t>ダン</t>
    </rPh>
    <phoneticPr fontId="1"/>
  </si>
  <si>
    <t>団５</t>
    <rPh sb="0" eb="1">
      <t>ダン</t>
    </rPh>
    <phoneticPr fontId="1"/>
  </si>
  <si>
    <t>学校名（略称）</t>
    <rPh sb="0" eb="3">
      <t>ガッコウメイ</t>
    </rPh>
    <rPh sb="4" eb="6">
      <t>リャクショウ</t>
    </rPh>
    <phoneticPr fontId="1"/>
  </si>
  <si>
    <t>３月２１日（金）</t>
    <rPh sb="1" eb="2">
      <t>ガツ</t>
    </rPh>
    <rPh sb="4" eb="5">
      <t>ニチ</t>
    </rPh>
    <rPh sb="6" eb="7">
      <t>キン</t>
    </rPh>
    <phoneticPr fontId="5"/>
  </si>
  <si>
    <t>使用希望</t>
    <rPh sb="0" eb="4">
      <t>シヨウキボウ</t>
    </rPh>
    <phoneticPr fontId="1"/>
  </si>
  <si>
    <t>参加人数</t>
    <rPh sb="0" eb="4">
      <t>さんかにんずう</t>
    </rPh>
    <phoneticPr fontId="1" type="Hiragana"/>
  </si>
  <si>
    <t>※２、３は、プルダウンメニューから入力してください。</t>
    <rPh sb="17" eb="19">
      <t>ニュウリョク</t>
    </rPh>
    <phoneticPr fontId="5"/>
  </si>
  <si>
    <t>令和６年度　第２０回全国高等学校なぎなた選抜大会</t>
    <rPh sb="0" eb="2">
      <t>レイワ</t>
    </rPh>
    <rPh sb="3" eb="5">
      <t>ネンド</t>
    </rPh>
    <rPh sb="6" eb="7">
      <t>ダイ</t>
    </rPh>
    <rPh sb="9" eb="10">
      <t>カイ</t>
    </rPh>
    <rPh sb="10" eb="12">
      <t>ゼンコク</t>
    </rPh>
    <rPh sb="12" eb="16">
      <t>コウトウガッコウ</t>
    </rPh>
    <rPh sb="20" eb="22">
      <t>センバツ</t>
    </rPh>
    <rPh sb="22" eb="24">
      <t>タイカイ</t>
    </rPh>
    <phoneticPr fontId="1"/>
  </si>
  <si>
    <t>令和６年度　第２０回全国高等学校なぎなた選抜大会</t>
    <rPh sb="0" eb="2">
      <t>レイワ</t>
    </rPh>
    <rPh sb="3" eb="5">
      <t>ネンド</t>
    </rPh>
    <rPh sb="6" eb="7">
      <t>ダイ</t>
    </rPh>
    <rPh sb="9" eb="10">
      <t>カイ</t>
    </rPh>
    <rPh sb="10" eb="12">
      <t>ゼンコク</t>
    </rPh>
    <rPh sb="12" eb="16">
      <t>コウトウガッコウ</t>
    </rPh>
    <rPh sb="20" eb="22">
      <t>センバツ</t>
    </rPh>
    <rPh sb="22" eb="24">
      <t>タイカイ</t>
    </rPh>
    <phoneticPr fontId="5"/>
  </si>
  <si>
    <t>令和６年度第２０回全国高等学校なぎなた選抜大会</t>
    <rPh sb="0" eb="2">
      <t>レイワ</t>
    </rPh>
    <rPh sb="5" eb="6">
      <t>ダイ</t>
    </rPh>
    <rPh sb="8" eb="9">
      <t>カイ</t>
    </rPh>
    <rPh sb="9" eb="11">
      <t>ゼンコク</t>
    </rPh>
    <rPh sb="11" eb="15">
      <t>コウトウガッコウ</t>
    </rPh>
    <rPh sb="19" eb="21">
      <t>センバツ</t>
    </rPh>
    <rPh sb="21" eb="23">
      <t>タイカイ</t>
    </rPh>
    <phoneticPr fontId="5"/>
  </si>
  <si>
    <t>　　※１月２２日（水）必着</t>
    <rPh sb="4" eb="5">
      <t>ガツ</t>
    </rPh>
    <rPh sb="7" eb="8">
      <t>ニチ</t>
    </rPh>
    <rPh sb="9" eb="10">
      <t>スイ</t>
    </rPh>
    <rPh sb="11" eb="13">
      <t>ヒッチャク</t>
    </rPh>
    <phoneticPr fontId="1"/>
  </si>
  <si>
    <t>令和6年度　全国高等学校なぎなた選抜大会実行委員会会長</t>
    <rPh sb="0" eb="2">
      <t>レイワ</t>
    </rPh>
    <rPh sb="3" eb="5">
      <t>ネンド</t>
    </rPh>
    <rPh sb="6" eb="8">
      <t>ゼンコク</t>
    </rPh>
    <rPh sb="8" eb="12">
      <t>コウトウガッコウ</t>
    </rPh>
    <rPh sb="16" eb="18">
      <t>センバツ</t>
    </rPh>
    <rPh sb="18" eb="20">
      <t>タイカイ</t>
    </rPh>
    <rPh sb="20" eb="22">
      <t>ジッコウ</t>
    </rPh>
    <rPh sb="22" eb="25">
      <t>イインカイ</t>
    </rPh>
    <rPh sb="25" eb="27">
      <t>カイチョウ</t>
    </rPh>
    <phoneticPr fontId="5"/>
  </si>
  <si>
    <t>下記の者は、学校長が認める引率者として、ここに変更いたしたく届出ます。</t>
    <rPh sb="0" eb="2">
      <t>カキ</t>
    </rPh>
    <rPh sb="3" eb="4">
      <t>モノ</t>
    </rPh>
    <rPh sb="6" eb="9">
      <t>ガッコウチョウ</t>
    </rPh>
    <rPh sb="10" eb="11">
      <t>ミト</t>
    </rPh>
    <rPh sb="13" eb="16">
      <t>インソツシャ</t>
    </rPh>
    <rPh sb="23" eb="25">
      <t>ヘンコウ</t>
    </rPh>
    <rPh sb="30" eb="31">
      <t>トド</t>
    </rPh>
    <rPh sb="31" eb="32">
      <t>デ</t>
    </rPh>
    <phoneticPr fontId="5"/>
  </si>
  <si>
    <t>下記の者は、学校長が認める監督として、ここに変更いたしたく届出ます。</t>
    <rPh sb="0" eb="2">
      <t>カキ</t>
    </rPh>
    <rPh sb="3" eb="4">
      <t>モノ</t>
    </rPh>
    <rPh sb="6" eb="9">
      <t>ガッコウチョウ</t>
    </rPh>
    <rPh sb="10" eb="11">
      <t>ミト</t>
    </rPh>
    <rPh sb="13" eb="15">
      <t>カントク</t>
    </rPh>
    <rPh sb="22" eb="24">
      <t>ヘンコウ</t>
    </rPh>
    <rPh sb="29" eb="30">
      <t>トド</t>
    </rPh>
    <rPh sb="30" eb="31">
      <t>デ</t>
    </rPh>
    <phoneticPr fontId="5"/>
  </si>
  <si>
    <t>変更前</t>
    <rPh sb="0" eb="2">
      <t>ヘンコウ</t>
    </rPh>
    <rPh sb="2" eb="3">
      <t>マエ</t>
    </rPh>
    <phoneticPr fontId="5"/>
  </si>
  <si>
    <t>〈引率者変更〉</t>
    <rPh sb="1" eb="4">
      <t>インソツシャ</t>
    </rPh>
    <rPh sb="4" eb="6">
      <t>ヘンコウ</t>
    </rPh>
    <phoneticPr fontId="5"/>
  </si>
  <si>
    <t>変更後</t>
    <rPh sb="0" eb="2">
      <t>ヘンコウ</t>
    </rPh>
    <rPh sb="2" eb="3">
      <t>ゴ</t>
    </rPh>
    <phoneticPr fontId="5"/>
  </si>
  <si>
    <t>〈監督変更〉</t>
    <rPh sb="1" eb="3">
      <t>カントク</t>
    </rPh>
    <rPh sb="3" eb="5">
      <t>ヘンコウ</t>
    </rPh>
    <phoneticPr fontId="5"/>
  </si>
  <si>
    <t>監　督</t>
    <rPh sb="0" eb="1">
      <t>カン</t>
    </rPh>
    <rPh sb="2" eb="3">
      <t>トク</t>
    </rPh>
    <phoneticPr fontId="5"/>
  </si>
  <si>
    <t>令和６年度　第２０回全国高等学校なぎなた選抜大会</t>
    <rPh sb="0" eb="2">
      <t>レイワ</t>
    </rPh>
    <rPh sb="3" eb="5">
      <t>ネンド</t>
    </rPh>
    <rPh sb="6" eb="7">
      <t>ダイ</t>
    </rPh>
    <rPh sb="9" eb="10">
      <t>カイ</t>
    </rPh>
    <rPh sb="10" eb="12">
      <t>ゼンコク</t>
    </rPh>
    <rPh sb="12" eb="14">
      <t>コウトウ</t>
    </rPh>
    <rPh sb="14" eb="16">
      <t>ガッコウ</t>
    </rPh>
    <rPh sb="20" eb="24">
      <t>センバツタイカイ</t>
    </rPh>
    <phoneticPr fontId="5"/>
  </si>
  <si>
    <t>引率責任者・監督　変更届</t>
    <rPh sb="0" eb="2">
      <t>インソツ</t>
    </rPh>
    <rPh sb="2" eb="5">
      <t>セキニンシャ</t>
    </rPh>
    <rPh sb="6" eb="8">
      <t>カントク</t>
    </rPh>
    <rPh sb="9" eb="12">
      <t>ヘンコウトドケ</t>
    </rPh>
    <phoneticPr fontId="5"/>
  </si>
  <si>
    <t>こちらのシートにて最終確認といたします。</t>
    <rPh sb="9" eb="11">
      <t>サイシュウ</t>
    </rPh>
    <rPh sb="11" eb="13">
      <t>カクニン</t>
    </rPh>
    <phoneticPr fontId="1"/>
  </si>
  <si>
    <t>　③データを入力したExcelファイルは、実施要項記載のとおり添付ファイルにて下記アドレスに送付する。</t>
    <rPh sb="6" eb="8">
      <t>ニュウリョク</t>
    </rPh>
    <rPh sb="21" eb="23">
      <t>ジッシ</t>
    </rPh>
    <rPh sb="23" eb="25">
      <t>ヨウコウ</t>
    </rPh>
    <rPh sb="25" eb="27">
      <t>キサイ</t>
    </rPh>
    <rPh sb="31" eb="33">
      <t>テンプ</t>
    </rPh>
    <rPh sb="39" eb="41">
      <t>カキ</t>
    </rPh>
    <rPh sb="46" eb="48">
      <t>ソウフ</t>
    </rPh>
    <phoneticPr fontId="1"/>
  </si>
  <si>
    <t>　　　※参加申込書(PDF)と参加申込Excelファイルは、一緒に添付すること。</t>
    <rPh sb="4" eb="8">
      <t>サンカモウシコミ</t>
    </rPh>
    <rPh sb="8" eb="9">
      <t>ショ</t>
    </rPh>
    <rPh sb="15" eb="24">
      <t>サンカモウシコミエクセル</t>
    </rPh>
    <rPh sb="30" eb="32">
      <t>イッショ</t>
    </rPh>
    <rPh sb="33" eb="35">
      <t>テンプ</t>
    </rPh>
    <phoneticPr fontId="1"/>
  </si>
  <si>
    <t>　（４）　⑩練習相手を申込される場合は、③入力シートに必要事項を入力してください。</t>
    <rPh sb="6" eb="8">
      <t>レンシュウ</t>
    </rPh>
    <rPh sb="8" eb="10">
      <t>アイテ</t>
    </rPh>
    <rPh sb="11" eb="13">
      <t>モウシコミ</t>
    </rPh>
    <rPh sb="16" eb="18">
      <t>バアイ</t>
    </rPh>
    <rPh sb="21" eb="23">
      <t>ニュウリョク</t>
    </rPh>
    <rPh sb="27" eb="29">
      <t>ヒツヨウ</t>
    </rPh>
    <rPh sb="29" eb="31">
      <t>ジコウ</t>
    </rPh>
    <rPh sb="32" eb="34">
      <t>ニュウリョク</t>
    </rPh>
    <phoneticPr fontId="1"/>
  </si>
  <si>
    <t>　　　※添付する各ファイル名を、『都道府県名　学校名』にすること。　</t>
    <rPh sb="4" eb="6">
      <t>テンプ</t>
    </rPh>
    <rPh sb="8" eb="9">
      <t>カク</t>
    </rPh>
    <rPh sb="13" eb="14">
      <t>メイ</t>
    </rPh>
    <rPh sb="17" eb="22">
      <t>トドウフケンメイ</t>
    </rPh>
    <rPh sb="23" eb="25">
      <t>ガッコウ</t>
    </rPh>
    <rPh sb="25" eb="26">
      <t>メイ</t>
    </rPh>
    <phoneticPr fontId="1"/>
  </si>
  <si>
    <t>　（２）　電子メール　　　 ：参加申込書(PDFファイル)</t>
    <rPh sb="5" eb="7">
      <t>デンシ</t>
    </rPh>
    <rPh sb="15" eb="17">
      <t>サンカ</t>
    </rPh>
    <rPh sb="17" eb="19">
      <t>モウシコミ</t>
    </rPh>
    <phoneticPr fontId="1"/>
  </si>
  <si>
    <t>　　　　　　　　　　           ：参加申込Excelファイル</t>
    <rPh sb="22" eb="24">
      <t>サンカ</t>
    </rPh>
    <rPh sb="24" eb="26">
      <t>モウシコミ</t>
    </rPh>
    <phoneticPr fontId="1"/>
  </si>
  <si>
    <t>令和６年度　全国高等学校なぎなた選抜大会実行委員会会長</t>
    <rPh sb="0" eb="2">
      <t>レイワ</t>
    </rPh>
    <rPh sb="3" eb="5">
      <t>ネンド</t>
    </rPh>
    <rPh sb="6" eb="8">
      <t>ゼンコク</t>
    </rPh>
    <rPh sb="8" eb="10">
      <t>コウトウ</t>
    </rPh>
    <rPh sb="10" eb="12">
      <t>ガッコウ</t>
    </rPh>
    <rPh sb="16" eb="20">
      <t>センバツタイカイ</t>
    </rPh>
    <rPh sb="20" eb="22">
      <t>ジッコウ</t>
    </rPh>
    <rPh sb="22" eb="25">
      <t>イインカイ</t>
    </rPh>
    <rPh sb="25" eb="27">
      <t>ソウカイチョウ</t>
    </rPh>
    <phoneticPr fontId="5"/>
  </si>
  <si>
    <t xml:space="preserve">       ⑪プログラム事前申込</t>
    <rPh sb="13" eb="15">
      <t>ジゼン</t>
    </rPh>
    <rPh sb="15" eb="17">
      <t>モウシコミ</t>
    </rPh>
    <phoneticPr fontId="1"/>
  </si>
  <si>
    <t>　①「参加申込書」入力シートにデータを入力する。　　　　　　　　　※詳細は記入例を参照してください。</t>
    <rPh sb="3" eb="5">
      <t>サンカ</t>
    </rPh>
    <rPh sb="5" eb="8">
      <t>モウシコミショ</t>
    </rPh>
    <rPh sb="9" eb="11">
      <t>ニュウリョク</t>
    </rPh>
    <rPh sb="19" eb="21">
      <t>ニュウリョク</t>
    </rPh>
    <rPh sb="34" eb="36">
      <t>ショウサイ</t>
    </rPh>
    <rPh sb="37" eb="39">
      <t>キニュウ</t>
    </rPh>
    <rPh sb="39" eb="40">
      <t>レイ</t>
    </rPh>
    <rPh sb="41" eb="43">
      <t>サンショウ</t>
    </rPh>
    <phoneticPr fontId="1"/>
  </si>
  <si>
    <t xml:space="preserve">       ⑫選手 欠場届</t>
    <rPh sb="8" eb="10">
      <t>センシュ</t>
    </rPh>
    <rPh sb="11" eb="13">
      <t>ケツジョウ</t>
    </rPh>
    <rPh sb="13" eb="14">
      <t>トドケ</t>
    </rPh>
    <phoneticPr fontId="1"/>
  </si>
  <si>
    <t>＊同じものを２部印刷して公印を押印の上、各送り先に送ってください。</t>
    <rPh sb="1" eb="2">
      <t>オナ</t>
    </rPh>
    <rPh sb="7" eb="8">
      <t>ブ</t>
    </rPh>
    <rPh sb="8" eb="10">
      <t>インサツ</t>
    </rPh>
    <rPh sb="12" eb="14">
      <t>コウイン</t>
    </rPh>
    <rPh sb="15" eb="17">
      <t>オウイン</t>
    </rPh>
    <rPh sb="18" eb="19">
      <t>ウエ</t>
    </rPh>
    <rPh sb="20" eb="21">
      <t>カク</t>
    </rPh>
    <rPh sb="21" eb="22">
      <t>オク</t>
    </rPh>
    <rPh sb="23" eb="24">
      <t>サキ</t>
    </rPh>
    <rPh sb="25" eb="26">
      <t>オク</t>
    </rPh>
    <phoneticPr fontId="5"/>
  </si>
  <si>
    <r>
      <t>　　　</t>
    </r>
    <r>
      <rPr>
        <u/>
        <sz val="11"/>
        <color theme="1"/>
        <rFont val="BIZ UDPゴシック"/>
        <family val="3"/>
        <charset val="128"/>
      </rPr>
      <t>１部は　全国高体連なぎなた専門部事務局へ提出する。</t>
    </r>
    <r>
      <rPr>
        <sz val="11"/>
        <color theme="1"/>
        <rFont val="BIZ UDPゴシック"/>
        <family val="3"/>
        <charset val="128"/>
      </rPr>
      <t>　　　　　</t>
    </r>
    <r>
      <rPr>
        <b/>
        <sz val="11"/>
        <color rgb="FFFF0000"/>
        <rFont val="游ゴシック"/>
        <family val="3"/>
        <charset val="128"/>
        <scheme val="minor"/>
      </rPr>
      <t/>
    </r>
    <rPh sb="4" eb="5">
      <t>ブ</t>
    </rPh>
    <rPh sb="7" eb="9">
      <t>ゼンコク</t>
    </rPh>
    <rPh sb="9" eb="12">
      <t>コウタイレン</t>
    </rPh>
    <rPh sb="16" eb="19">
      <t>センモンブ</t>
    </rPh>
    <rPh sb="19" eb="22">
      <t>ジムキョク</t>
    </rPh>
    <rPh sb="23" eb="25">
      <t>テイシュツ</t>
    </rPh>
    <phoneticPr fontId="1"/>
  </si>
  <si>
    <r>
      <rPr>
        <b/>
        <sz val="11"/>
        <color rgb="FFFF0000"/>
        <rFont val="BIZ UDPゴシック"/>
        <family val="3"/>
        <charset val="128"/>
      </rPr>
      <t>簡易書留</t>
    </r>
    <r>
      <rPr>
        <sz val="11"/>
        <color theme="1"/>
        <rFont val="BIZ UDPゴシック"/>
        <family val="3"/>
        <charset val="128"/>
      </rPr>
      <t>にて郵送する。</t>
    </r>
    <phoneticPr fontId="1"/>
  </si>
  <si>
    <r>
      <t>　　　</t>
    </r>
    <r>
      <rPr>
        <u/>
        <sz val="11"/>
        <color theme="1"/>
        <rFont val="BIZ UDPゴシック"/>
        <family val="3"/>
        <charset val="128"/>
      </rPr>
      <t>１部は　電子データ(PDFファイル)に変換し、実行委員会事務局へ提出後、学校控えとする。</t>
    </r>
    <r>
      <rPr>
        <sz val="11"/>
        <color theme="1"/>
        <rFont val="BIZ UDPゴシック"/>
        <family val="3"/>
        <charset val="128"/>
      </rPr>
      <t>　　</t>
    </r>
    <r>
      <rPr>
        <b/>
        <sz val="11"/>
        <color rgb="FFFF0000"/>
        <rFont val="BIZ UDPゴシック"/>
        <family val="3"/>
        <charset val="128"/>
      </rPr>
      <t>メール</t>
    </r>
    <r>
      <rPr>
        <sz val="11"/>
        <color theme="1"/>
        <rFont val="BIZ UDPゴシック"/>
        <family val="3"/>
        <charset val="128"/>
      </rPr>
      <t>で送信する。</t>
    </r>
    <rPh sb="4" eb="5">
      <t>ブ</t>
    </rPh>
    <rPh sb="7" eb="9">
      <t>デンシ</t>
    </rPh>
    <rPh sb="22" eb="24">
      <t>ヘンカン</t>
    </rPh>
    <rPh sb="26" eb="34">
      <t>ジッコウイインカイジムキョク</t>
    </rPh>
    <rPh sb="35" eb="37">
      <t>テイシュツ</t>
    </rPh>
    <rPh sb="37" eb="38">
      <t>ゴ</t>
    </rPh>
    <rPh sb="39" eb="41">
      <t>ダイガッコウ</t>
    </rPh>
    <rPh sb="41" eb="42">
      <t>ヒカ</t>
    </rPh>
    <rPh sb="53" eb="55">
      <t>ソウシン</t>
    </rPh>
    <phoneticPr fontId="1"/>
  </si>
  <si>
    <r>
      <t>メールアドレス：</t>
    </r>
    <r>
      <rPr>
        <b/>
        <sz val="11"/>
        <color theme="4" tint="-0.249977111117893"/>
        <rFont val="BIZ UDPゴシック"/>
        <family val="3"/>
        <charset val="128"/>
      </rPr>
      <t xml:space="preserve"> naginata@itami.ed.jp</t>
    </r>
    <phoneticPr fontId="1"/>
  </si>
  <si>
    <r>
      <t>　（５）　⑪プログラム事前申込が不要の場合は</t>
    </r>
    <r>
      <rPr>
        <b/>
        <sz val="11"/>
        <color theme="1"/>
        <rFont val="BIZ UDPゴシック"/>
        <family val="3"/>
        <charset val="128"/>
      </rPr>
      <t>『０』</t>
    </r>
    <r>
      <rPr>
        <sz val="11"/>
        <color theme="1"/>
        <rFont val="BIZ UDPゴシック"/>
        <family val="3"/>
        <charset val="128"/>
      </rPr>
      <t>を入力してください。</t>
    </r>
    <rPh sb="11" eb="15">
      <t>ジゼンモウシコミ</t>
    </rPh>
    <rPh sb="16" eb="18">
      <t>フヨウ</t>
    </rPh>
    <rPh sb="19" eb="21">
      <t>バアイ</t>
    </rPh>
    <rPh sb="26" eb="28">
      <t>ニュウリョク</t>
    </rPh>
    <phoneticPr fontId="1"/>
  </si>
  <si>
    <r>
      <rPr>
        <b/>
        <sz val="12"/>
        <color theme="1"/>
        <rFont val="BIZ UDPゴシック"/>
        <family val="3"/>
        <charset val="128"/>
      </rPr>
      <t>令和７年１月２２日(水)</t>
    </r>
    <r>
      <rPr>
        <sz val="12"/>
        <color theme="1"/>
        <rFont val="BIZ UDPゴシック"/>
        <family val="3"/>
        <charset val="128"/>
      </rPr>
      <t>　　</t>
    </r>
    <r>
      <rPr>
        <u val="double"/>
        <sz val="12"/>
        <color theme="1"/>
        <rFont val="BIZ UDPゴシック"/>
        <family val="3"/>
        <charset val="128"/>
      </rPr>
      <t>郵送・データ共に必着</t>
    </r>
    <rPh sb="0" eb="2">
      <t>レイワ</t>
    </rPh>
    <rPh sb="3" eb="4">
      <t>ネン</t>
    </rPh>
    <rPh sb="5" eb="6">
      <t>ガツ</t>
    </rPh>
    <rPh sb="8" eb="9">
      <t>ニチ</t>
    </rPh>
    <rPh sb="10" eb="11">
      <t>スイ</t>
    </rPh>
    <rPh sb="14" eb="16">
      <t>ユウソウ</t>
    </rPh>
    <rPh sb="20" eb="21">
      <t>トモ</t>
    </rPh>
    <rPh sb="22" eb="24">
      <t>ヒッチャク</t>
    </rPh>
    <phoneticPr fontId="1"/>
  </si>
  <si>
    <r>
      <t>３．⑧団体紹介文</t>
    </r>
    <r>
      <rPr>
        <sz val="11"/>
        <color rgb="FFFF0000"/>
        <rFont val="BIZ UDPゴシック"/>
        <family val="3"/>
        <charset val="128"/>
      </rPr>
      <t>（団体試合出場校のみ）　</t>
    </r>
    <rPh sb="3" eb="5">
      <t>ダンタイ</t>
    </rPh>
    <rPh sb="5" eb="7">
      <t>ショウカイ</t>
    </rPh>
    <rPh sb="7" eb="8">
      <t>ブン</t>
    </rPh>
    <rPh sb="9" eb="11">
      <t>ダンタイ</t>
    </rPh>
    <rPh sb="11" eb="13">
      <t>シアイ</t>
    </rPh>
    <rPh sb="13" eb="16">
      <t>シュツジョウコウ</t>
    </rPh>
    <phoneticPr fontId="1"/>
  </si>
  <si>
    <r>
      <t>５．⑩練習相手申込書</t>
    </r>
    <r>
      <rPr>
        <sz val="11"/>
        <color rgb="FFFF0000"/>
        <rFont val="BIZ UDPゴシック"/>
        <family val="3"/>
        <charset val="128"/>
      </rPr>
      <t>（学校１名で出場の場合のみ）</t>
    </r>
    <r>
      <rPr>
        <sz val="11"/>
        <color theme="1"/>
        <rFont val="BIZ UDPゴシック"/>
        <family val="3"/>
        <charset val="128"/>
      </rPr>
      <t>　</t>
    </r>
    <r>
      <rPr>
        <sz val="11"/>
        <color rgb="FFFF0000"/>
        <rFont val="游ゴシック"/>
        <family val="3"/>
        <charset val="128"/>
        <scheme val="minor"/>
      </rPr>
      <t/>
    </r>
    <rPh sb="3" eb="5">
      <t>レンシュウ</t>
    </rPh>
    <rPh sb="5" eb="7">
      <t>アイテ</t>
    </rPh>
    <rPh sb="7" eb="9">
      <t>モウシコミ</t>
    </rPh>
    <rPh sb="9" eb="10">
      <t>ショ</t>
    </rPh>
    <rPh sb="11" eb="13">
      <t>ガッコウ</t>
    </rPh>
    <rPh sb="14" eb="15">
      <t>メイ</t>
    </rPh>
    <rPh sb="16" eb="18">
      <t>シュツジョウ</t>
    </rPh>
    <rPh sb="19" eb="21">
      <t>バアイ</t>
    </rPh>
    <phoneticPr fontId="1"/>
  </si>
  <si>
    <r>
      <t>　　 　　　　　ファイル名は</t>
    </r>
    <r>
      <rPr>
        <b/>
        <sz val="11"/>
        <color theme="1"/>
        <rFont val="BIZ UDPゴシック"/>
        <family val="3"/>
        <charset val="128"/>
      </rPr>
      <t>『</t>
    </r>
    <r>
      <rPr>
        <b/>
        <sz val="11"/>
        <color rgb="FFFF0000"/>
        <rFont val="BIZ UDPゴシック"/>
        <family val="3"/>
        <charset val="128"/>
      </rPr>
      <t>都道府県名　学校名</t>
    </r>
    <r>
      <rPr>
        <b/>
        <sz val="11"/>
        <color theme="1"/>
        <rFont val="BIZ UDPゴシック"/>
        <family val="3"/>
        <charset val="128"/>
      </rPr>
      <t>』</t>
    </r>
    <r>
      <rPr>
        <sz val="11"/>
        <color theme="1"/>
        <rFont val="BIZ UDPゴシック"/>
        <family val="3"/>
        <charset val="128"/>
      </rPr>
      <t>としてください。</t>
    </r>
    <rPh sb="12" eb="13">
      <t>メイ</t>
    </rPh>
    <rPh sb="15" eb="19">
      <t>トドウフケン</t>
    </rPh>
    <rPh sb="19" eb="20">
      <t>メイ</t>
    </rPh>
    <rPh sb="21" eb="24">
      <t>ガッコウメイ</t>
    </rPh>
    <phoneticPr fontId="1"/>
  </si>
  <si>
    <r>
      <t xml:space="preserve">   　　 メールアドレス：</t>
    </r>
    <r>
      <rPr>
        <sz val="14"/>
        <color theme="1"/>
        <rFont val="BIZ UDPゴシック"/>
        <family val="3"/>
        <charset val="128"/>
      </rPr>
      <t>naginata@itami.ed.jp</t>
    </r>
    <phoneticPr fontId="1"/>
  </si>
  <si>
    <t>　     ⑬引率責任者・監督 変更届</t>
    <rPh sb="7" eb="12">
      <t>インソツセキニンシャ</t>
    </rPh>
    <rPh sb="13" eb="15">
      <t>カントク</t>
    </rPh>
    <rPh sb="16" eb="19">
      <t>ヘンコウトドケ</t>
    </rPh>
    <phoneticPr fontId="1"/>
  </si>
  <si>
    <t>申込日</t>
    <rPh sb="0" eb="2">
      <t>モウシコミ</t>
    </rPh>
    <rPh sb="2" eb="3">
      <t>ヒ</t>
    </rPh>
    <phoneticPr fontId="5"/>
  </si>
  <si>
    <r>
      <t>略称校名</t>
    </r>
    <r>
      <rPr>
        <sz val="9"/>
        <rFont val="BIZ UDPゴシック"/>
        <family val="3"/>
        <charset val="128"/>
      </rPr>
      <t>（5文字以内）</t>
    </r>
    <rPh sb="6" eb="8">
      <t>モジ</t>
    </rPh>
    <rPh sb="8" eb="10">
      <t>イナイ</t>
    </rPh>
    <phoneticPr fontId="5"/>
  </si>
  <si>
    <r>
      <t>略称校名</t>
    </r>
    <r>
      <rPr>
        <sz val="9"/>
        <rFont val="BIZ UDPゴシック"/>
        <family val="3"/>
        <charset val="128"/>
      </rPr>
      <t>（５文字以内）</t>
    </r>
    <rPh sb="6" eb="8">
      <t>モジ</t>
    </rPh>
    <rPh sb="8" eb="10">
      <t>イナイ</t>
    </rPh>
    <phoneticPr fontId="5"/>
  </si>
  <si>
    <r>
      <t>お申込みは、</t>
    </r>
    <r>
      <rPr>
        <u val="double"/>
        <sz val="12"/>
        <color theme="1"/>
        <rFont val="BIZ UDPゴシック"/>
        <family val="3"/>
        <charset val="128"/>
      </rPr>
      <t>学校１名で個人試合に出場の場合のみ</t>
    </r>
    <r>
      <rPr>
        <b/>
        <u val="double"/>
        <sz val="12"/>
        <color rgb="FFFF0000"/>
        <rFont val="BIZ UDPゴシック"/>
        <family val="3"/>
        <charset val="128"/>
      </rPr>
      <t>１</t>
    </r>
    <r>
      <rPr>
        <u val="double"/>
        <sz val="12"/>
        <color indexed="8"/>
        <rFont val="BIZ UDPゴシック"/>
        <family val="3"/>
        <charset val="128"/>
      </rPr>
      <t>名</t>
    </r>
    <r>
      <rPr>
        <sz val="12"/>
        <color indexed="8"/>
        <rFont val="BIZ UDPゴシック"/>
        <family val="3"/>
        <charset val="128"/>
      </rPr>
      <t>を可能とします。</t>
    </r>
    <rPh sb="1" eb="3">
      <t>モウシコ</t>
    </rPh>
    <rPh sb="6" eb="8">
      <t>ガッコウ</t>
    </rPh>
    <rPh sb="9" eb="10">
      <t>メイ</t>
    </rPh>
    <rPh sb="11" eb="13">
      <t>コジン</t>
    </rPh>
    <rPh sb="13" eb="15">
      <t>シアイ</t>
    </rPh>
    <rPh sb="16" eb="18">
      <t>シュツジョウ</t>
    </rPh>
    <rPh sb="19" eb="21">
      <t>バアイ</t>
    </rPh>
    <rPh sb="24" eb="25">
      <t>メイ</t>
    </rPh>
    <rPh sb="26" eb="28">
      <t>カノウ</t>
    </rPh>
    <phoneticPr fontId="5"/>
  </si>
  <si>
    <r>
      <t>練習相手ＩＤを申請および使用できるのは、</t>
    </r>
    <r>
      <rPr>
        <b/>
        <u val="double"/>
        <sz val="12"/>
        <color rgb="FFFF0000"/>
        <rFont val="BIZ UDPゴシック"/>
        <family val="3"/>
        <charset val="128"/>
      </rPr>
      <t>当該校の生徒のみ</t>
    </r>
    <r>
      <rPr>
        <sz val="12"/>
        <color theme="1"/>
        <rFont val="BIZ UDPゴシック"/>
        <family val="3"/>
        <charset val="128"/>
      </rPr>
      <t>とします。</t>
    </r>
    <rPh sb="0" eb="2">
      <t>レンシュウ</t>
    </rPh>
    <rPh sb="2" eb="4">
      <t>アイテ</t>
    </rPh>
    <rPh sb="7" eb="9">
      <t>シンセイ</t>
    </rPh>
    <rPh sb="12" eb="14">
      <t>シヨウ</t>
    </rPh>
    <rPh sb="20" eb="22">
      <t>トウガイ</t>
    </rPh>
    <rPh sb="22" eb="23">
      <t>コウ</t>
    </rPh>
    <rPh sb="24" eb="26">
      <t>セイト</t>
    </rPh>
    <rPh sb="26" eb="28">
      <t>ジョセイト</t>
    </rPh>
    <phoneticPr fontId="5"/>
  </si>
  <si>
    <r>
      <t>お申し込みいただいたＩＤは、３月２１日（金）</t>
    </r>
    <r>
      <rPr>
        <sz val="12"/>
        <color indexed="8"/>
        <rFont val="BIZ UDPゴシック"/>
        <family val="3"/>
        <charset val="128"/>
      </rPr>
      <t>の代表者会議でお渡しする予定です。</t>
    </r>
    <rPh sb="1" eb="2">
      <t>モウ</t>
    </rPh>
    <rPh sb="3" eb="4">
      <t>コ</t>
    </rPh>
    <rPh sb="15" eb="16">
      <t>ガツ</t>
    </rPh>
    <rPh sb="18" eb="19">
      <t>ニチ</t>
    </rPh>
    <rPh sb="20" eb="21">
      <t>キン</t>
    </rPh>
    <rPh sb="23" eb="26">
      <t>ダイヒョウシャ</t>
    </rPh>
    <rPh sb="26" eb="28">
      <t>カイギ</t>
    </rPh>
    <rPh sb="30" eb="31">
      <t>ワタ</t>
    </rPh>
    <phoneticPr fontId="5"/>
  </si>
  <si>
    <r>
      <t>本用紙は、大会参加申込書と一緒に実行委員会事務局</t>
    </r>
    <r>
      <rPr>
        <sz val="12"/>
        <color indexed="8"/>
        <rFont val="BIZ UDPゴシック"/>
        <family val="3"/>
        <charset val="128"/>
      </rPr>
      <t>へ提出してください。</t>
    </r>
    <rPh sb="0" eb="1">
      <t>ホン</t>
    </rPh>
    <rPh sb="1" eb="3">
      <t>ヨウシ</t>
    </rPh>
    <rPh sb="5" eb="7">
      <t>タイカイ</t>
    </rPh>
    <rPh sb="7" eb="9">
      <t>サンカ</t>
    </rPh>
    <rPh sb="9" eb="12">
      <t>モウシコミショ</t>
    </rPh>
    <rPh sb="13" eb="15">
      <t>イッショ</t>
    </rPh>
    <rPh sb="16" eb="18">
      <t>ジッコウ</t>
    </rPh>
    <rPh sb="18" eb="21">
      <t>イインカイ</t>
    </rPh>
    <rPh sb="21" eb="24">
      <t>ジムキョク</t>
    </rPh>
    <rPh sb="25" eb="27">
      <t>テイシュツ</t>
    </rPh>
    <phoneticPr fontId="5"/>
  </si>
  <si>
    <r>
      <t>※１月２２日（水）</t>
    </r>
    <r>
      <rPr>
        <sz val="12"/>
        <color indexed="8"/>
        <rFont val="BIZ UDPゴシック"/>
        <family val="3"/>
        <charset val="128"/>
      </rPr>
      <t>必着</t>
    </r>
    <rPh sb="2" eb="3">
      <t>ガツ</t>
    </rPh>
    <rPh sb="5" eb="6">
      <t>ニチ</t>
    </rPh>
    <rPh sb="7" eb="8">
      <t>スイ</t>
    </rPh>
    <rPh sb="9" eb="11">
      <t>ヒッチャク</t>
    </rPh>
    <phoneticPr fontId="5"/>
  </si>
  <si>
    <r>
      <t>キャンセルの場合は、実行委員会事務局（実施本部）</t>
    </r>
    <r>
      <rPr>
        <sz val="12"/>
        <color indexed="8"/>
        <rFont val="BIZ UDPゴシック"/>
        <family val="3"/>
        <charset val="128"/>
      </rPr>
      <t>へ返還してください。</t>
    </r>
    <rPh sb="6" eb="8">
      <t>バアイ</t>
    </rPh>
    <rPh sb="10" eb="12">
      <t>ジッコウ</t>
    </rPh>
    <rPh sb="12" eb="15">
      <t>イインカイ</t>
    </rPh>
    <rPh sb="15" eb="18">
      <t>ジムキョク</t>
    </rPh>
    <rPh sb="19" eb="21">
      <t>ジッシ</t>
    </rPh>
    <rPh sb="21" eb="23">
      <t>ホンブ</t>
    </rPh>
    <rPh sb="25" eb="27">
      <t>ヘンカン</t>
    </rPh>
    <phoneticPr fontId="5"/>
  </si>
  <si>
    <r>
      <t>６　お申し込みが不要の場合は、『</t>
    </r>
    <r>
      <rPr>
        <b/>
        <sz val="12"/>
        <color theme="1"/>
        <rFont val="BIZ UDPゴシック"/>
        <family val="3"/>
        <charset val="128"/>
      </rPr>
      <t>０</t>
    </r>
    <r>
      <rPr>
        <sz val="12"/>
        <color theme="1"/>
        <rFont val="BIZ UDPゴシック"/>
        <family val="3"/>
        <charset val="128"/>
      </rPr>
      <t>』と入力してください。</t>
    </r>
    <rPh sb="3" eb="4">
      <t>モウ</t>
    </rPh>
    <rPh sb="5" eb="6">
      <t>コ</t>
    </rPh>
    <rPh sb="8" eb="10">
      <t>フヨウ</t>
    </rPh>
    <rPh sb="11" eb="13">
      <t>バアイ</t>
    </rPh>
    <rPh sb="19" eb="21">
      <t>ニュウリョク</t>
    </rPh>
    <phoneticPr fontId="1"/>
  </si>
  <si>
    <r>
      <t>　　変更届は、</t>
    </r>
    <r>
      <rPr>
        <u/>
        <sz val="12"/>
        <rFont val="BIZ UDP明朝 Medium"/>
        <family val="1"/>
        <charset val="128"/>
      </rPr>
      <t>全国高体連なぎなた専門部委員長あて郵送</t>
    </r>
    <r>
      <rPr>
        <sz val="12"/>
        <rFont val="BIZ UDP明朝 Medium"/>
        <family val="1"/>
        <charset val="128"/>
      </rPr>
      <t>にて提出してください。</t>
    </r>
    <rPh sb="2" eb="4">
      <t>ヘンコウ</t>
    </rPh>
    <rPh sb="4" eb="5">
      <t>トドケ</t>
    </rPh>
    <rPh sb="7" eb="9">
      <t>ゼンコク</t>
    </rPh>
    <rPh sb="9" eb="12">
      <t>コウタイレン</t>
    </rPh>
    <rPh sb="16" eb="19">
      <t>センモンブ</t>
    </rPh>
    <rPh sb="19" eb="22">
      <t>イインチョウ</t>
    </rPh>
    <rPh sb="24" eb="26">
      <t>ユウソウ</t>
    </rPh>
    <rPh sb="28" eb="30">
      <t>テイシュツ</t>
    </rPh>
    <phoneticPr fontId="5"/>
  </si>
  <si>
    <t>　　３月１４日（金）以降の変更届の提出は、実行委員会事務局へPDFファイルに変換して</t>
    <rPh sb="3" eb="4">
      <t>ガツ</t>
    </rPh>
    <rPh sb="6" eb="7">
      <t>ニチ</t>
    </rPh>
    <rPh sb="8" eb="9">
      <t>キン</t>
    </rPh>
    <rPh sb="10" eb="12">
      <t>イコウ</t>
    </rPh>
    <rPh sb="13" eb="16">
      <t>ヘンコウトドケ</t>
    </rPh>
    <rPh sb="17" eb="19">
      <t>テイシュツ</t>
    </rPh>
    <rPh sb="21" eb="26">
      <t>ジッコウイインカイ</t>
    </rPh>
    <rPh sb="26" eb="29">
      <t>ジムキョク</t>
    </rPh>
    <rPh sb="38" eb="40">
      <t>ヘンカン</t>
    </rPh>
    <phoneticPr fontId="5"/>
  </si>
  <si>
    <t>　　送信してください。なお、原本は代表者会議時に提出してください。</t>
    <rPh sb="14" eb="16">
      <t>ゲンポン</t>
    </rPh>
    <rPh sb="17" eb="22">
      <t>ダイヒョウシャカイギ</t>
    </rPh>
    <rPh sb="22" eb="23">
      <t>ジ</t>
    </rPh>
    <rPh sb="24" eb="26">
      <t>テイシュツ</t>
    </rPh>
    <phoneticPr fontId="1"/>
  </si>
  <si>
    <t>　※実行委員会事務局にて練習会場の振り分けを行います。
　　 練習会場の指定はできません。予めご了承ください。
　※各練習会場へは、参加校自身で移動してください。
　　 ③・④には駐車場がありませんので徒歩での移動をお願いします。
　※3月2１日の学校会場は、児童の下校時間と重なりますので、開場時間より前には
     入場できません。</t>
    <rPh sb="2" eb="4">
      <t>ジッコウ</t>
    </rPh>
    <rPh sb="4" eb="7">
      <t>イインカイ</t>
    </rPh>
    <rPh sb="7" eb="10">
      <t>ジムキョク</t>
    </rPh>
    <rPh sb="12" eb="14">
      <t>レンシュウ</t>
    </rPh>
    <rPh sb="14" eb="16">
      <t>カイジョウ</t>
    </rPh>
    <rPh sb="17" eb="18">
      <t>フ</t>
    </rPh>
    <rPh sb="19" eb="20">
      <t>ワ</t>
    </rPh>
    <rPh sb="22" eb="23">
      <t>オコナ</t>
    </rPh>
    <rPh sb="31" eb="33">
      <t>レンシュウ</t>
    </rPh>
    <rPh sb="33" eb="35">
      <t>カイジョウ</t>
    </rPh>
    <rPh sb="36" eb="38">
      <t>シテイ</t>
    </rPh>
    <rPh sb="45" eb="46">
      <t>アラカジ</t>
    </rPh>
    <rPh sb="48" eb="50">
      <t>リョウショウ</t>
    </rPh>
    <rPh sb="58" eb="59">
      <t>カク</t>
    </rPh>
    <rPh sb="59" eb="61">
      <t>レンシュウ</t>
    </rPh>
    <rPh sb="61" eb="63">
      <t>カイジョウ</t>
    </rPh>
    <rPh sb="66" eb="69">
      <t>サンカコウ</t>
    </rPh>
    <rPh sb="69" eb="71">
      <t>ジシン</t>
    </rPh>
    <rPh sb="72" eb="74">
      <t>イドウ</t>
    </rPh>
    <rPh sb="90" eb="92">
      <t>チュウシャ</t>
    </rPh>
    <rPh sb="92" eb="93">
      <t>ジョウ</t>
    </rPh>
    <rPh sb="101" eb="103">
      <t>トホ</t>
    </rPh>
    <rPh sb="105" eb="107">
      <t>イドウ</t>
    </rPh>
    <rPh sb="109" eb="110">
      <t>ネガ</t>
    </rPh>
    <rPh sb="119" eb="120">
      <t>ガツ</t>
    </rPh>
    <rPh sb="122" eb="123">
      <t>ニチ</t>
    </rPh>
    <rPh sb="124" eb="126">
      <t>ガッコウ</t>
    </rPh>
    <rPh sb="126" eb="128">
      <t>カイジョウ</t>
    </rPh>
    <rPh sb="130" eb="132">
      <t>ジドウ</t>
    </rPh>
    <rPh sb="133" eb="135">
      <t>ゲコウ</t>
    </rPh>
    <rPh sb="135" eb="137">
      <t>ジカン</t>
    </rPh>
    <rPh sb="138" eb="139">
      <t>カサ</t>
    </rPh>
    <rPh sb="146" eb="148">
      <t>カイジョウ</t>
    </rPh>
    <rPh sb="148" eb="150">
      <t>ジカン</t>
    </rPh>
    <rPh sb="152" eb="153">
      <t>マエ</t>
    </rPh>
    <rPh sb="161" eb="163">
      <t>ニュウジョウ</t>
    </rPh>
    <phoneticPr fontId="5"/>
  </si>
  <si>
    <t>学校名</t>
    <rPh sb="0" eb="2">
      <t>センシュ</t>
    </rPh>
    <rPh sb="2" eb="3">
      <t>メイ</t>
    </rPh>
    <phoneticPr fontId="1"/>
  </si>
  <si>
    <r>
      <rPr>
        <sz val="12"/>
        <rFont val="BIZ UDPゴシック"/>
        <family val="3"/>
        <charset val="128"/>
      </rPr>
      <t>【練習会場／練習可能日時】　</t>
    </r>
    <r>
      <rPr>
        <sz val="10"/>
        <rFont val="BIZ UDPゴシック"/>
        <family val="3"/>
        <charset val="128"/>
      </rPr>
      <t xml:space="preserve">
</t>
    </r>
    <r>
      <rPr>
        <sz val="10.5"/>
        <rFont val="BIZ UDPゴシック"/>
        <family val="3"/>
        <charset val="128"/>
      </rPr>
      <t>　　　　　　　　　　　　　　　　　　　　　　　　　　　　　 ３／21（金）　　　　　　３/２２（土）　
①伊丹市立緑丘体育館　　　　　　　　　　　 １２：３０～1５：００　　 　
②スワンホール　体育館　　　　　　　　　　  １２：３０～１５：００　　 　
③伊丹市立鴻池小学校</t>
    </r>
    <r>
      <rPr>
        <sz val="10.5"/>
        <color rgb="FFFF0000"/>
        <rFont val="BIZ UDPゴシック"/>
        <family val="3"/>
        <charset val="128"/>
      </rPr>
      <t>　</t>
    </r>
    <r>
      <rPr>
        <sz val="10.5"/>
        <rFont val="BIZ UDPゴシック"/>
        <family val="3"/>
        <charset val="128"/>
      </rPr>
      <t>体育館　　　　　　１３：３０～１５：００　 　  ９：４５～１5：００</t>
    </r>
    <r>
      <rPr>
        <sz val="10.5"/>
        <color rgb="FFFF0000"/>
        <rFont val="BIZ UDPゴシック"/>
        <family val="3"/>
        <charset val="128"/>
      </rPr>
      <t xml:space="preserve">
</t>
    </r>
    <r>
      <rPr>
        <sz val="10.5"/>
        <rFont val="BIZ UDPゴシック"/>
        <family val="3"/>
        <charset val="128"/>
      </rPr>
      <t>④伊丹市立伊丹特別支援学校　体育館　 １３：３０～１５：００　     ９：４５～１5：００</t>
    </r>
    <rPh sb="1" eb="3">
      <t>レンシュウ</t>
    </rPh>
    <rPh sb="3" eb="5">
      <t>カイジョウ</t>
    </rPh>
    <rPh sb="6" eb="8">
      <t>レンシュウ</t>
    </rPh>
    <rPh sb="8" eb="10">
      <t>カノウ</t>
    </rPh>
    <rPh sb="10" eb="12">
      <t>ニチジ</t>
    </rPh>
    <rPh sb="50" eb="51">
      <t>キン</t>
    </rPh>
    <rPh sb="68" eb="72">
      <t>イタミシリツ</t>
    </rPh>
    <rPh sb="72" eb="77">
      <t>ミドリガオカタイイクカン</t>
    </rPh>
    <rPh sb="113" eb="116">
      <t>タイイクカン</t>
    </rPh>
    <rPh sb="145" eb="147">
      <t>イタミ</t>
    </rPh>
    <rPh sb="147" eb="149">
      <t>シリツ</t>
    </rPh>
    <rPh sb="149" eb="151">
      <t>コウノイケ</t>
    </rPh>
    <rPh sb="151" eb="154">
      <t>ショウガッコウ</t>
    </rPh>
    <rPh sb="155" eb="158">
      <t>タイイクカン</t>
    </rPh>
    <rPh sb="192" eb="194">
      <t>イタミ</t>
    </rPh>
    <rPh sb="194" eb="196">
      <t>シリツ</t>
    </rPh>
    <rPh sb="196" eb="198">
      <t>イタミ</t>
    </rPh>
    <rPh sb="198" eb="200">
      <t>トクベツ</t>
    </rPh>
    <rPh sb="200" eb="202">
      <t>シエン</t>
    </rPh>
    <rPh sb="202" eb="204">
      <t>ガッコウ</t>
    </rPh>
    <rPh sb="205" eb="208">
      <t>タイイクカン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</si>
</sst>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
    <numFmt numFmtId="177" formatCode="[$-411]e"/>
    <numFmt numFmtId="178" formatCode="#"/>
    <numFmt numFmtId="179" formatCode="[$-F800]dddd\,\ mmmm\ dd\,\ yyyy"/>
  </numFmts>
  <fonts count="77" x14ac:knownFonts="1">
    <font>
      <sz val="11"/>
      <color theme="1"/>
      <name val="游ゴシック"/>
      <family val="3"/>
      <charset val="128"/>
      <scheme val="minor"/>
    </font>
    <font>
      <sz val="6"/>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6"/>
      <name val="ＭＳ Ｐゴシック"/>
      <family val="3"/>
      <charset val="128"/>
    </font>
    <font>
      <sz val="11"/>
      <name val="ＭＳ Ｐゴシック"/>
      <family val="3"/>
      <charset val="128"/>
    </font>
    <font>
      <u/>
      <sz val="11"/>
      <color indexed="12"/>
      <name val="ＭＳ Ｐゴシック"/>
      <family val="3"/>
      <charset val="128"/>
    </font>
    <font>
      <sz val="11"/>
      <color rgb="FF4D5156"/>
      <name val="HG正楷書体-PRO"/>
      <family val="4"/>
      <charset val="128"/>
    </font>
    <font>
      <b/>
      <sz val="18"/>
      <color theme="1"/>
      <name val="HG正楷書体-PRO"/>
      <family val="4"/>
      <charset val="128"/>
    </font>
    <font>
      <sz val="18"/>
      <color theme="1"/>
      <name val="HG正楷書体-PRO"/>
      <family val="4"/>
      <charset val="128"/>
    </font>
    <font>
      <b/>
      <sz val="16"/>
      <color theme="1"/>
      <name val="HG正楷書体-PRO"/>
      <family val="4"/>
      <charset val="128"/>
    </font>
    <font>
      <sz val="11"/>
      <color theme="1"/>
      <name val="游ゴシック"/>
      <family val="3"/>
      <charset val="128"/>
      <scheme val="minor"/>
    </font>
    <font>
      <b/>
      <sz val="12"/>
      <color rgb="FFFF0000"/>
      <name val="ＭＳ Ｐ明朝"/>
      <family val="1"/>
      <charset val="128"/>
    </font>
    <font>
      <sz val="14"/>
      <color theme="1"/>
      <name val="BIZ UDPゴシック"/>
      <family val="3"/>
      <charset val="128"/>
    </font>
    <font>
      <sz val="11"/>
      <color theme="1"/>
      <name val="BIZ UDPゴシック"/>
      <family val="3"/>
      <charset val="128"/>
    </font>
    <font>
      <u/>
      <sz val="11"/>
      <color theme="1"/>
      <name val="BIZ UDPゴシック"/>
      <family val="3"/>
      <charset val="128"/>
    </font>
    <font>
      <b/>
      <sz val="11"/>
      <color rgb="FFFF0000"/>
      <name val="BIZ UDPゴシック"/>
      <family val="3"/>
      <charset val="128"/>
    </font>
    <font>
      <b/>
      <sz val="11"/>
      <color theme="4" tint="-0.249977111117893"/>
      <name val="BIZ UDPゴシック"/>
      <family val="3"/>
      <charset val="128"/>
    </font>
    <font>
      <b/>
      <sz val="11"/>
      <color theme="1"/>
      <name val="BIZ UDPゴシック"/>
      <family val="3"/>
      <charset val="128"/>
    </font>
    <font>
      <sz val="12"/>
      <color theme="1"/>
      <name val="BIZ UDPゴシック"/>
      <family val="3"/>
      <charset val="128"/>
    </font>
    <font>
      <b/>
      <sz val="12"/>
      <color theme="1"/>
      <name val="BIZ UDPゴシック"/>
      <family val="3"/>
      <charset val="128"/>
    </font>
    <font>
      <u val="double"/>
      <sz val="12"/>
      <color theme="1"/>
      <name val="BIZ UDPゴシック"/>
      <family val="3"/>
      <charset val="128"/>
    </font>
    <font>
      <sz val="11"/>
      <color rgb="FFFF0000"/>
      <name val="BIZ UDPゴシック"/>
      <family val="3"/>
      <charset val="128"/>
    </font>
    <font>
      <b/>
      <sz val="11"/>
      <color indexed="8"/>
      <name val="BIZ UDPゴシック"/>
      <family val="3"/>
      <charset val="128"/>
    </font>
    <font>
      <sz val="9"/>
      <name val="BIZ UDPゴシック"/>
      <family val="3"/>
      <charset val="128"/>
    </font>
    <font>
      <sz val="11"/>
      <name val="BIZ UDPゴシック"/>
      <family val="3"/>
      <charset val="128"/>
    </font>
    <font>
      <sz val="8"/>
      <name val="BIZ UDPゴシック"/>
      <family val="3"/>
      <charset val="128"/>
    </font>
    <font>
      <sz val="11"/>
      <color indexed="9"/>
      <name val="BIZ UDPゴシック"/>
      <family val="3"/>
      <charset val="128"/>
    </font>
    <font>
      <sz val="10"/>
      <name val="BIZ UDPゴシック"/>
      <family val="3"/>
      <charset val="128"/>
    </font>
    <font>
      <b/>
      <sz val="11"/>
      <name val="BIZ UDPゴシック"/>
      <family val="3"/>
      <charset val="128"/>
    </font>
    <font>
      <sz val="10"/>
      <color indexed="8"/>
      <name val="BIZ UDPゴシック"/>
      <family val="3"/>
      <charset val="128"/>
    </font>
    <font>
      <sz val="11"/>
      <color indexed="8"/>
      <name val="BIZ UDPゴシック"/>
      <family val="3"/>
      <charset val="128"/>
    </font>
    <font>
      <sz val="11"/>
      <color indexed="10"/>
      <name val="BIZ UDPゴシック"/>
      <family val="3"/>
      <charset val="128"/>
    </font>
    <font>
      <u/>
      <sz val="11"/>
      <color rgb="FFFF0000"/>
      <name val="BIZ UDPゴシック"/>
      <family val="3"/>
      <charset val="128"/>
    </font>
    <font>
      <sz val="10"/>
      <color indexed="10"/>
      <name val="BIZ UDPゴシック"/>
      <family val="3"/>
      <charset val="128"/>
    </font>
    <font>
      <sz val="8"/>
      <color theme="1"/>
      <name val="BIZ UDPゴシック"/>
      <family val="3"/>
      <charset val="128"/>
    </font>
    <font>
      <u/>
      <sz val="11"/>
      <color indexed="12"/>
      <name val="BIZ UDPゴシック"/>
      <family val="3"/>
      <charset val="128"/>
    </font>
    <font>
      <sz val="11"/>
      <name val="BIZ UDP明朝 Medium"/>
      <family val="1"/>
      <charset val="128"/>
    </font>
    <font>
      <sz val="20"/>
      <name val="BIZ UDP明朝 Medium"/>
      <family val="1"/>
      <charset val="128"/>
    </font>
    <font>
      <sz val="18"/>
      <name val="BIZ UDP明朝 Medium"/>
      <family val="1"/>
      <charset val="128"/>
    </font>
    <font>
      <sz val="10"/>
      <name val="BIZ UDP明朝 Medium"/>
      <family val="1"/>
      <charset val="128"/>
    </font>
    <font>
      <sz val="19"/>
      <name val="BIZ UDP明朝 Medium"/>
      <family val="1"/>
      <charset val="128"/>
    </font>
    <font>
      <sz val="9.5"/>
      <name val="BIZ UDP明朝 Medium"/>
      <family val="1"/>
      <charset val="128"/>
    </font>
    <font>
      <sz val="14"/>
      <name val="BIZ UDP明朝 Medium"/>
      <family val="1"/>
      <charset val="128"/>
    </font>
    <font>
      <sz val="12"/>
      <name val="BIZ UDP明朝 Medium"/>
      <family val="1"/>
      <charset val="128"/>
    </font>
    <font>
      <sz val="16"/>
      <name val="BIZ UDP明朝 Medium"/>
      <family val="1"/>
      <charset val="128"/>
    </font>
    <font>
      <sz val="11"/>
      <color theme="1"/>
      <name val="BIZ UDP明朝 Medium"/>
      <family val="1"/>
      <charset val="128"/>
    </font>
    <font>
      <b/>
      <sz val="16"/>
      <name val="BIZ UDP明朝 Medium"/>
      <family val="1"/>
      <charset val="128"/>
    </font>
    <font>
      <u val="double"/>
      <sz val="18"/>
      <name val="BIZ UDP明朝 Medium"/>
      <family val="1"/>
      <charset val="128"/>
    </font>
    <font>
      <sz val="16"/>
      <name val="BIZ UDPゴシック"/>
      <family val="3"/>
      <charset val="128"/>
    </font>
    <font>
      <sz val="14"/>
      <name val="BIZ UDPゴシック"/>
      <family val="3"/>
      <charset val="128"/>
    </font>
    <font>
      <sz val="12"/>
      <name val="BIZ UDPゴシック"/>
      <family val="3"/>
      <charset val="128"/>
    </font>
    <font>
      <sz val="28"/>
      <name val="BIZ UDPゴシック"/>
      <family val="3"/>
      <charset val="128"/>
    </font>
    <font>
      <sz val="18"/>
      <name val="BIZ UDPゴシック"/>
      <family val="3"/>
      <charset val="128"/>
    </font>
    <font>
      <sz val="20"/>
      <name val="BIZ UDPゴシック"/>
      <family val="3"/>
      <charset val="128"/>
    </font>
    <font>
      <sz val="12"/>
      <color rgb="FFFF0000"/>
      <name val="BIZ UDPゴシック"/>
      <family val="3"/>
      <charset val="128"/>
    </font>
    <font>
      <sz val="10.5"/>
      <color rgb="FFFF0000"/>
      <name val="BIZ UDPゴシック"/>
      <family val="3"/>
      <charset val="128"/>
    </font>
    <font>
      <sz val="10.5"/>
      <color indexed="8"/>
      <name val="BIZ UDPゴシック"/>
      <family val="3"/>
      <charset val="128"/>
    </font>
    <font>
      <b/>
      <sz val="12"/>
      <color rgb="FFFF0000"/>
      <name val="BIZ UDPゴシック"/>
      <family val="3"/>
      <charset val="128"/>
    </font>
    <font>
      <sz val="12"/>
      <color indexed="8"/>
      <name val="BIZ UDPゴシック"/>
      <family val="3"/>
      <charset val="128"/>
    </font>
    <font>
      <sz val="14"/>
      <color indexed="8"/>
      <name val="BIZ UDPゴシック"/>
      <family val="3"/>
      <charset val="128"/>
    </font>
    <font>
      <u val="double"/>
      <sz val="11"/>
      <color theme="1"/>
      <name val="BIZ UDPゴシック"/>
      <family val="3"/>
      <charset val="128"/>
    </font>
    <font>
      <b/>
      <u val="double"/>
      <sz val="12"/>
      <color rgb="FFFF0000"/>
      <name val="BIZ UDPゴシック"/>
      <family val="3"/>
      <charset val="128"/>
    </font>
    <font>
      <u val="double"/>
      <sz val="12"/>
      <color indexed="8"/>
      <name val="BIZ UDPゴシック"/>
      <family val="3"/>
      <charset val="128"/>
    </font>
    <font>
      <sz val="18"/>
      <color indexed="8"/>
      <name val="BIZ UDPゴシック"/>
      <family val="3"/>
      <charset val="128"/>
    </font>
    <font>
      <sz val="36"/>
      <color indexed="8"/>
      <name val="BIZ UDPゴシック"/>
      <family val="3"/>
      <charset val="128"/>
    </font>
    <font>
      <sz val="11.5"/>
      <name val="BIZ UDP明朝 Medium"/>
      <family val="1"/>
      <charset val="128"/>
    </font>
    <font>
      <sz val="13"/>
      <name val="BIZ UDP明朝 Medium"/>
      <family val="1"/>
      <charset val="128"/>
    </font>
    <font>
      <sz val="9"/>
      <name val="BIZ UDP明朝 Medium"/>
      <family val="1"/>
      <charset val="128"/>
    </font>
    <font>
      <b/>
      <sz val="12"/>
      <name val="BIZ UDP明朝 Medium"/>
      <family val="1"/>
      <charset val="128"/>
    </font>
    <font>
      <sz val="12"/>
      <color rgb="FFFF0000"/>
      <name val="BIZ UDP明朝 Medium"/>
      <family val="1"/>
      <charset val="128"/>
    </font>
    <font>
      <u/>
      <sz val="12"/>
      <name val="BIZ UDP明朝 Medium"/>
      <family val="1"/>
      <charset val="128"/>
    </font>
    <font>
      <sz val="12.5"/>
      <name val="BIZ UDP明朝 Medium"/>
      <family val="1"/>
      <charset val="128"/>
    </font>
    <font>
      <sz val="16"/>
      <color theme="1"/>
      <name val="BIZ UDPゴシック"/>
      <family val="3"/>
      <charset val="128"/>
    </font>
    <font>
      <sz val="10.5"/>
      <name val="BIZ UDPゴシック"/>
      <family val="3"/>
      <charset val="128"/>
    </font>
    <font>
      <b/>
      <sz val="14"/>
      <color theme="1"/>
      <name val="BIZ UDP明朝 Medium"/>
      <family val="1"/>
      <charset val="128"/>
    </font>
  </fonts>
  <fills count="13">
    <fill>
      <patternFill patternType="none"/>
    </fill>
    <fill>
      <patternFill patternType="gray125"/>
    </fill>
    <fill>
      <patternFill patternType="solid">
        <fgColor theme="9" tint="0.59999389629810485"/>
        <bgColor indexed="64"/>
      </patternFill>
    </fill>
    <fill>
      <patternFill patternType="solid">
        <fgColor rgb="FF8DA9DB"/>
        <bgColor indexed="64"/>
      </patternFill>
    </fill>
    <fill>
      <patternFill patternType="solid">
        <fgColor rgb="FFFF66FF"/>
        <bgColor indexed="64"/>
      </patternFill>
    </fill>
    <fill>
      <patternFill patternType="solid">
        <fgColor rgb="FFFFFF00"/>
        <bgColor indexed="64"/>
      </patternFill>
    </fill>
    <fill>
      <patternFill patternType="solid">
        <fgColor indexed="13"/>
        <bgColor indexed="64"/>
      </patternFill>
    </fill>
    <fill>
      <patternFill patternType="solid">
        <fgColor theme="8" tint="0.39997558519241921"/>
        <bgColor indexed="64"/>
      </patternFill>
    </fill>
    <fill>
      <patternFill patternType="solid">
        <fgColor indexed="45"/>
        <bgColor indexed="64"/>
      </patternFill>
    </fill>
    <fill>
      <patternFill patternType="solid">
        <fgColor rgb="FFFF99CC"/>
        <bgColor indexed="64"/>
      </patternFill>
    </fill>
    <fill>
      <patternFill patternType="solid">
        <fgColor rgb="FFCC99FF"/>
        <bgColor indexed="64"/>
      </patternFill>
    </fill>
    <fill>
      <patternFill patternType="solid">
        <fgColor theme="8" tint="0.39994506668294322"/>
        <bgColor indexed="64"/>
      </patternFill>
    </fill>
    <fill>
      <patternFill patternType="solid">
        <fgColor theme="5" tint="0.59999389629810485"/>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style="hair">
        <color auto="1"/>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hair">
        <color auto="1"/>
      </left>
      <right/>
      <top/>
      <bottom style="hair">
        <color auto="1"/>
      </bottom>
      <diagonal/>
    </border>
    <border>
      <left/>
      <right style="hair">
        <color auto="1"/>
      </right>
      <top/>
      <bottom style="hair">
        <color auto="1"/>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diagonal/>
    </border>
    <border>
      <left/>
      <right style="medium">
        <color indexed="8"/>
      </right>
      <top/>
      <bottom/>
      <diagonal/>
    </border>
    <border>
      <left style="medium">
        <color indexed="8"/>
      </left>
      <right style="medium">
        <color indexed="8"/>
      </right>
      <top/>
      <bottom/>
      <diagonal/>
    </border>
    <border>
      <left style="medium">
        <color indexed="8"/>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64"/>
      </left>
      <right style="thin">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s>
  <cellStyleXfs count="5">
    <xf numFmtId="0" fontId="0" fillId="0" borderId="0"/>
    <xf numFmtId="0" fontId="7" fillId="0" borderId="0" applyNumberFormat="0" applyFill="0" applyBorder="0" applyAlignment="0" applyProtection="0">
      <alignment vertical="top"/>
      <protection locked="0"/>
    </xf>
    <xf numFmtId="0" fontId="6" fillId="0" borderId="0"/>
    <xf numFmtId="0" fontId="6" fillId="0" borderId="0">
      <alignment vertical="center"/>
    </xf>
    <xf numFmtId="0" fontId="12" fillId="0" borderId="0">
      <alignment vertical="center"/>
    </xf>
  </cellStyleXfs>
  <cellXfs count="933">
    <xf numFmtId="0" fontId="0" fillId="0" borderId="0" xfId="0"/>
    <xf numFmtId="0" fontId="0" fillId="0" borderId="0" xfId="0" applyAlignment="1">
      <alignment horizontal="left"/>
    </xf>
    <xf numFmtId="0" fontId="8" fillId="0" borderId="0" xfId="0" applyFont="1"/>
    <xf numFmtId="0" fontId="9" fillId="0" borderId="0" xfId="0" applyFont="1"/>
    <xf numFmtId="0" fontId="10" fillId="0" borderId="0" xfId="0" applyFont="1"/>
    <xf numFmtId="0" fontId="11" fillId="0" borderId="0" xfId="0" applyFont="1"/>
    <xf numFmtId="0" fontId="0" fillId="5" borderId="0" xfId="0" applyFill="1"/>
    <xf numFmtId="178" fontId="0" fillId="0" borderId="0" xfId="0" applyNumberFormat="1"/>
    <xf numFmtId="56" fontId="0" fillId="5" borderId="0" xfId="0" applyNumberFormat="1" applyFill="1" applyAlignment="1">
      <alignment horizontal="center"/>
    </xf>
    <xf numFmtId="0" fontId="0" fillId="5" borderId="0" xfId="0" applyFill="1" applyAlignment="1">
      <alignment horizontal="center"/>
    </xf>
    <xf numFmtId="178" fontId="0" fillId="0" borderId="0" xfId="0" applyNumberFormat="1" applyAlignment="1">
      <alignment horizontal="center"/>
    </xf>
    <xf numFmtId="0" fontId="0" fillId="0" borderId="0" xfId="0" applyAlignment="1">
      <alignment horizontal="center"/>
    </xf>
    <xf numFmtId="0" fontId="0" fillId="5" borderId="0" xfId="0" applyFill="1" applyAlignment="1">
      <alignment horizontal="center"/>
    </xf>
    <xf numFmtId="0" fontId="0" fillId="5" borderId="0" xfId="0" applyFill="1" applyAlignment="1">
      <alignment horizontal="left"/>
    </xf>
    <xf numFmtId="0" fontId="0" fillId="0" borderId="0" xfId="0" applyFill="1"/>
    <xf numFmtId="0" fontId="0" fillId="0" borderId="0" xfId="0" applyNumberFormat="1"/>
    <xf numFmtId="0" fontId="0" fillId="5" borderId="0" xfId="0" applyFill="1" applyAlignment="1">
      <alignment horizontal="center"/>
    </xf>
    <xf numFmtId="0" fontId="0" fillId="5" borderId="0" xfId="0" applyFill="1" applyAlignment="1">
      <alignment horizontal="center"/>
    </xf>
    <xf numFmtId="0" fontId="4" fillId="0" borderId="0" xfId="0" applyFont="1"/>
    <xf numFmtId="0" fontId="15" fillId="0" borderId="0" xfId="0" applyFont="1"/>
    <xf numFmtId="0" fontId="15" fillId="2" borderId="0" xfId="0" applyFont="1" applyFill="1"/>
    <xf numFmtId="0" fontId="15" fillId="2" borderId="0" xfId="0" applyFont="1" applyFill="1" applyAlignment="1">
      <alignment horizontal="left"/>
    </xf>
    <xf numFmtId="0" fontId="15" fillId="0" borderId="0" xfId="0" applyFont="1" applyAlignment="1">
      <alignment vertical="center"/>
    </xf>
    <xf numFmtId="0" fontId="20" fillId="0" borderId="0" xfId="0" applyFont="1"/>
    <xf numFmtId="0" fontId="15" fillId="5" borderId="1" xfId="0" applyFont="1" applyFill="1" applyBorder="1" applyAlignment="1">
      <alignment vertical="center"/>
    </xf>
    <xf numFmtId="14" fontId="15" fillId="5" borderId="1" xfId="0" applyNumberFormat="1" applyFont="1" applyFill="1" applyBorder="1" applyAlignment="1">
      <alignment vertical="center"/>
    </xf>
    <xf numFmtId="0" fontId="15" fillId="6" borderId="0" xfId="0" applyFont="1" applyFill="1" applyAlignment="1">
      <alignment vertical="center"/>
    </xf>
    <xf numFmtId="0" fontId="24" fillId="0" borderId="0" xfId="0" applyFont="1" applyAlignment="1">
      <alignment vertical="center"/>
    </xf>
    <xf numFmtId="0" fontId="15" fillId="0" borderId="2" xfId="0" applyFont="1" applyBorder="1" applyAlignment="1">
      <alignment vertical="center"/>
    </xf>
    <xf numFmtId="0" fontId="15" fillId="0" borderId="1" xfId="0" applyFont="1" applyBorder="1" applyAlignment="1">
      <alignment vertical="center"/>
    </xf>
    <xf numFmtId="176" fontId="26" fillId="0" borderId="11" xfId="0" applyNumberFormat="1" applyFont="1" applyBorder="1" applyAlignment="1">
      <alignment vertical="center"/>
    </xf>
    <xf numFmtId="0" fontId="15" fillId="7" borderId="1" xfId="0" applyFont="1" applyFill="1" applyBorder="1" applyAlignment="1" applyProtection="1">
      <alignment horizontal="center" vertical="center"/>
      <protection locked="0"/>
    </xf>
    <xf numFmtId="176" fontId="26" fillId="0" borderId="12" xfId="0" applyNumberFormat="1" applyFont="1" applyBorder="1" applyAlignment="1">
      <alignment horizontal="center" vertical="center"/>
    </xf>
    <xf numFmtId="0" fontId="15" fillId="0" borderId="1" xfId="0" applyFont="1" applyBorder="1" applyAlignment="1">
      <alignment horizontal="center" vertical="center"/>
    </xf>
    <xf numFmtId="0" fontId="15" fillId="0" borderId="13" xfId="0" applyFont="1" applyBorder="1" applyAlignment="1">
      <alignment vertical="center"/>
    </xf>
    <xf numFmtId="0" fontId="15" fillId="0" borderId="0" xfId="0" applyFont="1" applyAlignment="1">
      <alignment horizontal="center" vertical="center"/>
    </xf>
    <xf numFmtId="0" fontId="15" fillId="0" borderId="25" xfId="0" applyFont="1" applyBorder="1" applyAlignment="1">
      <alignment vertical="center"/>
    </xf>
    <xf numFmtId="0" fontId="15" fillId="7" borderId="26" xfId="0" applyFont="1" applyFill="1" applyBorder="1" applyAlignment="1">
      <alignment horizontal="center" vertical="center"/>
    </xf>
    <xf numFmtId="0" fontId="15" fillId="0" borderId="27" xfId="0" applyFont="1" applyBorder="1" applyAlignment="1">
      <alignment horizontal="center" vertical="center"/>
    </xf>
    <xf numFmtId="0" fontId="15" fillId="7" borderId="28" xfId="0" applyFont="1" applyFill="1" applyBorder="1" applyAlignment="1">
      <alignment horizontal="center" vertical="center"/>
    </xf>
    <xf numFmtId="0" fontId="15" fillId="7" borderId="29" xfId="0" applyFont="1" applyFill="1" applyBorder="1" applyAlignment="1">
      <alignment horizontal="center" vertical="center" shrinkToFit="1"/>
    </xf>
    <xf numFmtId="0" fontId="15" fillId="7" borderId="27" xfId="0" applyFont="1" applyFill="1" applyBorder="1" applyAlignment="1">
      <alignment horizontal="center" vertical="center" shrinkToFit="1"/>
    </xf>
    <xf numFmtId="0" fontId="25" fillId="8" borderId="2" xfId="0" applyFont="1" applyFill="1" applyBorder="1" applyAlignment="1">
      <alignment horizontal="center" vertical="center"/>
    </xf>
    <xf numFmtId="0" fontId="15" fillId="8" borderId="27" xfId="0" applyFont="1" applyFill="1" applyBorder="1" applyAlignment="1">
      <alignment horizontal="right" vertical="center"/>
    </xf>
    <xf numFmtId="0" fontId="27" fillId="0" borderId="28" xfId="0" applyFont="1" applyBorder="1" applyAlignment="1">
      <alignment horizontal="left" vertical="center"/>
    </xf>
    <xf numFmtId="0" fontId="15" fillId="8" borderId="29" xfId="0" applyFont="1" applyFill="1" applyBorder="1" applyAlignment="1">
      <alignment vertical="center" shrinkToFit="1"/>
    </xf>
    <xf numFmtId="0" fontId="27" fillId="0" borderId="28" xfId="0" applyFont="1" applyBorder="1" applyAlignment="1">
      <alignment vertical="center"/>
    </xf>
    <xf numFmtId="0" fontId="15" fillId="8" borderId="30" xfId="0" applyFont="1" applyFill="1" applyBorder="1" applyAlignment="1">
      <alignment horizontal="right" vertical="center"/>
    </xf>
    <xf numFmtId="31" fontId="27" fillId="0" borderId="27" xfId="0" applyNumberFormat="1" applyFont="1" applyBorder="1" applyAlignment="1">
      <alignment vertical="center"/>
    </xf>
    <xf numFmtId="0" fontId="15" fillId="8" borderId="29" xfId="0" applyFont="1" applyFill="1" applyBorder="1" applyAlignment="1">
      <alignment horizontal="right" vertical="center"/>
    </xf>
    <xf numFmtId="31" fontId="27" fillId="0" borderId="28" xfId="0" applyNumberFormat="1" applyFont="1" applyBorder="1" applyAlignment="1">
      <alignment vertical="center"/>
    </xf>
    <xf numFmtId="0" fontId="26" fillId="0" borderId="31" xfId="0" applyFont="1" applyBorder="1" applyAlignment="1">
      <alignment vertical="center"/>
    </xf>
    <xf numFmtId="0" fontId="15" fillId="8" borderId="8" xfId="0" applyFont="1" applyFill="1" applyBorder="1" applyAlignment="1">
      <alignment horizontal="center" vertical="center"/>
    </xf>
    <xf numFmtId="0" fontId="15" fillId="8" borderId="30" xfId="0" applyFont="1" applyFill="1" applyBorder="1" applyAlignment="1">
      <alignment horizontal="center" vertical="center"/>
    </xf>
    <xf numFmtId="0" fontId="25" fillId="8" borderId="32" xfId="0" applyFont="1" applyFill="1" applyBorder="1" applyAlignment="1">
      <alignment horizontal="center" vertical="center"/>
    </xf>
    <xf numFmtId="0" fontId="15" fillId="0" borderId="0" xfId="0" applyFont="1" applyAlignment="1">
      <alignment vertical="center" shrinkToFit="1"/>
    </xf>
    <xf numFmtId="0" fontId="15" fillId="0" borderId="34" xfId="0" applyFont="1" applyBorder="1" applyAlignment="1">
      <alignment vertical="center"/>
    </xf>
    <xf numFmtId="0" fontId="15" fillId="0" borderId="35" xfId="0" applyFont="1" applyBorder="1" applyAlignment="1">
      <alignment vertical="center"/>
    </xf>
    <xf numFmtId="0" fontId="15" fillId="7" borderId="36" xfId="0" applyFont="1" applyFill="1" applyBorder="1" applyAlignment="1">
      <alignment horizontal="center" vertical="center"/>
    </xf>
    <xf numFmtId="0" fontId="15" fillId="0" borderId="37" xfId="0" applyFont="1" applyBorder="1" applyAlignment="1">
      <alignment horizontal="center" vertical="center"/>
    </xf>
    <xf numFmtId="0" fontId="15" fillId="7" borderId="38" xfId="0" applyFont="1" applyFill="1" applyBorder="1" applyAlignment="1">
      <alignment horizontal="center" vertical="center"/>
    </xf>
    <xf numFmtId="0" fontId="15" fillId="7" borderId="39" xfId="0" applyFont="1" applyFill="1" applyBorder="1" applyAlignment="1">
      <alignment horizontal="center" vertical="center" shrinkToFit="1"/>
    </xf>
    <xf numFmtId="0" fontId="15" fillId="7" borderId="37" xfId="0" applyFont="1" applyFill="1" applyBorder="1" applyAlignment="1">
      <alignment horizontal="center" vertical="center" shrinkToFit="1"/>
    </xf>
    <xf numFmtId="0" fontId="25" fillId="8" borderId="35" xfId="0" applyFont="1" applyFill="1" applyBorder="1" applyAlignment="1">
      <alignment horizontal="center" vertical="center"/>
    </xf>
    <xf numFmtId="0" fontId="15" fillId="8" borderId="37" xfId="0" applyFont="1" applyFill="1" applyBorder="1" applyAlignment="1">
      <alignment horizontal="right" vertical="center"/>
    </xf>
    <xf numFmtId="0" fontId="27" fillId="0" borderId="38" xfId="0" applyFont="1" applyBorder="1" applyAlignment="1">
      <alignment horizontal="left" vertical="center"/>
    </xf>
    <xf numFmtId="0" fontId="15" fillId="8" borderId="39" xfId="0" applyFont="1" applyFill="1" applyBorder="1" applyAlignment="1">
      <alignment vertical="center" shrinkToFit="1"/>
    </xf>
    <xf numFmtId="0" fontId="27" fillId="0" borderId="38" xfId="0" applyFont="1" applyBorder="1" applyAlignment="1">
      <alignment vertical="center"/>
    </xf>
    <xf numFmtId="0" fontId="15" fillId="8" borderId="40" xfId="0" applyFont="1" applyFill="1" applyBorder="1" applyAlignment="1">
      <alignment horizontal="right" vertical="center"/>
    </xf>
    <xf numFmtId="31" fontId="27" fillId="0" borderId="37" xfId="0" applyNumberFormat="1" applyFont="1" applyBorder="1" applyAlignment="1">
      <alignment vertical="center"/>
    </xf>
    <xf numFmtId="0" fontId="15" fillId="8" borderId="39" xfId="0" applyFont="1" applyFill="1" applyBorder="1" applyAlignment="1">
      <alignment horizontal="right" vertical="center"/>
    </xf>
    <xf numFmtId="31" fontId="27" fillId="0" borderId="38" xfId="0" applyNumberFormat="1" applyFont="1" applyBorder="1" applyAlignment="1">
      <alignment vertical="center"/>
    </xf>
    <xf numFmtId="0" fontId="15" fillId="8" borderId="41" xfId="0" applyFont="1" applyFill="1" applyBorder="1" applyAlignment="1">
      <alignment horizontal="center" vertical="center"/>
    </xf>
    <xf numFmtId="0" fontId="15" fillId="8" borderId="40" xfId="0" applyFont="1" applyFill="1" applyBorder="1" applyAlignment="1">
      <alignment horizontal="center" vertical="center"/>
    </xf>
    <xf numFmtId="0" fontId="25" fillId="8" borderId="31" xfId="0" applyFont="1" applyFill="1" applyBorder="1" applyAlignment="1">
      <alignment horizontal="center" vertical="center"/>
    </xf>
    <xf numFmtId="0" fontId="27" fillId="0" borderId="0" xfId="0" applyFont="1" applyAlignment="1">
      <alignment horizontal="center"/>
    </xf>
    <xf numFmtId="0" fontId="27" fillId="0" borderId="0" xfId="0" applyFont="1" applyAlignment="1">
      <alignment horizontal="center" vertical="center"/>
    </xf>
    <xf numFmtId="0" fontId="28" fillId="0" borderId="0" xfId="0" applyFont="1" applyAlignment="1">
      <alignment vertical="center"/>
    </xf>
    <xf numFmtId="0" fontId="15" fillId="0" borderId="15" xfId="0" applyFont="1" applyBorder="1" applyAlignment="1">
      <alignment vertical="center"/>
    </xf>
    <xf numFmtId="0" fontId="15" fillId="7" borderId="39" xfId="0" applyFont="1" applyFill="1" applyBorder="1" applyAlignment="1">
      <alignment horizontal="center" vertical="center"/>
    </xf>
    <xf numFmtId="0" fontId="15" fillId="7" borderId="37" xfId="0" applyFont="1" applyFill="1" applyBorder="1" applyAlignment="1">
      <alignment horizontal="center" vertical="center"/>
    </xf>
    <xf numFmtId="0" fontId="28" fillId="0" borderId="31" xfId="0" applyFont="1" applyBorder="1" applyAlignment="1">
      <alignment vertical="center"/>
    </xf>
    <xf numFmtId="0" fontId="15" fillId="0" borderId="42" xfId="0" applyFont="1" applyBorder="1" applyAlignment="1">
      <alignment vertical="center"/>
    </xf>
    <xf numFmtId="0" fontId="19" fillId="0" borderId="1" xfId="0" applyFont="1" applyBorder="1" applyAlignment="1">
      <alignment vertical="center" shrinkToFit="1"/>
    </xf>
    <xf numFmtId="0" fontId="19" fillId="0" borderId="1" xfId="0" applyFont="1" applyBorder="1" applyAlignment="1">
      <alignment vertical="center"/>
    </xf>
    <xf numFmtId="0" fontId="15" fillId="8" borderId="1" xfId="0" applyFont="1" applyFill="1" applyBorder="1" applyAlignment="1">
      <alignment horizontal="center" vertical="center"/>
    </xf>
    <xf numFmtId="0" fontId="29" fillId="0" borderId="0" xfId="0" applyFont="1" applyAlignment="1">
      <alignment vertical="center"/>
    </xf>
    <xf numFmtId="0" fontId="15" fillId="8" borderId="36" xfId="0" applyFont="1" applyFill="1" applyBorder="1" applyAlignment="1">
      <alignment horizontal="right" vertical="center"/>
    </xf>
    <xf numFmtId="0" fontId="15" fillId="8" borderId="39" xfId="0" applyFont="1" applyFill="1" applyBorder="1" applyAlignment="1">
      <alignment vertical="center"/>
    </xf>
    <xf numFmtId="0" fontId="30" fillId="0" borderId="1" xfId="0" applyFont="1" applyBorder="1" applyAlignment="1">
      <alignment vertical="center" shrinkToFit="1"/>
    </xf>
    <xf numFmtId="0" fontId="15" fillId="7" borderId="36" xfId="0" applyFont="1" applyFill="1" applyBorder="1" applyAlignment="1">
      <alignment vertical="center"/>
    </xf>
    <xf numFmtId="0" fontId="15" fillId="0" borderId="37" xfId="0" applyFont="1" applyBorder="1" applyAlignment="1">
      <alignment vertical="center"/>
    </xf>
    <xf numFmtId="0" fontId="15" fillId="7" borderId="38" xfId="0" applyFont="1" applyFill="1" applyBorder="1" applyAlignment="1">
      <alignment vertical="center"/>
    </xf>
    <xf numFmtId="0" fontId="15" fillId="7" borderId="39" xfId="0" applyFont="1" applyFill="1" applyBorder="1" applyAlignment="1">
      <alignment vertical="center"/>
    </xf>
    <xf numFmtId="0" fontId="15" fillId="7" borderId="37" xfId="0" applyFont="1" applyFill="1" applyBorder="1" applyAlignment="1">
      <alignment vertical="center"/>
    </xf>
    <xf numFmtId="0" fontId="26" fillId="7" borderId="43" xfId="0" applyFont="1" applyFill="1" applyBorder="1" applyAlignment="1">
      <alignment horizontal="center" vertical="center"/>
    </xf>
    <xf numFmtId="0" fontId="26" fillId="7" borderId="44" xfId="0" applyFont="1" applyFill="1" applyBorder="1" applyAlignment="1">
      <alignment horizontal="center" vertical="center"/>
    </xf>
    <xf numFmtId="0" fontId="15" fillId="7" borderId="44" xfId="0" applyFont="1" applyFill="1" applyBorder="1" applyAlignment="1">
      <alignment horizontal="center" vertical="center"/>
    </xf>
    <xf numFmtId="0" fontId="15" fillId="7" borderId="45" xfId="0" applyFont="1" applyFill="1" applyBorder="1" applyAlignment="1">
      <alignment horizontal="center" vertical="center"/>
    </xf>
    <xf numFmtId="0" fontId="19" fillId="0" borderId="1" xfId="0" applyFont="1" applyBorder="1" applyAlignment="1">
      <alignment horizontal="center" vertical="center"/>
    </xf>
    <xf numFmtId="0" fontId="15" fillId="0" borderId="4" xfId="0" applyFont="1" applyBorder="1" applyAlignment="1">
      <alignment horizontal="left" vertical="center"/>
    </xf>
    <xf numFmtId="0" fontId="31" fillId="0" borderId="4" xfId="0" applyFont="1" applyBorder="1" applyAlignment="1">
      <alignment horizontal="left" vertical="center"/>
    </xf>
    <xf numFmtId="0" fontId="29" fillId="0" borderId="15" xfId="1" applyFont="1" applyFill="1" applyBorder="1" applyAlignment="1" applyProtection="1">
      <alignment vertical="center"/>
    </xf>
    <xf numFmtId="0" fontId="25" fillId="8" borderId="31" xfId="0" applyFont="1" applyFill="1" applyBorder="1" applyAlignment="1">
      <alignment vertical="center"/>
    </xf>
    <xf numFmtId="0" fontId="15" fillId="0" borderId="0" xfId="0" applyFont="1" applyAlignment="1">
      <alignment horizontal="left" vertical="center"/>
    </xf>
    <xf numFmtId="0" fontId="15" fillId="0" borderId="4" xfId="0" applyFont="1" applyBorder="1" applyAlignment="1">
      <alignment vertical="center"/>
    </xf>
    <xf numFmtId="0" fontId="15" fillId="0" borderId="4" xfId="0" applyFont="1" applyBorder="1" applyAlignment="1">
      <alignment horizontal="center" vertical="center"/>
    </xf>
    <xf numFmtId="0" fontId="27" fillId="0" borderId="15" xfId="0" applyFont="1" applyBorder="1" applyAlignment="1">
      <alignment horizontal="center"/>
    </xf>
    <xf numFmtId="0" fontId="32" fillId="0" borderId="11" xfId="0" applyFont="1" applyBorder="1" applyAlignment="1">
      <alignment vertical="center" shrinkToFit="1"/>
    </xf>
    <xf numFmtId="0" fontId="15" fillId="0" borderId="15" xfId="0" applyFont="1" applyBorder="1" applyAlignment="1">
      <alignment horizontal="left" vertical="center"/>
    </xf>
    <xf numFmtId="0" fontId="15" fillId="0" borderId="1" xfId="0" applyFont="1" applyBorder="1" applyAlignment="1">
      <alignment horizontal="left" vertical="center"/>
    </xf>
    <xf numFmtId="0" fontId="15" fillId="0" borderId="14" xfId="0" applyFont="1" applyBorder="1" applyAlignment="1">
      <alignment vertical="center"/>
    </xf>
    <xf numFmtId="0" fontId="28" fillId="0" borderId="15" xfId="0" applyFont="1" applyBorder="1" applyAlignment="1">
      <alignment vertical="center"/>
    </xf>
    <xf numFmtId="0" fontId="32" fillId="0" borderId="33" xfId="0" applyFont="1" applyBorder="1" applyAlignment="1">
      <alignment vertical="center" shrinkToFit="1"/>
    </xf>
    <xf numFmtId="0" fontId="27" fillId="0" borderId="33" xfId="0" applyFont="1" applyBorder="1" applyAlignment="1">
      <alignment horizontal="center"/>
    </xf>
    <xf numFmtId="0" fontId="32" fillId="0" borderId="1" xfId="0" applyFont="1" applyBorder="1" applyAlignment="1">
      <alignment vertical="center" shrinkToFit="1"/>
    </xf>
    <xf numFmtId="0" fontId="15" fillId="0" borderId="34" xfId="0" applyFont="1" applyBorder="1" applyAlignment="1">
      <alignment horizontal="left" vertical="center"/>
    </xf>
    <xf numFmtId="0" fontId="28" fillId="0" borderId="0" xfId="0" applyFont="1" applyAlignment="1">
      <alignment horizontal="left" vertical="center"/>
    </xf>
    <xf numFmtId="0" fontId="26" fillId="0" borderId="1" xfId="0" applyFont="1" applyBorder="1" applyAlignment="1">
      <alignment vertical="center" shrinkToFit="1"/>
    </xf>
    <xf numFmtId="0" fontId="15" fillId="0" borderId="14" xfId="0" applyFont="1" applyBorder="1" applyAlignment="1">
      <alignment horizontal="left" vertical="center"/>
    </xf>
    <xf numFmtId="0" fontId="28" fillId="0" borderId="15" xfId="0" applyFont="1" applyBorder="1" applyAlignment="1">
      <alignment horizontal="left" vertical="center"/>
    </xf>
    <xf numFmtId="0" fontId="33" fillId="0" borderId="0" xfId="0" applyFont="1" applyAlignment="1">
      <alignment vertical="center"/>
    </xf>
    <xf numFmtId="0" fontId="15" fillId="0" borderId="46" xfId="0" applyFont="1" applyBorder="1" applyAlignment="1">
      <alignment vertical="center"/>
    </xf>
    <xf numFmtId="0" fontId="15" fillId="7" borderId="47" xfId="0" applyFont="1" applyFill="1" applyBorder="1" applyAlignment="1">
      <alignment vertical="center"/>
    </xf>
    <xf numFmtId="0" fontId="15" fillId="7" borderId="20" xfId="0" applyFont="1" applyFill="1" applyBorder="1" applyAlignment="1">
      <alignment vertical="center"/>
    </xf>
    <xf numFmtId="0" fontId="15" fillId="7" borderId="19" xfId="0" applyFont="1" applyFill="1" applyBorder="1" applyAlignment="1">
      <alignment vertical="center"/>
    </xf>
    <xf numFmtId="0" fontId="15" fillId="0" borderId="21" xfId="0" applyFont="1" applyBorder="1" applyAlignment="1">
      <alignment vertical="center"/>
    </xf>
    <xf numFmtId="0" fontId="15" fillId="7" borderId="21" xfId="0" applyFont="1" applyFill="1" applyBorder="1" applyAlignment="1">
      <alignment vertical="center"/>
    </xf>
    <xf numFmtId="0" fontId="25" fillId="8" borderId="46" xfId="0" applyFont="1" applyFill="1" applyBorder="1" applyAlignment="1">
      <alignment horizontal="center" vertical="center"/>
    </xf>
    <xf numFmtId="0" fontId="15" fillId="8" borderId="47" xfId="0" applyFont="1" applyFill="1" applyBorder="1" applyAlignment="1">
      <alignment horizontal="right" vertical="center"/>
    </xf>
    <xf numFmtId="0" fontId="27" fillId="0" borderId="20" xfId="0" applyFont="1" applyBorder="1" applyAlignment="1">
      <alignment horizontal="left" vertical="center"/>
    </xf>
    <xf numFmtId="0" fontId="15" fillId="8" borderId="19" xfId="0" applyFont="1" applyFill="1" applyBorder="1" applyAlignment="1">
      <alignment vertical="center"/>
    </xf>
    <xf numFmtId="0" fontId="27" fillId="0" borderId="20" xfId="0" applyFont="1" applyBorder="1" applyAlignment="1">
      <alignment vertical="center"/>
    </xf>
    <xf numFmtId="0" fontId="15" fillId="8" borderId="48" xfId="0" applyFont="1" applyFill="1" applyBorder="1" applyAlignment="1">
      <alignment horizontal="right" vertical="center"/>
    </xf>
    <xf numFmtId="31" fontId="27" fillId="0" borderId="19" xfId="0" applyNumberFormat="1" applyFont="1" applyBorder="1" applyAlignment="1">
      <alignment vertical="center"/>
    </xf>
    <xf numFmtId="0" fontId="15" fillId="8" borderId="19" xfId="0" applyFont="1" applyFill="1" applyBorder="1" applyAlignment="1">
      <alignment horizontal="right" vertical="center"/>
    </xf>
    <xf numFmtId="0" fontId="28" fillId="0" borderId="49" xfId="0" applyFont="1" applyBorder="1" applyAlignment="1">
      <alignment vertical="center"/>
    </xf>
    <xf numFmtId="0" fontId="15" fillId="8" borderId="50" xfId="0" applyFont="1" applyFill="1" applyBorder="1" applyAlignment="1">
      <alignment horizontal="center" vertical="center"/>
    </xf>
    <xf numFmtId="0" fontId="15" fillId="8" borderId="48" xfId="0" applyFont="1" applyFill="1" applyBorder="1" applyAlignment="1">
      <alignment horizontal="center" vertical="center"/>
    </xf>
    <xf numFmtId="0" fontId="25" fillId="9" borderId="49" xfId="0" applyFont="1" applyFill="1" applyBorder="1" applyAlignment="1">
      <alignment horizontal="center" vertical="center"/>
    </xf>
    <xf numFmtId="0" fontId="32" fillId="0" borderId="15" xfId="0" applyFont="1" applyBorder="1" applyAlignment="1">
      <alignment vertical="center" shrinkToFit="1"/>
    </xf>
    <xf numFmtId="0" fontId="19" fillId="5" borderId="0" xfId="0" applyFont="1" applyFill="1" applyAlignment="1">
      <alignment vertical="center"/>
    </xf>
    <xf numFmtId="0" fontId="15" fillId="5" borderId="0" xfId="0" applyFont="1" applyFill="1" applyAlignment="1">
      <alignment vertical="center"/>
    </xf>
    <xf numFmtId="177" fontId="15" fillId="5" borderId="0" xfId="0" applyNumberFormat="1" applyFont="1" applyFill="1" applyAlignment="1">
      <alignment vertical="center"/>
    </xf>
    <xf numFmtId="0" fontId="32" fillId="0" borderId="14" xfId="0" applyFont="1" applyBorder="1" applyAlignment="1">
      <alignment vertical="center" shrinkToFit="1"/>
    </xf>
    <xf numFmtId="0" fontId="28" fillId="0" borderId="17" xfId="0" applyFont="1" applyBorder="1" applyAlignment="1">
      <alignment vertical="center"/>
    </xf>
    <xf numFmtId="0" fontId="33" fillId="0" borderId="0" xfId="0" applyFont="1" applyAlignment="1">
      <alignment horizontal="center" vertical="center"/>
    </xf>
    <xf numFmtId="177" fontId="15" fillId="0" borderId="0" xfId="0" applyNumberFormat="1" applyFont="1" applyAlignment="1">
      <alignment vertical="center"/>
    </xf>
    <xf numFmtId="0" fontId="24" fillId="6" borderId="0" xfId="0" applyFont="1" applyFill="1" applyAlignment="1">
      <alignment vertical="center"/>
    </xf>
    <xf numFmtId="0" fontId="24" fillId="5" borderId="0" xfId="0" applyFont="1" applyFill="1" applyAlignment="1">
      <alignment vertical="center"/>
    </xf>
    <xf numFmtId="0" fontId="15" fillId="7" borderId="11" xfId="0" applyFont="1" applyFill="1" applyBorder="1" applyAlignment="1" applyProtection="1">
      <alignment horizontal="center" vertical="center"/>
      <protection locked="0"/>
    </xf>
    <xf numFmtId="0" fontId="15" fillId="0" borderId="33" xfId="0" applyFont="1" applyBorder="1" applyAlignment="1">
      <alignment horizontal="center" vertical="center"/>
    </xf>
    <xf numFmtId="0" fontId="15" fillId="7" borderId="127" xfId="0" applyFont="1" applyFill="1" applyBorder="1" applyAlignment="1" applyProtection="1">
      <alignment horizontal="center" vertical="center"/>
      <protection locked="0"/>
    </xf>
    <xf numFmtId="0" fontId="15" fillId="7" borderId="45" xfId="0" applyFont="1" applyFill="1" applyBorder="1" applyAlignment="1" applyProtection="1">
      <alignment horizontal="center" vertical="center" shrinkToFit="1"/>
      <protection locked="0"/>
    </xf>
    <xf numFmtId="0" fontId="15" fillId="7" borderId="33" xfId="0" applyFont="1" applyFill="1" applyBorder="1" applyAlignment="1" applyProtection="1">
      <alignment horizontal="center" vertical="center" shrinkToFit="1"/>
      <protection locked="0"/>
    </xf>
    <xf numFmtId="0" fontId="25" fillId="8" borderId="1" xfId="0" applyFont="1" applyFill="1" applyBorder="1" applyAlignment="1" applyProtection="1">
      <alignment horizontal="center" vertical="center"/>
      <protection locked="0"/>
    </xf>
    <xf numFmtId="0" fontId="15" fillId="8" borderId="21" xfId="0" applyFont="1" applyFill="1" applyBorder="1" applyAlignment="1" applyProtection="1">
      <alignment horizontal="right" vertical="center"/>
      <protection locked="0"/>
    </xf>
    <xf numFmtId="0" fontId="27" fillId="0" borderId="127" xfId="0" applyFont="1" applyBorder="1" applyAlignment="1">
      <alignment horizontal="left" vertical="center"/>
    </xf>
    <xf numFmtId="0" fontId="15" fillId="8" borderId="19" xfId="0" applyFont="1" applyFill="1" applyBorder="1" applyAlignment="1" applyProtection="1">
      <alignment vertical="center" shrinkToFit="1"/>
      <protection locked="0"/>
    </xf>
    <xf numFmtId="0" fontId="27" fillId="0" borderId="127" xfId="0" applyFont="1" applyBorder="1" applyAlignment="1">
      <alignment vertical="center"/>
    </xf>
    <xf numFmtId="0" fontId="15" fillId="8" borderId="44" xfId="0" applyFont="1" applyFill="1" applyBorder="1" applyAlignment="1" applyProtection="1">
      <alignment horizontal="right" vertical="center"/>
      <protection locked="0"/>
    </xf>
    <xf numFmtId="31" fontId="27" fillId="0" borderId="33" xfId="0" applyNumberFormat="1" applyFont="1" applyBorder="1" applyAlignment="1">
      <alignment vertical="center"/>
    </xf>
    <xf numFmtId="0" fontId="15" fillId="8" borderId="45" xfId="0" applyFont="1" applyFill="1" applyBorder="1" applyAlignment="1" applyProtection="1">
      <alignment horizontal="right" vertical="center"/>
      <protection locked="0"/>
    </xf>
    <xf numFmtId="31" fontId="27" fillId="0" borderId="127" xfId="0" applyNumberFormat="1" applyFont="1" applyBorder="1" applyAlignment="1">
      <alignment vertical="center"/>
    </xf>
    <xf numFmtId="0" fontId="26" fillId="0" borderId="49" xfId="0" applyFont="1" applyBorder="1" applyAlignment="1">
      <alignment vertical="center"/>
    </xf>
    <xf numFmtId="0" fontId="15" fillId="9" borderId="1" xfId="0" applyFont="1" applyFill="1" applyBorder="1" applyAlignment="1">
      <alignment horizontal="center" vertical="center"/>
    </xf>
    <xf numFmtId="0" fontId="36" fillId="0" borderId="0" xfId="0" applyFont="1" applyFill="1" applyAlignment="1">
      <alignment vertical="center"/>
    </xf>
    <xf numFmtId="0" fontId="26" fillId="0" borderId="0" xfId="0" applyFont="1" applyFill="1" applyAlignment="1">
      <alignment vertical="center"/>
    </xf>
    <xf numFmtId="0" fontId="15" fillId="5" borderId="1" xfId="0" applyFont="1" applyFill="1" applyBorder="1" applyAlignment="1">
      <alignment vertical="center" shrinkToFit="1"/>
    </xf>
    <xf numFmtId="14" fontId="15" fillId="5" borderId="1" xfId="0" applyNumberFormat="1" applyFont="1" applyFill="1" applyBorder="1" applyAlignment="1">
      <alignment vertical="center" shrinkToFit="1"/>
    </xf>
    <xf numFmtId="0" fontId="24" fillId="0" borderId="0" xfId="0" applyFont="1" applyAlignment="1">
      <alignment vertical="center" shrinkToFit="1"/>
    </xf>
    <xf numFmtId="0" fontId="36" fillId="0" borderId="0" xfId="0" applyFont="1"/>
    <xf numFmtId="0" fontId="15" fillId="0" borderId="0" xfId="0" applyFont="1" applyAlignment="1">
      <alignment horizontal="center" vertical="center" shrinkToFit="1"/>
    </xf>
    <xf numFmtId="0" fontId="25" fillId="0" borderId="0" xfId="0" applyFont="1" applyAlignment="1">
      <alignment horizontal="center" vertical="center"/>
    </xf>
    <xf numFmtId="0" fontId="15" fillId="7" borderId="26" xfId="0" applyFont="1" applyFill="1" applyBorder="1" applyAlignment="1" applyProtection="1">
      <alignment horizontal="center" vertical="center" shrinkToFit="1"/>
      <protection locked="0"/>
    </xf>
    <xf numFmtId="0" fontId="15" fillId="7" borderId="28" xfId="0" applyFont="1" applyFill="1" applyBorder="1" applyAlignment="1" applyProtection="1">
      <alignment horizontal="center" vertical="center" shrinkToFit="1"/>
      <protection locked="0"/>
    </xf>
    <xf numFmtId="0" fontId="15" fillId="7" borderId="29" xfId="0" applyFont="1" applyFill="1" applyBorder="1" applyAlignment="1" applyProtection="1">
      <alignment horizontal="center" vertical="center" shrinkToFit="1"/>
      <protection locked="0"/>
    </xf>
    <xf numFmtId="0" fontId="15" fillId="7" borderId="27" xfId="0" applyFont="1" applyFill="1" applyBorder="1" applyAlignment="1" applyProtection="1">
      <alignment horizontal="center" vertical="center" shrinkToFit="1"/>
      <protection locked="0"/>
    </xf>
    <xf numFmtId="0" fontId="25" fillId="8" borderId="2" xfId="0" applyFont="1" applyFill="1" applyBorder="1" applyAlignment="1" applyProtection="1">
      <alignment horizontal="center" vertical="center"/>
      <protection locked="0"/>
    </xf>
    <xf numFmtId="0" fontId="15" fillId="8" borderId="37" xfId="0" applyFont="1" applyFill="1" applyBorder="1" applyAlignment="1" applyProtection="1">
      <alignment horizontal="right" vertical="center"/>
      <protection locked="0"/>
    </xf>
    <xf numFmtId="0" fontId="15" fillId="8" borderId="30" xfId="0" applyFont="1" applyFill="1" applyBorder="1" applyAlignment="1" applyProtection="1">
      <alignment horizontal="right" vertical="center"/>
      <protection locked="0"/>
    </xf>
    <xf numFmtId="0" fontId="15" fillId="8" borderId="29" xfId="0" applyFont="1" applyFill="1" applyBorder="1" applyAlignment="1" applyProtection="1">
      <alignment horizontal="right" vertical="center"/>
      <protection locked="0"/>
    </xf>
    <xf numFmtId="0" fontId="26" fillId="0" borderId="31" xfId="0" applyFont="1" applyBorder="1" applyAlignment="1">
      <alignment horizontal="center" vertical="center"/>
    </xf>
    <xf numFmtId="0" fontId="15" fillId="8" borderId="51" xfId="0" applyFont="1" applyFill="1" applyBorder="1" applyAlignment="1" applyProtection="1">
      <alignment horizontal="center" vertical="center"/>
      <protection locked="0"/>
    </xf>
    <xf numFmtId="0" fontId="15" fillId="8" borderId="30" xfId="0" applyFont="1" applyFill="1" applyBorder="1" applyAlignment="1" applyProtection="1">
      <alignment horizontal="center" vertical="center"/>
      <protection locked="0"/>
    </xf>
    <xf numFmtId="0" fontId="25" fillId="8" borderId="32" xfId="0" applyFont="1" applyFill="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7" borderId="36" xfId="0" applyFont="1" applyFill="1" applyBorder="1" applyAlignment="1" applyProtection="1">
      <alignment horizontal="center" vertical="center" shrinkToFit="1"/>
      <protection locked="0"/>
    </xf>
    <xf numFmtId="0" fontId="15" fillId="7" borderId="38" xfId="0" applyFont="1" applyFill="1" applyBorder="1" applyAlignment="1" applyProtection="1">
      <alignment horizontal="center" vertical="center" shrinkToFit="1"/>
      <protection locked="0"/>
    </xf>
    <xf numFmtId="0" fontId="15" fillId="7" borderId="39" xfId="0" applyFont="1" applyFill="1" applyBorder="1" applyAlignment="1" applyProtection="1">
      <alignment horizontal="center" vertical="center" shrinkToFit="1"/>
      <protection locked="0"/>
    </xf>
    <xf numFmtId="0" fontId="15" fillId="7" borderId="37" xfId="0" applyFont="1" applyFill="1" applyBorder="1" applyAlignment="1" applyProtection="1">
      <alignment horizontal="center" vertical="center" shrinkToFit="1"/>
      <protection locked="0"/>
    </xf>
    <xf numFmtId="0" fontId="25" fillId="8" borderId="35" xfId="0" applyFont="1" applyFill="1" applyBorder="1" applyAlignment="1" applyProtection="1">
      <alignment horizontal="center" vertical="center"/>
      <protection locked="0"/>
    </xf>
    <xf numFmtId="0" fontId="15" fillId="8" borderId="40" xfId="0" applyFont="1" applyFill="1" applyBorder="1" applyAlignment="1" applyProtection="1">
      <alignment horizontal="right" vertical="center"/>
      <protection locked="0"/>
    </xf>
    <xf numFmtId="0" fontId="15" fillId="8" borderId="39" xfId="0" applyFont="1" applyFill="1" applyBorder="1" applyAlignment="1" applyProtection="1">
      <alignment horizontal="right" vertical="center"/>
      <protection locked="0"/>
    </xf>
    <xf numFmtId="0" fontId="15" fillId="8" borderId="41" xfId="0" applyFont="1" applyFill="1" applyBorder="1" applyAlignment="1" applyProtection="1">
      <alignment horizontal="center" vertical="center"/>
      <protection locked="0"/>
    </xf>
    <xf numFmtId="0" fontId="15" fillId="8" borderId="40" xfId="0" applyFont="1" applyFill="1" applyBorder="1" applyAlignment="1" applyProtection="1">
      <alignment horizontal="center" vertical="center"/>
      <protection locked="0"/>
    </xf>
    <xf numFmtId="0" fontId="25" fillId="8" borderId="31" xfId="0" applyFont="1" applyFill="1" applyBorder="1" applyAlignment="1" applyProtection="1">
      <alignment horizontal="center" vertical="center"/>
      <protection locked="0"/>
    </xf>
    <xf numFmtId="0" fontId="26" fillId="0" borderId="0" xfId="0" applyFont="1" applyAlignment="1">
      <alignment horizontal="center"/>
    </xf>
    <xf numFmtId="0" fontId="15" fillId="0" borderId="0" xfId="0" applyFont="1" applyAlignment="1" applyProtection="1">
      <alignment vertical="center"/>
      <protection locked="0"/>
    </xf>
    <xf numFmtId="0" fontId="15" fillId="0" borderId="1" xfId="0" applyFont="1" applyBorder="1" applyAlignment="1" applyProtection="1">
      <alignment horizontal="center" vertical="center" shrinkToFit="1"/>
      <protection locked="0"/>
    </xf>
    <xf numFmtId="0" fontId="19" fillId="0" borderId="1" xfId="0" applyFont="1" applyBorder="1" applyAlignment="1" applyProtection="1">
      <alignment horizontal="center" vertical="center"/>
      <protection locked="0"/>
    </xf>
    <xf numFmtId="0" fontId="15" fillId="8" borderId="2" xfId="0" applyFont="1" applyFill="1" applyBorder="1" applyAlignment="1" applyProtection="1">
      <alignment horizontal="center" vertical="center"/>
      <protection locked="0"/>
    </xf>
    <xf numFmtId="0" fontId="30" fillId="0" borderId="1" xfId="0" applyFont="1" applyBorder="1" applyAlignment="1" applyProtection="1">
      <alignment vertical="center" shrinkToFit="1"/>
      <protection locked="0"/>
    </xf>
    <xf numFmtId="0" fontId="15" fillId="0" borderId="1" xfId="0" applyFont="1" applyBorder="1" applyAlignment="1">
      <alignment vertical="center" shrinkToFit="1"/>
    </xf>
    <xf numFmtId="0" fontId="26" fillId="7" borderId="43" xfId="0" applyFont="1" applyFill="1" applyBorder="1" applyAlignment="1" applyProtection="1">
      <alignment horizontal="center" vertical="center"/>
      <protection locked="0"/>
    </xf>
    <xf numFmtId="0" fontId="26" fillId="7" borderId="44" xfId="0" applyFont="1" applyFill="1" applyBorder="1" applyAlignment="1" applyProtection="1">
      <alignment horizontal="center" vertical="center"/>
      <protection locked="0"/>
    </xf>
    <xf numFmtId="0" fontId="15" fillId="7" borderId="44" xfId="0" applyFont="1" applyFill="1" applyBorder="1" applyAlignment="1" applyProtection="1">
      <alignment horizontal="center" vertical="center"/>
      <protection locked="0"/>
    </xf>
    <xf numFmtId="0" fontId="15" fillId="7" borderId="45" xfId="0" applyFont="1" applyFill="1" applyBorder="1" applyAlignment="1" applyProtection="1">
      <alignment horizontal="center" vertical="center"/>
      <protection locked="0"/>
    </xf>
    <xf numFmtId="0" fontId="15" fillId="0" borderId="4" xfId="0" applyFont="1" applyBorder="1" applyAlignment="1" applyProtection="1">
      <alignment horizontal="left" vertical="center"/>
      <protection locked="0"/>
    </xf>
    <xf numFmtId="0" fontId="31" fillId="0" borderId="4" xfId="0" applyFont="1" applyBorder="1" applyAlignment="1" applyProtection="1">
      <alignment horizontal="left" vertical="center"/>
      <protection locked="0"/>
    </xf>
    <xf numFmtId="0" fontId="28" fillId="0" borderId="0" xfId="0" applyFont="1" applyAlignment="1" applyProtection="1">
      <alignment vertical="center"/>
      <protection locked="0"/>
    </xf>
    <xf numFmtId="0" fontId="29" fillId="0" borderId="15" xfId="1" applyFont="1" applyFill="1" applyBorder="1" applyAlignment="1" applyProtection="1">
      <alignment vertical="center"/>
      <protection locked="0"/>
    </xf>
    <xf numFmtId="0" fontId="26" fillId="0" borderId="15" xfId="0" applyFont="1" applyBorder="1" applyAlignment="1">
      <alignment horizontal="center"/>
    </xf>
    <xf numFmtId="0" fontId="15" fillId="0" borderId="34" xfId="0" applyFont="1" applyBorder="1" applyAlignment="1" applyProtection="1">
      <alignment vertical="center"/>
      <protection locked="0"/>
    </xf>
    <xf numFmtId="0" fontId="15" fillId="8" borderId="1" xfId="0" applyFont="1" applyFill="1" applyBorder="1" applyAlignment="1" applyProtection="1">
      <alignment horizontal="center" vertical="center"/>
      <protection locked="0"/>
    </xf>
    <xf numFmtId="0" fontId="15" fillId="9" borderId="1" xfId="0" applyFont="1" applyFill="1" applyBorder="1" applyAlignment="1" applyProtection="1">
      <alignment horizontal="center" vertical="center"/>
      <protection locked="0"/>
    </xf>
    <xf numFmtId="0" fontId="15" fillId="0" borderId="4" xfId="0" applyFont="1" applyBorder="1" applyAlignment="1" applyProtection="1">
      <alignment vertical="center"/>
      <protection locked="0"/>
    </xf>
    <xf numFmtId="0" fontId="23" fillId="0" borderId="0" xfId="0" applyFont="1" applyAlignment="1" applyProtection="1">
      <alignment vertical="center"/>
      <protection locked="0"/>
    </xf>
    <xf numFmtId="0" fontId="15" fillId="7" borderId="47" xfId="0" applyFont="1" applyFill="1" applyBorder="1" applyAlignment="1" applyProtection="1">
      <alignment horizontal="center" vertical="center" shrinkToFit="1"/>
      <protection locked="0"/>
    </xf>
    <xf numFmtId="0" fontId="15" fillId="0" borderId="21" xfId="0" applyFont="1" applyBorder="1" applyAlignment="1">
      <alignment horizontal="center" vertical="center"/>
    </xf>
    <xf numFmtId="0" fontId="15" fillId="7" borderId="20" xfId="0" applyFont="1" applyFill="1" applyBorder="1" applyAlignment="1" applyProtection="1">
      <alignment horizontal="center" vertical="center" shrinkToFit="1"/>
      <protection locked="0"/>
    </xf>
    <xf numFmtId="0" fontId="15" fillId="7" borderId="19" xfId="0" applyFont="1" applyFill="1" applyBorder="1" applyAlignment="1" applyProtection="1">
      <alignment horizontal="center" vertical="center" shrinkToFit="1"/>
      <protection locked="0"/>
    </xf>
    <xf numFmtId="0" fontId="15" fillId="7" borderId="21" xfId="0" applyFont="1" applyFill="1" applyBorder="1" applyAlignment="1" applyProtection="1">
      <alignment horizontal="center" vertical="center" shrinkToFit="1"/>
      <protection locked="0"/>
    </xf>
    <xf numFmtId="0" fontId="25" fillId="8" borderId="46" xfId="0" applyFont="1" applyFill="1" applyBorder="1" applyAlignment="1" applyProtection="1">
      <alignment horizontal="center" vertical="center"/>
      <protection locked="0"/>
    </xf>
    <xf numFmtId="0" fontId="15" fillId="8" borderId="47" xfId="0" applyFont="1" applyFill="1" applyBorder="1" applyAlignment="1" applyProtection="1">
      <alignment horizontal="right" vertical="center"/>
      <protection locked="0"/>
    </xf>
    <xf numFmtId="0" fontId="15" fillId="8" borderId="48" xfId="0" applyFont="1" applyFill="1" applyBorder="1" applyAlignment="1" applyProtection="1">
      <alignment horizontal="right" vertical="center"/>
      <protection locked="0"/>
    </xf>
    <xf numFmtId="0" fontId="15" fillId="8" borderId="19" xfId="0" applyFont="1" applyFill="1" applyBorder="1" applyAlignment="1" applyProtection="1">
      <alignment horizontal="right" vertical="center"/>
      <protection locked="0"/>
    </xf>
    <xf numFmtId="0" fontId="26" fillId="0" borderId="49" xfId="0" applyFont="1" applyBorder="1" applyAlignment="1">
      <alignment horizontal="center" vertical="center"/>
    </xf>
    <xf numFmtId="0" fontId="15" fillId="8" borderId="50" xfId="0" applyFont="1" applyFill="1" applyBorder="1" applyAlignment="1" applyProtection="1">
      <alignment horizontal="center" vertical="center"/>
      <protection locked="0"/>
    </xf>
    <xf numFmtId="0" fontId="15" fillId="8" borderId="48" xfId="0" applyFont="1" applyFill="1" applyBorder="1" applyAlignment="1" applyProtection="1">
      <alignment horizontal="center" vertical="center"/>
      <protection locked="0"/>
    </xf>
    <xf numFmtId="0" fontId="25" fillId="8" borderId="49" xfId="0" applyFont="1" applyFill="1" applyBorder="1" applyAlignment="1" applyProtection="1">
      <alignment horizontal="center" vertical="center"/>
      <protection locked="0"/>
    </xf>
    <xf numFmtId="0" fontId="28" fillId="0" borderId="42" xfId="0" applyFont="1" applyBorder="1" applyAlignment="1">
      <alignment vertical="center"/>
    </xf>
    <xf numFmtId="0" fontId="37" fillId="0" borderId="0" xfId="1" applyFont="1" applyFill="1" applyBorder="1" applyAlignment="1" applyProtection="1">
      <alignment vertical="center"/>
    </xf>
    <xf numFmtId="31" fontId="27" fillId="0" borderId="44" xfId="0" applyNumberFormat="1" applyFont="1" applyBorder="1" applyAlignment="1">
      <alignment vertical="center"/>
    </xf>
    <xf numFmtId="0" fontId="15" fillId="9" borderId="46" xfId="0" applyFont="1" applyFill="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38" fillId="0" borderId="52" xfId="0" applyFont="1" applyBorder="1"/>
    <xf numFmtId="0" fontId="38" fillId="0" borderId="53" xfId="0" applyFont="1" applyBorder="1"/>
    <xf numFmtId="0" fontId="38" fillId="0" borderId="54" xfId="0" applyFont="1" applyBorder="1"/>
    <xf numFmtId="0" fontId="38" fillId="0" borderId="0" xfId="0" applyFont="1"/>
    <xf numFmtId="0" fontId="38" fillId="0" borderId="55" xfId="0" applyFont="1" applyBorder="1"/>
    <xf numFmtId="0" fontId="38" fillId="0" borderId="59" xfId="0" applyFont="1" applyBorder="1"/>
    <xf numFmtId="0" fontId="38" fillId="0" borderId="55" xfId="0" applyFont="1" applyBorder="1" applyAlignment="1">
      <alignment vertical="center"/>
    </xf>
    <xf numFmtId="0" fontId="38" fillId="0" borderId="0" xfId="0" applyFont="1" applyAlignment="1">
      <alignment vertical="center"/>
    </xf>
    <xf numFmtId="0" fontId="38" fillId="0" borderId="59" xfId="0" applyFont="1" applyBorder="1" applyAlignment="1">
      <alignment vertical="center"/>
    </xf>
    <xf numFmtId="0" fontId="40"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left" vertical="center"/>
    </xf>
    <xf numFmtId="0" fontId="41" fillId="0" borderId="0" xfId="0" applyFont="1" applyAlignment="1">
      <alignment vertical="center"/>
    </xf>
    <xf numFmtId="0" fontId="43" fillId="0" borderId="0" xfId="0" applyFont="1" applyAlignment="1">
      <alignment vertical="center"/>
    </xf>
    <xf numFmtId="0" fontId="44" fillId="0" borderId="0" xfId="0" applyFont="1" applyAlignment="1">
      <alignment horizontal="right" vertical="center"/>
    </xf>
    <xf numFmtId="0" fontId="44" fillId="12" borderId="0" xfId="0" applyFont="1" applyFill="1" applyAlignment="1">
      <alignment horizontal="center" vertical="center"/>
    </xf>
    <xf numFmtId="0" fontId="44" fillId="0" borderId="0" xfId="0" applyFont="1" applyAlignment="1">
      <alignment horizontal="center" vertical="center"/>
    </xf>
    <xf numFmtId="0" fontId="45" fillId="0" borderId="55" xfId="0" applyFont="1" applyBorder="1" applyAlignment="1">
      <alignment vertical="center"/>
    </xf>
    <xf numFmtId="0" fontId="45" fillId="0" borderId="0" xfId="0" applyFont="1" applyAlignment="1">
      <alignment vertical="center"/>
    </xf>
    <xf numFmtId="0" fontId="45" fillId="0" borderId="59" xfId="0" applyFont="1" applyBorder="1" applyAlignment="1">
      <alignment vertical="center"/>
    </xf>
    <xf numFmtId="0" fontId="41" fillId="0" borderId="55" xfId="0" applyFont="1" applyBorder="1" applyAlignment="1">
      <alignment vertical="center"/>
    </xf>
    <xf numFmtId="0" fontId="41" fillId="0" borderId="0" xfId="0" applyFont="1" applyAlignment="1">
      <alignment horizontal="left" vertical="center"/>
    </xf>
    <xf numFmtId="0" fontId="41" fillId="0" borderId="59" xfId="0" applyFont="1" applyBorder="1" applyAlignment="1">
      <alignment vertical="center"/>
    </xf>
    <xf numFmtId="0" fontId="45" fillId="0" borderId="0" xfId="0" applyFont="1" applyAlignment="1">
      <alignment horizontal="left" vertical="center"/>
    </xf>
    <xf numFmtId="0" fontId="40" fillId="0" borderId="55" xfId="0" applyFont="1" applyBorder="1" applyAlignment="1">
      <alignment vertical="center"/>
    </xf>
    <xf numFmtId="0" fontId="45" fillId="0" borderId="15" xfId="0" applyFont="1" applyBorder="1" applyAlignment="1">
      <alignment vertical="center"/>
    </xf>
    <xf numFmtId="0" fontId="40" fillId="0" borderId="0" xfId="0" applyFont="1" applyAlignment="1">
      <alignment vertical="center"/>
    </xf>
    <xf numFmtId="0" fontId="40" fillId="0" borderId="59" xfId="0" applyFont="1" applyBorder="1" applyAlignment="1">
      <alignment vertical="center"/>
    </xf>
    <xf numFmtId="0" fontId="41" fillId="0" borderId="64" xfId="0" applyFont="1" applyBorder="1" applyAlignment="1">
      <alignment vertical="center" shrinkToFit="1"/>
    </xf>
    <xf numFmtId="0" fontId="41" fillId="0" borderId="33" xfId="0" applyFont="1" applyBorder="1" applyAlignment="1">
      <alignment vertical="center" shrinkToFit="1"/>
    </xf>
    <xf numFmtId="0" fontId="40" fillId="12" borderId="17" xfId="0" applyFont="1" applyFill="1" applyBorder="1" applyAlignment="1">
      <alignment horizontal="center" vertical="center"/>
    </xf>
    <xf numFmtId="0" fontId="40" fillId="12" borderId="13" xfId="0" applyFont="1" applyFill="1" applyBorder="1" applyAlignment="1">
      <alignment horizontal="center" vertical="center"/>
    </xf>
    <xf numFmtId="178" fontId="40" fillId="12" borderId="13" xfId="0" applyNumberFormat="1" applyFont="1" applyFill="1" applyBorder="1" applyAlignment="1">
      <alignment horizontal="center" vertical="center"/>
    </xf>
    <xf numFmtId="0" fontId="40" fillId="0" borderId="11" xfId="0" applyFont="1" applyBorder="1" applyAlignment="1">
      <alignment vertical="center" shrinkToFit="1"/>
    </xf>
    <xf numFmtId="0" fontId="41" fillId="0" borderId="0" xfId="0" applyFont="1" applyAlignment="1">
      <alignment vertical="center" wrapText="1"/>
    </xf>
    <xf numFmtId="0" fontId="48" fillId="0" borderId="0" xfId="0" applyFont="1" applyAlignment="1">
      <alignment vertical="center"/>
    </xf>
    <xf numFmtId="0" fontId="41" fillId="0" borderId="78" xfId="0" applyFont="1" applyBorder="1" applyAlignment="1">
      <alignment horizontal="center" vertical="center" wrapText="1"/>
    </xf>
    <xf numFmtId="0" fontId="41" fillId="0" borderId="64" xfId="0" applyFont="1" applyBorder="1" applyAlignment="1">
      <alignment horizontal="center" vertical="center" wrapText="1"/>
    </xf>
    <xf numFmtId="0" fontId="41" fillId="0" borderId="79" xfId="0" applyFont="1" applyBorder="1" applyAlignment="1">
      <alignment horizontal="center" vertical="center"/>
    </xf>
    <xf numFmtId="0" fontId="41" fillId="0" borderId="80" xfId="0" applyFont="1" applyBorder="1" applyAlignment="1">
      <alignment horizontal="center" vertical="center" wrapText="1"/>
    </xf>
    <xf numFmtId="0" fontId="44" fillId="12" borderId="82" xfId="0" applyFont="1" applyFill="1" applyBorder="1" applyAlignment="1">
      <alignment horizontal="center" vertical="center"/>
    </xf>
    <xf numFmtId="0" fontId="44" fillId="12" borderId="83" xfId="0" applyFont="1" applyFill="1" applyBorder="1" applyAlignment="1">
      <alignment horizontal="center" vertical="center"/>
    </xf>
    <xf numFmtId="0" fontId="45" fillId="0" borderId="84" xfId="0" applyFont="1" applyBorder="1" applyAlignment="1">
      <alignment horizontal="right" vertical="center"/>
    </xf>
    <xf numFmtId="177" fontId="44" fillId="12" borderId="4" xfId="0" applyNumberFormat="1" applyFont="1" applyFill="1" applyBorder="1" applyAlignment="1">
      <alignment horizontal="center" vertical="center"/>
    </xf>
    <xf numFmtId="0" fontId="41" fillId="0" borderId="4" xfId="0" applyFont="1" applyBorder="1" applyAlignment="1">
      <alignment horizontal="center" vertical="center"/>
    </xf>
    <xf numFmtId="0" fontId="44" fillId="12" borderId="4" xfId="0" applyFont="1" applyFill="1" applyBorder="1" applyAlignment="1">
      <alignment horizontal="center" vertical="center"/>
    </xf>
    <xf numFmtId="0" fontId="44" fillId="12" borderId="71" xfId="0" applyFont="1" applyFill="1" applyBorder="1" applyAlignment="1">
      <alignment horizontal="center" vertical="center"/>
    </xf>
    <xf numFmtId="0" fontId="41" fillId="0" borderId="85" xfId="0" applyFont="1" applyBorder="1" applyAlignment="1">
      <alignment horizontal="center" vertical="center" wrapText="1"/>
    </xf>
    <xf numFmtId="0" fontId="45" fillId="0" borderId="0" xfId="0" applyFont="1" applyAlignment="1">
      <alignment horizontal="right" vertical="center"/>
    </xf>
    <xf numFmtId="177" fontId="44" fillId="12" borderId="37" xfId="0" applyNumberFormat="1" applyFont="1" applyFill="1" applyBorder="1" applyAlignment="1">
      <alignment horizontal="center" vertical="center"/>
    </xf>
    <xf numFmtId="0" fontId="41" fillId="0" borderId="37" xfId="0" applyFont="1" applyBorder="1" applyAlignment="1">
      <alignment horizontal="center" vertical="center"/>
    </xf>
    <xf numFmtId="0" fontId="44" fillId="12" borderId="37" xfId="0" applyFont="1" applyFill="1" applyBorder="1" applyAlignment="1">
      <alignment horizontal="center" vertical="center"/>
    </xf>
    <xf numFmtId="0" fontId="44" fillId="12" borderId="87" xfId="0" applyFont="1" applyFill="1" applyBorder="1" applyAlignment="1">
      <alignment horizontal="center" vertical="center"/>
    </xf>
    <xf numFmtId="0" fontId="44" fillId="12" borderId="86" xfId="0" applyFont="1" applyFill="1" applyBorder="1" applyAlignment="1">
      <alignment horizontal="center" vertical="center"/>
    </xf>
    <xf numFmtId="0" fontId="44" fillId="12" borderId="35" xfId="0" applyFont="1" applyFill="1" applyBorder="1" applyAlignment="1">
      <alignment horizontal="center" vertical="center"/>
    </xf>
    <xf numFmtId="0" fontId="45" fillId="0" borderId="37" xfId="0" applyFont="1" applyBorder="1" applyAlignment="1">
      <alignment horizontal="right" vertical="center"/>
    </xf>
    <xf numFmtId="0" fontId="45" fillId="0" borderId="34" xfId="0" applyFont="1" applyBorder="1" applyAlignment="1">
      <alignment horizontal="right" vertical="center"/>
    </xf>
    <xf numFmtId="177" fontId="44" fillId="12" borderId="84" xfId="0" applyNumberFormat="1" applyFont="1" applyFill="1" applyBorder="1" applyAlignment="1">
      <alignment horizontal="center" vertical="center"/>
    </xf>
    <xf numFmtId="0" fontId="41" fillId="0" borderId="84" xfId="0" applyFont="1" applyBorder="1" applyAlignment="1">
      <alignment horizontal="center" vertical="center"/>
    </xf>
    <xf numFmtId="0" fontId="44" fillId="12" borderId="84" xfId="0" applyFont="1" applyFill="1" applyBorder="1" applyAlignment="1">
      <alignment horizontal="center" vertical="center"/>
    </xf>
    <xf numFmtId="0" fontId="44" fillId="12" borderId="88" xfId="0" applyFont="1" applyFill="1" applyBorder="1" applyAlignment="1">
      <alignment horizontal="center" vertical="center"/>
    </xf>
    <xf numFmtId="0" fontId="41" fillId="0" borderId="89" xfId="0" applyFont="1" applyBorder="1" applyAlignment="1">
      <alignment horizontal="center" vertical="center" wrapText="1"/>
    </xf>
    <xf numFmtId="0" fontId="44" fillId="12" borderId="93" xfId="0" applyFont="1" applyFill="1" applyBorder="1" applyAlignment="1">
      <alignment horizontal="center" vertical="center"/>
    </xf>
    <xf numFmtId="0" fontId="44" fillId="12" borderId="94" xfId="0" applyFont="1" applyFill="1" applyBorder="1" applyAlignment="1">
      <alignment horizontal="center" vertical="center"/>
    </xf>
    <xf numFmtId="0" fontId="45" fillId="0" borderId="90" xfId="0" applyFont="1" applyBorder="1" applyAlignment="1">
      <alignment horizontal="right" vertical="center"/>
    </xf>
    <xf numFmtId="177" fontId="44" fillId="12" borderId="91" xfId="0" applyNumberFormat="1" applyFont="1" applyFill="1" applyBorder="1" applyAlignment="1">
      <alignment horizontal="center" vertical="center"/>
    </xf>
    <xf numFmtId="0" fontId="41" fillId="0" borderId="91" xfId="0" applyFont="1" applyBorder="1" applyAlignment="1">
      <alignment horizontal="center" vertical="center"/>
    </xf>
    <xf numFmtId="0" fontId="44" fillId="12" borderId="91" xfId="0" applyFont="1" applyFill="1" applyBorder="1" applyAlignment="1">
      <alignment horizontal="center" vertical="center"/>
    </xf>
    <xf numFmtId="0" fontId="44" fillId="12" borderId="95" xfId="0" applyFont="1" applyFill="1" applyBorder="1" applyAlignment="1">
      <alignment horizontal="center" vertical="center"/>
    </xf>
    <xf numFmtId="0" fontId="41" fillId="0" borderId="0" xfId="0" applyFont="1" applyAlignment="1">
      <alignment horizontal="center" vertical="center" wrapText="1"/>
    </xf>
    <xf numFmtId="0" fontId="41" fillId="0" borderId="0" xfId="0" applyFont="1" applyAlignment="1">
      <alignment horizontal="right" vertical="center"/>
    </xf>
    <xf numFmtId="0" fontId="48" fillId="0" borderId="0" xfId="0" applyFont="1" applyAlignment="1">
      <alignment horizontal="left" vertical="center"/>
    </xf>
    <xf numFmtId="0" fontId="41" fillId="0" borderId="96" xfId="0" applyFont="1" applyBorder="1" applyAlignment="1">
      <alignment horizontal="center" vertical="center" wrapText="1"/>
    </xf>
    <xf numFmtId="0" fontId="41" fillId="0" borderId="97" xfId="0" applyFont="1" applyBorder="1" applyAlignment="1">
      <alignment horizontal="center" vertical="center" wrapText="1"/>
    </xf>
    <xf numFmtId="0" fontId="44" fillId="12" borderId="98" xfId="0" applyFont="1" applyFill="1" applyBorder="1" applyAlignment="1">
      <alignment horizontal="center" vertical="center"/>
    </xf>
    <xf numFmtId="0" fontId="44" fillId="12" borderId="99" xfId="0" applyFont="1" applyFill="1" applyBorder="1" applyAlignment="1">
      <alignment horizontal="center" vertical="center"/>
    </xf>
    <xf numFmtId="0" fontId="45" fillId="0" borderId="100" xfId="0" applyFont="1" applyBorder="1" applyAlignment="1">
      <alignment horizontal="right" vertical="center"/>
    </xf>
    <xf numFmtId="177" fontId="44" fillId="12" borderId="53" xfId="0" applyNumberFormat="1" applyFont="1" applyFill="1" applyBorder="1" applyAlignment="1">
      <alignment horizontal="center" vertical="center"/>
    </xf>
    <xf numFmtId="0" fontId="41" fillId="0" borderId="53" xfId="0" applyFont="1" applyBorder="1" applyAlignment="1">
      <alignment horizontal="center" vertical="center"/>
    </xf>
    <xf numFmtId="0" fontId="44" fillId="12" borderId="53" xfId="0" applyFont="1" applyFill="1" applyBorder="1" applyAlignment="1">
      <alignment horizontal="center" vertical="center"/>
    </xf>
    <xf numFmtId="0" fontId="44" fillId="12" borderId="101" xfId="0" applyFont="1" applyFill="1" applyBorder="1" applyAlignment="1">
      <alignment horizontal="center" vertical="center"/>
    </xf>
    <xf numFmtId="0" fontId="44" fillId="0" borderId="92" xfId="0" applyFont="1" applyBorder="1" applyAlignment="1">
      <alignment horizontal="center" vertical="center"/>
    </xf>
    <xf numFmtId="0" fontId="44" fillId="0" borderId="94" xfId="0" applyFont="1" applyBorder="1" applyAlignment="1">
      <alignment horizontal="center" vertical="center"/>
    </xf>
    <xf numFmtId="177" fontId="44" fillId="0" borderId="91" xfId="0" applyNumberFormat="1" applyFont="1" applyBorder="1" applyAlignment="1">
      <alignment horizontal="center" vertical="center"/>
    </xf>
    <xf numFmtId="0" fontId="44" fillId="0" borderId="91" xfId="0" applyFont="1" applyBorder="1" applyAlignment="1">
      <alignment horizontal="center" vertical="center"/>
    </xf>
    <xf numFmtId="0" fontId="44" fillId="0" borderId="95" xfId="0" applyFont="1" applyBorder="1" applyAlignment="1">
      <alignment horizontal="center" vertical="center"/>
    </xf>
    <xf numFmtId="0" fontId="38" fillId="0" borderId="0" xfId="0" applyFont="1" applyAlignment="1">
      <alignment horizontal="left" vertical="center"/>
    </xf>
    <xf numFmtId="0" fontId="41" fillId="0" borderId="102" xfId="0" applyFont="1" applyBorder="1" applyAlignment="1">
      <alignment vertical="center"/>
    </xf>
    <xf numFmtId="0" fontId="41" fillId="0" borderId="84" xfId="0" applyFont="1" applyBorder="1" applyAlignment="1">
      <alignment vertical="center"/>
    </xf>
    <xf numFmtId="0" fontId="41" fillId="0" borderId="103" xfId="0" applyFont="1" applyBorder="1" applyAlignment="1">
      <alignment vertical="center"/>
    </xf>
    <xf numFmtId="0" fontId="44" fillId="0" borderId="0" xfId="0" applyFont="1" applyAlignment="1" applyProtection="1">
      <alignment horizontal="center" vertical="center"/>
      <protection locked="0" hidden="1"/>
    </xf>
    <xf numFmtId="0" fontId="38" fillId="0" borderId="64" xfId="0" applyFont="1" applyBorder="1" applyAlignment="1">
      <alignment vertical="center" shrinkToFit="1"/>
    </xf>
    <xf numFmtId="0" fontId="45" fillId="0" borderId="33" xfId="0" applyFont="1" applyBorder="1" applyAlignment="1">
      <alignment vertical="center" shrinkToFit="1"/>
    </xf>
    <xf numFmtId="0" fontId="40" fillId="0" borderId="17" xfId="0" applyFont="1" applyBorder="1" applyAlignment="1" applyProtection="1">
      <alignment horizontal="center" vertical="center"/>
      <protection locked="0" hidden="1"/>
    </xf>
    <xf numFmtId="0" fontId="40" fillId="0" borderId="13" xfId="0" applyFont="1" applyBorder="1" applyAlignment="1" applyProtection="1">
      <alignment horizontal="center" vertical="center"/>
      <protection locked="0" hidden="1"/>
    </xf>
    <xf numFmtId="0" fontId="44" fillId="0" borderId="82" xfId="0" applyFont="1" applyBorder="1" applyAlignment="1" applyProtection="1">
      <alignment horizontal="center" vertical="center"/>
      <protection locked="0" hidden="1"/>
    </xf>
    <xf numFmtId="0" fontId="44" fillId="0" borderId="83" xfId="0" applyFont="1" applyBorder="1" applyAlignment="1" applyProtection="1">
      <alignment horizontal="center" vertical="center"/>
      <protection locked="0" hidden="1"/>
    </xf>
    <xf numFmtId="0" fontId="45" fillId="0" borderId="84" xfId="0" applyFont="1" applyBorder="1" applyAlignment="1" applyProtection="1">
      <alignment horizontal="right" vertical="center"/>
      <protection locked="0"/>
    </xf>
    <xf numFmtId="0" fontId="41" fillId="0" borderId="4" xfId="0" applyFont="1" applyBorder="1" applyAlignment="1" applyProtection="1">
      <alignment horizontal="center" vertical="center"/>
      <protection locked="0"/>
    </xf>
    <xf numFmtId="0" fontId="44" fillId="0" borderId="71" xfId="0" applyFont="1" applyBorder="1" applyAlignment="1" applyProtection="1">
      <alignment horizontal="center" vertical="center"/>
      <protection locked="0" hidden="1"/>
    </xf>
    <xf numFmtId="0" fontId="45" fillId="0" borderId="0" xfId="0" applyFont="1" applyAlignment="1" applyProtection="1">
      <alignment horizontal="right" vertical="center"/>
      <protection locked="0"/>
    </xf>
    <xf numFmtId="177" fontId="44" fillId="0" borderId="37" xfId="0" applyNumberFormat="1" applyFont="1" applyBorder="1" applyAlignment="1" applyProtection="1">
      <alignment horizontal="center" vertical="center"/>
      <protection locked="0" hidden="1"/>
    </xf>
    <xf numFmtId="0" fontId="41" fillId="0" borderId="37" xfId="0" applyFont="1" applyBorder="1" applyAlignment="1" applyProtection="1">
      <alignment horizontal="center" vertical="center"/>
      <protection locked="0"/>
    </xf>
    <xf numFmtId="0" fontId="44" fillId="0" borderId="37" xfId="0" applyFont="1" applyBorder="1" applyAlignment="1" applyProtection="1">
      <alignment horizontal="center" vertical="center"/>
      <protection locked="0" hidden="1"/>
    </xf>
    <xf numFmtId="0" fontId="44" fillId="0" borderId="87" xfId="0" applyFont="1" applyBorder="1" applyAlignment="1" applyProtection="1">
      <alignment horizontal="center" vertical="center"/>
      <protection locked="0" hidden="1"/>
    </xf>
    <xf numFmtId="0" fontId="44" fillId="0" borderId="86" xfId="0" applyFont="1" applyBorder="1" applyAlignment="1" applyProtection="1">
      <alignment horizontal="center" vertical="center"/>
      <protection locked="0" hidden="1"/>
    </xf>
    <xf numFmtId="0" fontId="44" fillId="0" borderId="35" xfId="0" applyFont="1" applyBorder="1" applyAlignment="1" applyProtection="1">
      <alignment horizontal="center" vertical="center"/>
      <protection locked="0" hidden="1"/>
    </xf>
    <xf numFmtId="0" fontId="45" fillId="0" borderId="37" xfId="0" applyFont="1" applyBorder="1" applyAlignment="1" applyProtection="1">
      <alignment horizontal="right" vertical="center"/>
      <protection locked="0"/>
    </xf>
    <xf numFmtId="0" fontId="44" fillId="0" borderId="92" xfId="0" applyFont="1" applyBorder="1" applyAlignment="1" applyProtection="1">
      <alignment horizontal="center" vertical="center"/>
      <protection locked="0" hidden="1"/>
    </xf>
    <xf numFmtId="0" fontId="44" fillId="0" borderId="94" xfId="0" applyFont="1" applyBorder="1" applyAlignment="1" applyProtection="1">
      <alignment horizontal="center" vertical="center"/>
      <protection locked="0" hidden="1"/>
    </xf>
    <xf numFmtId="177" fontId="44" fillId="0" borderId="91" xfId="0" applyNumberFormat="1" applyFont="1" applyBorder="1" applyAlignment="1" applyProtection="1">
      <alignment horizontal="center" vertical="center"/>
      <protection locked="0" hidden="1"/>
    </xf>
    <xf numFmtId="0" fontId="44" fillId="0" borderId="91" xfId="0" applyFont="1" applyBorder="1" applyAlignment="1" applyProtection="1">
      <alignment horizontal="center" vertical="center"/>
      <protection locked="0" hidden="1"/>
    </xf>
    <xf numFmtId="0" fontId="44" fillId="0" borderId="95" xfId="0" applyFont="1" applyBorder="1" applyAlignment="1" applyProtection="1">
      <alignment horizontal="center" vertical="center"/>
      <protection locked="0" hidden="1"/>
    </xf>
    <xf numFmtId="0" fontId="45" fillId="0" borderId="34" xfId="0" applyFont="1" applyBorder="1" applyAlignment="1" applyProtection="1">
      <alignment horizontal="right" vertical="center"/>
      <protection locked="0"/>
    </xf>
    <xf numFmtId="177" fontId="44" fillId="0" borderId="84" xfId="0" applyNumberFormat="1" applyFont="1" applyBorder="1" applyAlignment="1" applyProtection="1">
      <alignment horizontal="center" vertical="center"/>
      <protection locked="0" hidden="1"/>
    </xf>
    <xf numFmtId="0" fontId="41" fillId="0" borderId="0" xfId="0" applyFont="1" applyAlignment="1" applyProtection="1">
      <alignment horizontal="center" vertical="center"/>
      <protection locked="0"/>
    </xf>
    <xf numFmtId="0" fontId="44" fillId="0" borderId="98" xfId="0" applyFont="1" applyBorder="1" applyAlignment="1" applyProtection="1">
      <alignment horizontal="center" vertical="center"/>
      <protection locked="0" hidden="1"/>
    </xf>
    <xf numFmtId="0" fontId="44" fillId="0" borderId="99" xfId="0" applyFont="1" applyBorder="1" applyAlignment="1" applyProtection="1">
      <alignment horizontal="center" vertical="center"/>
      <protection locked="0" hidden="1"/>
    </xf>
    <xf numFmtId="0" fontId="45" fillId="0" borderId="100" xfId="0" applyFont="1" applyBorder="1" applyAlignment="1" applyProtection="1">
      <alignment horizontal="right" vertical="center"/>
      <protection locked="0"/>
    </xf>
    <xf numFmtId="177" fontId="44" fillId="0" borderId="53" xfId="0" applyNumberFormat="1" applyFont="1" applyBorder="1" applyAlignment="1" applyProtection="1">
      <alignment horizontal="center" vertical="center"/>
      <protection locked="0" hidden="1"/>
    </xf>
    <xf numFmtId="0" fontId="41" fillId="0" borderId="53" xfId="0" applyFont="1" applyBorder="1" applyAlignment="1" applyProtection="1">
      <alignment horizontal="center" vertical="center"/>
      <protection locked="0"/>
    </xf>
    <xf numFmtId="0" fontId="44" fillId="0" borderId="53" xfId="0" applyFont="1" applyBorder="1" applyAlignment="1" applyProtection="1">
      <alignment horizontal="center" vertical="center"/>
      <protection locked="0" hidden="1"/>
    </xf>
    <xf numFmtId="0" fontId="44" fillId="0" borderId="101" xfId="0" applyFont="1" applyBorder="1" applyAlignment="1" applyProtection="1">
      <alignment horizontal="center" vertical="center"/>
      <protection locked="0" hidden="1"/>
    </xf>
    <xf numFmtId="0" fontId="45" fillId="0" borderId="90" xfId="0" applyFont="1" applyBorder="1" applyAlignment="1" applyProtection="1">
      <alignment horizontal="right" vertical="center"/>
      <protection locked="0"/>
    </xf>
    <xf numFmtId="0" fontId="41" fillId="0" borderId="91" xfId="0" applyFont="1" applyBorder="1" applyAlignment="1" applyProtection="1">
      <alignment horizontal="center" vertical="center"/>
      <protection locked="0"/>
    </xf>
    <xf numFmtId="0" fontId="46" fillId="0" borderId="106" xfId="2" applyFont="1" applyBorder="1" applyAlignment="1">
      <alignment horizontal="left"/>
    </xf>
    <xf numFmtId="0" fontId="38" fillId="0" borderId="0" xfId="2" applyFont="1"/>
    <xf numFmtId="0" fontId="38" fillId="0" borderId="107" xfId="2" applyFont="1" applyBorder="1"/>
    <xf numFmtId="0" fontId="38" fillId="0" borderId="108" xfId="2" applyFont="1" applyBorder="1"/>
    <xf numFmtId="0" fontId="38" fillId="0" borderId="109" xfId="2" applyFont="1" applyBorder="1"/>
    <xf numFmtId="0" fontId="38" fillId="0" borderId="110" xfId="2" applyFont="1" applyBorder="1"/>
    <xf numFmtId="0" fontId="38" fillId="0" borderId="111" xfId="2" applyFont="1" applyBorder="1"/>
    <xf numFmtId="0" fontId="38" fillId="0" borderId="113" xfId="2" applyFont="1" applyBorder="1"/>
    <xf numFmtId="0" fontId="46" fillId="0" borderId="114" xfId="2" applyFont="1" applyBorder="1" applyAlignment="1">
      <alignment horizontal="center"/>
    </xf>
    <xf numFmtId="0" fontId="46" fillId="5" borderId="115" xfId="2" applyFont="1" applyFill="1" applyBorder="1" applyAlignment="1">
      <alignment horizontal="center"/>
    </xf>
    <xf numFmtId="0" fontId="46" fillId="0" borderId="0" xfId="2" applyFont="1"/>
    <xf numFmtId="0" fontId="44" fillId="0" borderId="113" xfId="2" applyFont="1" applyBorder="1"/>
    <xf numFmtId="0" fontId="44" fillId="0" borderId="116" xfId="2" applyFont="1" applyBorder="1" applyAlignment="1">
      <alignment horizontal="center"/>
    </xf>
    <xf numFmtId="0" fontId="46" fillId="5" borderId="115" xfId="2" applyFont="1" applyFill="1" applyBorder="1" applyAlignment="1">
      <alignment horizontal="left"/>
    </xf>
    <xf numFmtId="0" fontId="44" fillId="5" borderId="117" xfId="2" applyFont="1" applyFill="1" applyBorder="1"/>
    <xf numFmtId="0" fontId="38" fillId="0" borderId="116" xfId="2" applyFont="1" applyBorder="1" applyAlignment="1">
      <alignment horizontal="center"/>
    </xf>
    <xf numFmtId="0" fontId="38" fillId="0" borderId="118" xfId="2" applyFont="1" applyBorder="1"/>
    <xf numFmtId="0" fontId="38" fillId="0" borderId="119" xfId="2" applyFont="1" applyBorder="1"/>
    <xf numFmtId="0" fontId="38" fillId="0" borderId="120" xfId="2" applyFont="1" applyBorder="1"/>
    <xf numFmtId="0" fontId="46" fillId="0" borderId="107" xfId="2" applyFont="1" applyBorder="1"/>
    <xf numFmtId="0" fontId="46" fillId="0" borderId="108" xfId="2" applyFont="1" applyBorder="1"/>
    <xf numFmtId="0" fontId="46" fillId="0" borderId="109" xfId="2" applyFont="1" applyBorder="1"/>
    <xf numFmtId="0" fontId="46" fillId="0" borderId="1" xfId="2" applyFont="1" applyBorder="1" applyAlignment="1">
      <alignment horizontal="center"/>
    </xf>
    <xf numFmtId="0" fontId="46" fillId="5" borderId="116" xfId="2" applyFont="1" applyFill="1" applyBorder="1" applyAlignment="1" applyProtection="1">
      <alignment horizontal="center" shrinkToFit="1"/>
      <protection locked="0" hidden="1"/>
    </xf>
    <xf numFmtId="0" fontId="44" fillId="0" borderId="110" xfId="2" applyFont="1" applyBorder="1"/>
    <xf numFmtId="0" fontId="46" fillId="5" borderId="116" xfId="2" applyFont="1" applyFill="1" applyBorder="1" applyAlignment="1" applyProtection="1">
      <alignment horizontal="left" shrinkToFit="1"/>
      <protection locked="0" hidden="1"/>
    </xf>
    <xf numFmtId="0" fontId="44" fillId="5" borderId="117" xfId="2" applyFont="1" applyFill="1" applyBorder="1" applyProtection="1">
      <protection locked="0" hidden="1"/>
    </xf>
    <xf numFmtId="0" fontId="26" fillId="0" borderId="0" xfId="3" applyFont="1">
      <alignment vertical="center"/>
    </xf>
    <xf numFmtId="0" fontId="54" fillId="0" borderId="0" xfId="3" applyFont="1" applyAlignment="1">
      <alignment horizontal="center" vertical="center"/>
    </xf>
    <xf numFmtId="0" fontId="26" fillId="0" borderId="0" xfId="3" applyFont="1" applyAlignment="1">
      <alignment horizontal="center" vertical="center"/>
    </xf>
    <xf numFmtId="0" fontId="51" fillId="0" borderId="0" xfId="3" applyFont="1" applyAlignment="1">
      <alignment horizontal="left" vertical="center"/>
    </xf>
    <xf numFmtId="0" fontId="26" fillId="0" borderId="1" xfId="3" applyFont="1" applyBorder="1" applyAlignment="1">
      <alignment horizontal="center" vertical="center"/>
    </xf>
    <xf numFmtId="0" fontId="55" fillId="0" borderId="12" xfId="3" applyFont="1" applyBorder="1">
      <alignment vertical="center"/>
    </xf>
    <xf numFmtId="0" fontId="50" fillId="0" borderId="33" xfId="3" applyFont="1" applyBorder="1" applyAlignment="1">
      <alignment horizontal="center" vertical="center" wrapText="1"/>
    </xf>
    <xf numFmtId="0" fontId="50" fillId="0" borderId="1" xfId="3" applyFont="1" applyBorder="1" applyAlignment="1">
      <alignment horizontal="center" vertical="center" wrapText="1"/>
    </xf>
    <xf numFmtId="0" fontId="26" fillId="0" borderId="0" xfId="3" applyFont="1" applyAlignment="1" applyProtection="1">
      <alignment horizontal="left" vertical="center"/>
      <protection locked="0"/>
    </xf>
    <xf numFmtId="0" fontId="56" fillId="0" borderId="0" xfId="3" applyFont="1" applyAlignment="1">
      <alignment horizontal="left" vertical="center" indent="1"/>
    </xf>
    <xf numFmtId="0" fontId="57" fillId="0" borderId="0" xfId="0" applyFont="1" applyAlignment="1">
      <alignment horizontal="left" vertical="center"/>
    </xf>
    <xf numFmtId="0" fontId="58" fillId="0" borderId="0" xfId="0" applyFont="1" applyAlignment="1">
      <alignment horizontal="left" vertical="center"/>
    </xf>
    <xf numFmtId="0" fontId="59" fillId="0" borderId="0" xfId="0" applyFont="1" applyAlignment="1">
      <alignment horizontal="left" vertical="center" indent="2"/>
    </xf>
    <xf numFmtId="0" fontId="57" fillId="0" borderId="0" xfId="0" applyFont="1" applyAlignment="1">
      <alignment horizontal="left" vertical="center" shrinkToFit="1"/>
    </xf>
    <xf numFmtId="0" fontId="56" fillId="0" borderId="0" xfId="0" applyFont="1" applyAlignment="1">
      <alignment horizontal="left" vertical="center" indent="1"/>
    </xf>
    <xf numFmtId="0" fontId="23" fillId="0" borderId="0" xfId="3" applyFont="1">
      <alignment vertical="center"/>
    </xf>
    <xf numFmtId="0" fontId="60" fillId="0" borderId="0" xfId="0" applyFont="1" applyAlignment="1">
      <alignment horizontal="left" vertical="center" indent="1"/>
    </xf>
    <xf numFmtId="0" fontId="56" fillId="0" borderId="0" xfId="0" applyFont="1" applyAlignment="1">
      <alignment horizontal="left" vertical="center" indent="2"/>
    </xf>
    <xf numFmtId="0" fontId="15" fillId="0" borderId="0" xfId="4" applyFont="1">
      <alignment vertical="center"/>
    </xf>
    <xf numFmtId="0" fontId="15" fillId="0" borderId="0" xfId="4" applyFont="1" applyAlignment="1">
      <alignment horizontal="center" vertical="center"/>
    </xf>
    <xf numFmtId="0" fontId="15" fillId="0" borderId="0" xfId="4" applyFont="1" applyAlignment="1">
      <alignment vertical="center" wrapText="1"/>
    </xf>
    <xf numFmtId="0" fontId="62" fillId="0" borderId="0" xfId="4" applyFont="1">
      <alignment vertical="center"/>
    </xf>
    <xf numFmtId="0" fontId="15" fillId="0" borderId="1" xfId="4" applyFont="1" applyBorder="1" applyAlignment="1">
      <alignment horizontal="center" vertical="center"/>
    </xf>
    <xf numFmtId="0" fontId="15" fillId="0" borderId="34" xfId="4" applyFont="1" applyBorder="1" applyAlignment="1">
      <alignment horizontal="center" vertical="center"/>
    </xf>
    <xf numFmtId="178" fontId="15" fillId="0" borderId="34" xfId="4" applyNumberFormat="1" applyFont="1" applyBorder="1">
      <alignment vertical="center"/>
    </xf>
    <xf numFmtId="0" fontId="15" fillId="0" borderId="13" xfId="4" applyFont="1" applyBorder="1" applyAlignment="1">
      <alignment horizontal="center" vertical="center"/>
    </xf>
    <xf numFmtId="178" fontId="15" fillId="0" borderId="13" xfId="4" applyNumberFormat="1" applyFont="1" applyBorder="1">
      <alignment vertical="center"/>
    </xf>
    <xf numFmtId="0" fontId="20" fillId="0" borderId="0" xfId="4" applyFont="1" applyAlignment="1">
      <alignment horizontal="center" vertical="center"/>
    </xf>
    <xf numFmtId="0" fontId="20" fillId="0" borderId="0" xfId="4" applyFont="1" applyAlignment="1">
      <alignment horizontal="left" vertical="center"/>
    </xf>
    <xf numFmtId="0" fontId="20" fillId="0" borderId="0" xfId="4" applyFont="1">
      <alignment vertical="center"/>
    </xf>
    <xf numFmtId="0" fontId="45" fillId="0" borderId="0" xfId="0" applyFont="1"/>
    <xf numFmtId="0" fontId="60" fillId="0" borderId="0" xfId="0" applyFont="1" applyAlignment="1">
      <alignment horizontal="center" vertical="center"/>
    </xf>
    <xf numFmtId="0" fontId="52" fillId="0" borderId="0" xfId="0" applyFont="1"/>
    <xf numFmtId="0" fontId="60" fillId="0" borderId="0" xfId="0" applyFont="1" applyAlignment="1">
      <alignment horizontal="left" vertical="center"/>
    </xf>
    <xf numFmtId="0" fontId="52" fillId="0" borderId="0" xfId="0" applyFont="1" applyAlignment="1">
      <alignment horizontal="left" vertical="center"/>
    </xf>
    <xf numFmtId="0" fontId="67" fillId="0" borderId="0" xfId="0" applyFont="1" applyAlignment="1">
      <alignment vertical="center"/>
    </xf>
    <xf numFmtId="0" fontId="68" fillId="0" borderId="0" xfId="0" applyFont="1" applyAlignment="1">
      <alignment vertical="center"/>
    </xf>
    <xf numFmtId="0" fontId="45" fillId="0" borderId="1" xfId="0" applyFont="1" applyBorder="1" applyAlignment="1" applyProtection="1">
      <alignment vertical="center"/>
      <protection locked="0"/>
    </xf>
    <xf numFmtId="0" fontId="41" fillId="0" borderId="3" xfId="0" applyFont="1" applyBorder="1" applyAlignment="1">
      <alignment vertical="center"/>
    </xf>
    <xf numFmtId="0" fontId="70" fillId="0" borderId="0" xfId="0" applyFont="1" applyAlignment="1">
      <alignment vertical="center"/>
    </xf>
    <xf numFmtId="0" fontId="45" fillId="0" borderId="0" xfId="0" applyFont="1" applyAlignment="1">
      <alignment horizontal="center"/>
    </xf>
    <xf numFmtId="0" fontId="45" fillId="0" borderId="11" xfId="0" applyFont="1" applyBorder="1" applyAlignment="1">
      <alignment vertical="center" textRotation="255" shrinkToFit="1"/>
    </xf>
    <xf numFmtId="0" fontId="45" fillId="0" borderId="33" xfId="0" applyFont="1" applyBorder="1" applyAlignment="1">
      <alignment vertical="center"/>
    </xf>
    <xf numFmtId="0" fontId="69" fillId="0" borderId="0" xfId="0" applyFont="1" applyAlignment="1">
      <alignment vertical="center"/>
    </xf>
    <xf numFmtId="0" fontId="71" fillId="0" borderId="0" xfId="0" applyFont="1" applyAlignment="1">
      <alignment horizontal="left" vertical="center"/>
    </xf>
    <xf numFmtId="0" fontId="45" fillId="0" borderId="0" xfId="2" applyFont="1" applyAlignment="1">
      <alignment vertical="center"/>
    </xf>
    <xf numFmtId="0" fontId="67" fillId="0" borderId="0" xfId="2" applyFont="1" applyAlignment="1">
      <alignment vertical="center"/>
    </xf>
    <xf numFmtId="0" fontId="48" fillId="0" borderId="0" xfId="2" applyFont="1" applyAlignment="1">
      <alignment vertical="center"/>
    </xf>
    <xf numFmtId="0" fontId="68" fillId="0" borderId="0" xfId="2" applyFont="1" applyAlignment="1">
      <alignment vertical="center"/>
    </xf>
    <xf numFmtId="0" fontId="45" fillId="0" borderId="0" xfId="2" applyFont="1" applyBorder="1" applyAlignment="1">
      <alignment vertical="center"/>
    </xf>
    <xf numFmtId="0" fontId="38" fillId="0" borderId="0" xfId="2" applyFont="1" applyAlignment="1">
      <alignment vertical="center"/>
    </xf>
    <xf numFmtId="0" fontId="38" fillId="0" borderId="1" xfId="2" applyFont="1" applyBorder="1" applyAlignment="1" applyProtection="1">
      <alignment vertical="center"/>
      <protection locked="0"/>
    </xf>
    <xf numFmtId="0" fontId="38" fillId="0" borderId="0" xfId="2" applyFont="1" applyBorder="1" applyAlignment="1" applyProtection="1">
      <alignment vertical="center"/>
      <protection locked="0"/>
    </xf>
    <xf numFmtId="0" fontId="45" fillId="0" borderId="0" xfId="2" applyFont="1" applyAlignment="1"/>
    <xf numFmtId="0" fontId="41" fillId="0" borderId="3" xfId="2" applyFont="1" applyBorder="1" applyAlignment="1">
      <alignment vertical="center"/>
    </xf>
    <xf numFmtId="0" fontId="38" fillId="0" borderId="34" xfId="2" applyFont="1" applyBorder="1" applyAlignment="1" applyProtection="1">
      <alignment vertical="center"/>
      <protection locked="0"/>
    </xf>
    <xf numFmtId="0" fontId="69" fillId="0" borderId="0" xfId="2" applyFont="1" applyAlignment="1">
      <alignment vertical="center"/>
    </xf>
    <xf numFmtId="0" fontId="70" fillId="0" borderId="0" xfId="2" applyFont="1" applyBorder="1" applyAlignment="1">
      <alignment vertical="center"/>
    </xf>
    <xf numFmtId="0" fontId="38" fillId="0" borderId="0" xfId="2" applyFont="1" applyBorder="1" applyAlignment="1">
      <alignment horizontal="center" vertical="center"/>
    </xf>
    <xf numFmtId="0" fontId="45" fillId="0" borderId="0" xfId="2" applyFont="1" applyBorder="1" applyAlignment="1" applyProtection="1">
      <alignment horizontal="center" vertical="center"/>
      <protection locked="0"/>
    </xf>
    <xf numFmtId="0" fontId="45" fillId="0" borderId="4" xfId="2" applyFont="1" applyBorder="1" applyAlignment="1">
      <alignment vertical="center"/>
    </xf>
    <xf numFmtId="0" fontId="45" fillId="0" borderId="0" xfId="2" applyFont="1" applyAlignment="1">
      <alignment horizontal="left" vertical="center"/>
    </xf>
    <xf numFmtId="0" fontId="45" fillId="0" borderId="0" xfId="2" applyFont="1" applyFill="1" applyBorder="1" applyAlignment="1">
      <alignment vertical="center"/>
    </xf>
    <xf numFmtId="0" fontId="45" fillId="0" borderId="0" xfId="2" applyFont="1" applyFill="1" applyAlignment="1">
      <alignment vertical="center"/>
    </xf>
    <xf numFmtId="0" fontId="71" fillId="0" borderId="0" xfId="2" applyFont="1" applyFill="1" applyAlignment="1">
      <alignment vertical="center"/>
    </xf>
    <xf numFmtId="0" fontId="71" fillId="0" borderId="0" xfId="2" applyFont="1" applyAlignment="1">
      <alignment vertical="center"/>
    </xf>
    <xf numFmtId="178" fontId="14" fillId="0" borderId="15" xfId="4" applyNumberFormat="1" applyFont="1" applyBorder="1" applyAlignment="1" applyProtection="1">
      <alignment horizontal="center" vertical="center" shrinkToFit="1"/>
      <protection locked="0" hidden="1"/>
    </xf>
    <xf numFmtId="178" fontId="14" fillId="0" borderId="15" xfId="4" applyNumberFormat="1" applyFont="1" applyBorder="1" applyAlignment="1" applyProtection="1">
      <alignment horizontal="right" vertical="center" indent="1"/>
      <protection locked="0" hidden="1"/>
    </xf>
    <xf numFmtId="178" fontId="14" fillId="0" borderId="15" xfId="4" applyNumberFormat="1" applyFont="1" applyBorder="1" applyAlignment="1" applyProtection="1">
      <alignment horizontal="left" vertical="center" indent="1"/>
      <protection locked="0" hidden="1"/>
    </xf>
    <xf numFmtId="0" fontId="14" fillId="0" borderId="0" xfId="4" applyFont="1" applyAlignment="1">
      <alignment vertical="center"/>
    </xf>
    <xf numFmtId="0" fontId="74" fillId="0" borderId="0" xfId="4" applyFont="1" applyAlignment="1">
      <alignment vertical="center"/>
    </xf>
    <xf numFmtId="0" fontId="61" fillId="0" borderId="0" xfId="4" applyFont="1" applyAlignment="1">
      <alignment horizontal="center" vertical="center"/>
    </xf>
    <xf numFmtId="0" fontId="53" fillId="0" borderId="0" xfId="3" applyFont="1" applyAlignment="1">
      <alignment vertical="center"/>
    </xf>
    <xf numFmtId="0" fontId="50" fillId="0" borderId="12" xfId="3" applyFont="1" applyBorder="1" applyAlignment="1">
      <alignment horizontal="center" vertical="center"/>
    </xf>
    <xf numFmtId="0" fontId="53" fillId="0" borderId="0" xfId="3" applyFont="1" applyAlignment="1">
      <alignment horizontal="right" vertical="center"/>
    </xf>
    <xf numFmtId="0" fontId="15" fillId="0" borderId="0" xfId="0" applyFont="1" applyAlignment="1">
      <alignment vertical="center"/>
    </xf>
    <xf numFmtId="0" fontId="15" fillId="8" borderId="39" xfId="0" applyFont="1" applyFill="1" applyBorder="1" applyAlignment="1" applyProtection="1">
      <alignment vertical="center" shrinkToFit="1"/>
      <protection locked="0"/>
    </xf>
    <xf numFmtId="0" fontId="20" fillId="0" borderId="1" xfId="4" applyFont="1" applyBorder="1" applyAlignment="1" applyProtection="1">
      <alignment horizontal="center" vertical="center"/>
      <protection locked="0" hidden="1"/>
    </xf>
    <xf numFmtId="0" fontId="14" fillId="0" borderId="1" xfId="4" applyFont="1" applyBorder="1" applyAlignment="1" applyProtection="1">
      <alignment horizontal="center" vertical="center"/>
      <protection locked="0" hidden="1"/>
    </xf>
    <xf numFmtId="0" fontId="65" fillId="0" borderId="126" xfId="0" applyFont="1" applyBorder="1" applyAlignment="1">
      <alignment horizontal="left" vertical="center" shrinkToFit="1"/>
    </xf>
    <xf numFmtId="0" fontId="76" fillId="0" borderId="0" xfId="0" applyFont="1"/>
    <xf numFmtId="0" fontId="47" fillId="0" borderId="0" xfId="0" applyFont="1"/>
    <xf numFmtId="0" fontId="47" fillId="0" borderId="0" xfId="0" applyFont="1" applyAlignment="1">
      <alignment vertical="center"/>
    </xf>
    <xf numFmtId="0" fontId="15" fillId="3" borderId="0" xfId="0" applyFont="1" applyFill="1" applyAlignment="1">
      <alignment horizontal="center" vertical="center"/>
    </xf>
    <xf numFmtId="0" fontId="15" fillId="4" borderId="0" xfId="0" applyFont="1" applyFill="1" applyAlignment="1">
      <alignment horizontal="center" vertical="center"/>
    </xf>
    <xf numFmtId="0" fontId="15" fillId="0" borderId="0" xfId="0" applyFont="1" applyAlignment="1">
      <alignment vertical="center" wrapText="1"/>
    </xf>
    <xf numFmtId="0" fontId="0" fillId="5" borderId="0" xfId="0" applyFill="1" applyAlignment="1"/>
    <xf numFmtId="0" fontId="14"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vertical="center" wrapText="1"/>
    </xf>
    <xf numFmtId="0" fontId="15" fillId="8" borderId="11" xfId="0" applyFont="1" applyFill="1" applyBorder="1" applyAlignment="1">
      <alignment horizontal="center" vertical="center"/>
    </xf>
    <xf numFmtId="0" fontId="15" fillId="8" borderId="33" xfId="0" applyFont="1" applyFill="1" applyBorder="1" applyAlignment="1">
      <alignment horizontal="center" vertical="center"/>
    </xf>
    <xf numFmtId="0" fontId="15" fillId="8" borderId="12" xfId="0" applyFont="1" applyFill="1" applyBorder="1" applyAlignment="1">
      <alignment horizontal="center" vertical="center"/>
    </xf>
    <xf numFmtId="0" fontId="25" fillId="0" borderId="4" xfId="0" applyFont="1" applyBorder="1" applyAlignment="1">
      <alignment horizontal="center" vertical="center" wrapText="1"/>
    </xf>
    <xf numFmtId="0" fontId="25" fillId="0" borderId="15" xfId="0" applyFont="1" applyBorder="1" applyAlignment="1">
      <alignment horizontal="center" vertical="center"/>
    </xf>
    <xf numFmtId="0" fontId="25" fillId="0" borderId="3" xfId="0" applyFont="1" applyBorder="1" applyAlignment="1">
      <alignment horizontal="center" vertical="center"/>
    </xf>
    <xf numFmtId="0" fontId="25" fillId="0" borderId="7" xfId="0" applyFont="1" applyBorder="1" applyAlignment="1">
      <alignment horizontal="center" vertical="center"/>
    </xf>
    <xf numFmtId="0" fontId="25" fillId="0" borderId="14" xfId="0" applyFont="1" applyBorder="1" applyAlignment="1">
      <alignment horizontal="center" vertical="center"/>
    </xf>
    <xf numFmtId="0" fontId="25" fillId="0" borderId="18" xfId="0" applyFont="1" applyBorder="1" applyAlignment="1">
      <alignment horizontal="center" vertical="center"/>
    </xf>
    <xf numFmtId="0" fontId="25" fillId="0" borderId="5" xfId="0" applyFont="1" applyBorder="1" applyAlignment="1">
      <alignment horizontal="center" vertical="center"/>
    </xf>
    <xf numFmtId="0" fontId="25" fillId="0" borderId="4" xfId="0" applyFont="1" applyBorder="1" applyAlignment="1">
      <alignment horizontal="center" vertical="center"/>
    </xf>
    <xf numFmtId="0" fontId="25" fillId="0" borderId="16" xfId="0" applyFont="1" applyBorder="1" applyAlignment="1">
      <alignment horizontal="center" vertical="center"/>
    </xf>
    <xf numFmtId="0" fontId="2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15" xfId="0" applyFont="1" applyBorder="1" applyAlignment="1">
      <alignment horizontal="center" vertical="center"/>
    </xf>
    <xf numFmtId="0" fontId="25" fillId="0" borderId="6" xfId="0" applyFont="1" applyBorder="1" applyAlignment="1">
      <alignment horizontal="center" vertical="center" wrapText="1"/>
    </xf>
    <xf numFmtId="0" fontId="25" fillId="0" borderId="17" xfId="0" applyFont="1" applyBorder="1" applyAlignment="1">
      <alignment horizontal="center" vertical="center"/>
    </xf>
    <xf numFmtId="0" fontId="25" fillId="0" borderId="10" xfId="0" applyFont="1" applyBorder="1" applyAlignment="1">
      <alignment horizontal="center" vertical="center"/>
    </xf>
    <xf numFmtId="0" fontId="25" fillId="0" borderId="24"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15" fillId="0" borderId="0" xfId="0" applyFont="1" applyAlignment="1">
      <alignment horizontal="center" vertical="center"/>
    </xf>
    <xf numFmtId="0" fontId="25" fillId="0" borderId="8" xfId="0" applyFont="1" applyBorder="1" applyAlignment="1">
      <alignment horizontal="center" vertical="center" wrapText="1"/>
    </xf>
    <xf numFmtId="0" fontId="25" fillId="0" borderId="22" xfId="0" applyFont="1" applyBorder="1" applyAlignment="1">
      <alignment horizontal="center" vertical="center"/>
    </xf>
    <xf numFmtId="0" fontId="25" fillId="0" borderId="9" xfId="0" applyFont="1" applyBorder="1" applyAlignment="1">
      <alignment horizontal="center" vertical="center" wrapText="1"/>
    </xf>
    <xf numFmtId="0" fontId="25" fillId="0" borderId="23" xfId="0" applyFont="1" applyBorder="1" applyAlignment="1">
      <alignment horizontal="center" vertical="center"/>
    </xf>
    <xf numFmtId="0" fontId="15" fillId="7" borderId="11" xfId="0" applyFont="1" applyFill="1" applyBorder="1" applyAlignment="1">
      <alignment horizontal="center" vertical="center"/>
    </xf>
    <xf numFmtId="0" fontId="15" fillId="7" borderId="33" xfId="0" applyFont="1" applyFill="1" applyBorder="1" applyAlignment="1">
      <alignment horizontal="center" vertical="center"/>
    </xf>
    <xf numFmtId="0" fontId="15" fillId="7" borderId="12" xfId="0" applyFont="1" applyFill="1" applyBorder="1" applyAlignment="1">
      <alignment horizontal="center" vertical="center"/>
    </xf>
    <xf numFmtId="0" fontId="27" fillId="0" borderId="0" xfId="0" applyFont="1" applyAlignment="1">
      <alignment horizontal="center"/>
    </xf>
    <xf numFmtId="0" fontId="25" fillId="0" borderId="0" xfId="0" applyFont="1" applyAlignment="1">
      <alignment horizontal="center" vertical="center"/>
    </xf>
    <xf numFmtId="0" fontId="15" fillId="7" borderId="11" xfId="0" applyFont="1" applyFill="1" applyBorder="1" applyAlignment="1">
      <alignment horizontal="left" vertical="center"/>
    </xf>
    <xf numFmtId="0" fontId="15" fillId="7" borderId="33" xfId="0" applyFont="1" applyFill="1" applyBorder="1" applyAlignment="1">
      <alignment horizontal="left" vertical="center"/>
    </xf>
    <xf numFmtId="0" fontId="15" fillId="7" borderId="12" xfId="0" applyFont="1" applyFill="1" applyBorder="1" applyAlignment="1">
      <alignment horizontal="left" vertical="center"/>
    </xf>
    <xf numFmtId="0" fontId="15" fillId="7" borderId="11" xfId="0" applyFont="1" applyFill="1" applyBorder="1" applyAlignment="1">
      <alignment horizontal="left" vertical="center" shrinkToFit="1"/>
    </xf>
    <xf numFmtId="0" fontId="15" fillId="7" borderId="33" xfId="0" applyFont="1" applyFill="1" applyBorder="1" applyAlignment="1">
      <alignment horizontal="left" vertical="center" shrinkToFit="1"/>
    </xf>
    <xf numFmtId="0" fontId="15" fillId="7" borderId="12" xfId="0" applyFont="1" applyFill="1" applyBorder="1" applyAlignment="1">
      <alignment horizontal="left" vertical="center" shrinkToFit="1"/>
    </xf>
    <xf numFmtId="0" fontId="15" fillId="3" borderId="3" xfId="0" applyFont="1" applyFill="1" applyBorder="1" applyAlignment="1">
      <alignment horizontal="left" vertical="top" wrapText="1"/>
    </xf>
    <xf numFmtId="0" fontId="15" fillId="3" borderId="4" xfId="0" applyFont="1" applyFill="1" applyBorder="1" applyAlignment="1">
      <alignment horizontal="left" vertical="top" wrapText="1"/>
    </xf>
    <xf numFmtId="0" fontId="15" fillId="3" borderId="6" xfId="0" applyFont="1" applyFill="1" applyBorder="1" applyAlignment="1">
      <alignment horizontal="left" vertical="top" wrapText="1"/>
    </xf>
    <xf numFmtId="0" fontId="15" fillId="3" borderId="34" xfId="0" applyFont="1" applyFill="1" applyBorder="1" applyAlignment="1">
      <alignment horizontal="left" vertical="top" wrapText="1"/>
    </xf>
    <xf numFmtId="0" fontId="15" fillId="3" borderId="0" xfId="0" applyFont="1" applyFill="1" applyAlignment="1">
      <alignment horizontal="left" vertical="top" wrapText="1"/>
    </xf>
    <xf numFmtId="0" fontId="15" fillId="3" borderId="42" xfId="0" applyFont="1" applyFill="1" applyBorder="1" applyAlignment="1">
      <alignment horizontal="left" vertical="top" wrapText="1"/>
    </xf>
    <xf numFmtId="0" fontId="15" fillId="3" borderId="14" xfId="0" applyFont="1" applyFill="1" applyBorder="1" applyAlignment="1">
      <alignment horizontal="left" vertical="top" wrapText="1"/>
    </xf>
    <xf numFmtId="0" fontId="15" fillId="3" borderId="15" xfId="0" applyFont="1" applyFill="1" applyBorder="1" applyAlignment="1">
      <alignment horizontal="left" vertical="top" wrapText="1"/>
    </xf>
    <xf numFmtId="0" fontId="15" fillId="3" borderId="17" xfId="0" applyFont="1" applyFill="1" applyBorder="1" applyAlignment="1">
      <alignment horizontal="left" vertical="top" wrapText="1"/>
    </xf>
    <xf numFmtId="0" fontId="34" fillId="10" borderId="1" xfId="1" applyFont="1" applyFill="1" applyBorder="1" applyAlignment="1" applyProtection="1"/>
    <xf numFmtId="0" fontId="23" fillId="10" borderId="1" xfId="0" applyFont="1" applyFill="1" applyBorder="1"/>
    <xf numFmtId="0" fontId="35" fillId="0" borderId="0" xfId="0" applyFont="1" applyAlignment="1">
      <alignment horizontal="left" vertical="center" wrapText="1"/>
    </xf>
    <xf numFmtId="0" fontId="15" fillId="8" borderId="11" xfId="0" applyFont="1" applyFill="1" applyBorder="1" applyAlignment="1" applyProtection="1">
      <alignment horizontal="center" vertical="center"/>
      <protection locked="0"/>
    </xf>
    <xf numFmtId="0" fontId="15" fillId="8" borderId="33" xfId="0" applyFont="1" applyFill="1" applyBorder="1" applyAlignment="1" applyProtection="1">
      <alignment horizontal="center" vertical="center"/>
      <protection locked="0"/>
    </xf>
    <xf numFmtId="0" fontId="15" fillId="8" borderId="12" xfId="0" applyFont="1" applyFill="1" applyBorder="1" applyAlignment="1" applyProtection="1">
      <alignment horizontal="center" vertical="center"/>
      <protection locked="0"/>
    </xf>
    <xf numFmtId="0" fontId="15" fillId="7" borderId="11" xfId="0" applyFont="1" applyFill="1" applyBorder="1" applyAlignment="1" applyProtection="1">
      <alignment horizontal="center" vertical="center" shrinkToFit="1"/>
      <protection locked="0"/>
    </xf>
    <xf numFmtId="0" fontId="15" fillId="7" borderId="33" xfId="0" applyFont="1" applyFill="1" applyBorder="1" applyAlignment="1" applyProtection="1">
      <alignment horizontal="center" vertical="center" shrinkToFit="1"/>
      <protection locked="0"/>
    </xf>
    <xf numFmtId="0" fontId="15" fillId="7" borderId="12" xfId="0" applyFont="1" applyFill="1" applyBorder="1" applyAlignment="1" applyProtection="1">
      <alignment horizontal="center" vertical="center" shrinkToFit="1"/>
      <protection locked="0"/>
    </xf>
    <xf numFmtId="0" fontId="26" fillId="0" borderId="0" xfId="0" applyFont="1" applyAlignment="1">
      <alignment horizontal="center"/>
    </xf>
    <xf numFmtId="0" fontId="15" fillId="0" borderId="0" xfId="0" applyFont="1" applyAlignment="1" applyProtection="1">
      <alignment horizontal="center" vertical="center"/>
      <protection locked="0"/>
    </xf>
    <xf numFmtId="0" fontId="15" fillId="7" borderId="11" xfId="0" applyFont="1" applyFill="1" applyBorder="1" applyAlignment="1" applyProtection="1">
      <alignment horizontal="center" vertical="center"/>
      <protection locked="0"/>
    </xf>
    <xf numFmtId="0" fontId="15" fillId="7" borderId="33" xfId="0" applyFont="1" applyFill="1" applyBorder="1" applyAlignment="1" applyProtection="1">
      <alignment horizontal="center" vertical="center"/>
      <protection locked="0"/>
    </xf>
    <xf numFmtId="0" fontId="15" fillId="7" borderId="14" xfId="0" applyFont="1" applyFill="1" applyBorder="1" applyAlignment="1" applyProtection="1">
      <alignment horizontal="center" vertical="center"/>
      <protection locked="0"/>
    </xf>
    <xf numFmtId="0" fontId="15" fillId="7" borderId="15" xfId="0" applyFont="1" applyFill="1" applyBorder="1" applyAlignment="1" applyProtection="1">
      <alignment horizontal="center" vertical="center"/>
      <protection locked="0"/>
    </xf>
    <xf numFmtId="0" fontId="15" fillId="7" borderId="17" xfId="0" applyFont="1" applyFill="1" applyBorder="1" applyAlignment="1" applyProtection="1">
      <alignment horizontal="center" vertical="center"/>
      <protection locked="0"/>
    </xf>
    <xf numFmtId="0" fontId="15" fillId="7" borderId="12" xfId="0" applyFont="1" applyFill="1" applyBorder="1" applyAlignment="1" applyProtection="1">
      <alignment horizontal="center" vertical="center"/>
      <protection locked="0"/>
    </xf>
    <xf numFmtId="0" fontId="26" fillId="0" borderId="33" xfId="0" applyFont="1" applyBorder="1" applyAlignment="1">
      <alignment horizontal="center"/>
    </xf>
    <xf numFmtId="0" fontId="26" fillId="0" borderId="15" xfId="0" applyFont="1" applyBorder="1" applyAlignment="1">
      <alignment horizontal="center"/>
    </xf>
    <xf numFmtId="0" fontId="15" fillId="3" borderId="3" xfId="0" applyFont="1" applyFill="1" applyBorder="1" applyAlignment="1" applyProtection="1">
      <alignment horizontal="left" vertical="top" wrapText="1"/>
      <protection locked="0"/>
    </xf>
    <xf numFmtId="0" fontId="15" fillId="3" borderId="4" xfId="0" applyFont="1" applyFill="1" applyBorder="1" applyAlignment="1" applyProtection="1">
      <alignment horizontal="left" vertical="top"/>
      <protection locked="0"/>
    </xf>
    <xf numFmtId="0" fontId="15" fillId="3" borderId="6" xfId="0" applyFont="1" applyFill="1" applyBorder="1" applyAlignment="1" applyProtection="1">
      <alignment horizontal="left" vertical="top"/>
      <protection locked="0"/>
    </xf>
    <xf numFmtId="0" fontId="15" fillId="3" borderId="34" xfId="0" applyFont="1" applyFill="1" applyBorder="1" applyAlignment="1" applyProtection="1">
      <alignment horizontal="left" vertical="top"/>
      <protection locked="0"/>
    </xf>
    <xf numFmtId="0" fontId="15" fillId="3" borderId="0" xfId="0" applyFont="1" applyFill="1" applyAlignment="1" applyProtection="1">
      <alignment horizontal="left" vertical="top"/>
      <protection locked="0"/>
    </xf>
    <xf numFmtId="0" fontId="15" fillId="3" borderId="42" xfId="0" applyFont="1" applyFill="1" applyBorder="1" applyAlignment="1" applyProtection="1">
      <alignment horizontal="left" vertical="top"/>
      <protection locked="0"/>
    </xf>
    <xf numFmtId="0" fontId="15" fillId="3" borderId="14" xfId="0" applyFont="1" applyFill="1" applyBorder="1" applyAlignment="1" applyProtection="1">
      <alignment horizontal="left" vertical="top"/>
      <protection locked="0"/>
    </xf>
    <xf numFmtId="0" fontId="15" fillId="3" borderId="15" xfId="0" applyFont="1" applyFill="1" applyBorder="1" applyAlignment="1" applyProtection="1">
      <alignment horizontal="left" vertical="top"/>
      <protection locked="0"/>
    </xf>
    <xf numFmtId="0" fontId="15" fillId="3" borderId="17" xfId="0" applyFont="1" applyFill="1" applyBorder="1" applyAlignment="1" applyProtection="1">
      <alignment horizontal="left" vertical="top"/>
      <protection locked="0"/>
    </xf>
    <xf numFmtId="49" fontId="26" fillId="11" borderId="11" xfId="1" applyNumberFormat="1" applyFont="1" applyFill="1" applyBorder="1" applyAlignment="1" applyProtection="1">
      <protection locked="0"/>
    </xf>
    <xf numFmtId="49" fontId="26" fillId="11" borderId="33" xfId="0" applyNumberFormat="1" applyFont="1" applyFill="1" applyBorder="1" applyProtection="1">
      <protection locked="0"/>
    </xf>
    <xf numFmtId="49" fontId="26" fillId="11" borderId="12" xfId="0" applyNumberFormat="1" applyFont="1" applyFill="1" applyBorder="1" applyProtection="1">
      <protection locked="0"/>
    </xf>
    <xf numFmtId="0" fontId="25" fillId="0" borderId="0" xfId="0" applyFont="1" applyAlignment="1">
      <alignment horizontal="center" vertical="center" wrapText="1"/>
    </xf>
    <xf numFmtId="0" fontId="0" fillId="5" borderId="0" xfId="0" applyFill="1" applyAlignment="1">
      <alignment horizontal="center"/>
    </xf>
    <xf numFmtId="0" fontId="40" fillId="12" borderId="15" xfId="0" applyFont="1" applyFill="1" applyBorder="1" applyAlignment="1">
      <alignment horizontal="center" vertical="center" shrinkToFit="1"/>
    </xf>
    <xf numFmtId="0" fontId="46" fillId="0" borderId="0" xfId="0" applyFont="1" applyAlignment="1">
      <alignment horizontal="center" vertical="center"/>
    </xf>
    <xf numFmtId="0" fontId="40" fillId="12" borderId="15" xfId="0" applyFont="1" applyFill="1" applyBorder="1" applyAlignment="1">
      <alignment horizontal="right" vertical="center" indent="1"/>
    </xf>
    <xf numFmtId="0" fontId="40" fillId="12" borderId="15" xfId="0" applyFont="1" applyFill="1" applyBorder="1" applyAlignment="1">
      <alignment horizontal="left" vertical="center" indent="1"/>
    </xf>
    <xf numFmtId="0" fontId="41" fillId="0" borderId="56" xfId="0" applyFont="1" applyBorder="1" applyAlignment="1">
      <alignment horizontal="center" vertical="center" wrapText="1"/>
    </xf>
    <xf numFmtId="0" fontId="41" fillId="0" borderId="57" xfId="0" applyFont="1" applyBorder="1" applyAlignment="1">
      <alignment horizontal="center" vertical="center" wrapText="1"/>
    </xf>
    <xf numFmtId="0" fontId="41" fillId="12" borderId="63" xfId="0" applyFont="1" applyFill="1" applyBorder="1" applyAlignment="1">
      <alignment horizontal="center" vertical="center" shrinkToFit="1"/>
    </xf>
    <xf numFmtId="0" fontId="47" fillId="12" borderId="57" xfId="0" applyFont="1" applyFill="1" applyBorder="1" applyAlignment="1">
      <alignment shrinkToFit="1"/>
    </xf>
    <xf numFmtId="0" fontId="41" fillId="0" borderId="65" xfId="0" applyFont="1" applyBorder="1" applyAlignment="1">
      <alignment horizontal="center" vertical="center"/>
    </xf>
    <xf numFmtId="0" fontId="41" fillId="0" borderId="66" xfId="0" applyFont="1" applyBorder="1" applyAlignment="1">
      <alignment horizontal="center" vertical="center"/>
    </xf>
    <xf numFmtId="0" fontId="41" fillId="12" borderId="57" xfId="0" applyFont="1" applyFill="1" applyBorder="1" applyAlignment="1">
      <alignment horizontal="center" vertical="center" shrinkToFit="1"/>
    </xf>
    <xf numFmtId="0" fontId="39" fillId="0" borderId="53" xfId="0" applyFont="1" applyBorder="1" applyAlignment="1">
      <alignment horizontal="center"/>
    </xf>
    <xf numFmtId="0" fontId="39" fillId="0" borderId="0" xfId="0" applyFont="1" applyAlignment="1">
      <alignment horizontal="center"/>
    </xf>
    <xf numFmtId="0" fontId="38" fillId="0" borderId="56" xfId="0" applyFont="1" applyBorder="1" applyAlignment="1">
      <alignment horizontal="center"/>
    </xf>
    <xf numFmtId="0" fontId="38" fillId="0" borderId="57" xfId="0" applyFont="1" applyBorder="1" applyAlignment="1">
      <alignment horizontal="center"/>
    </xf>
    <xf numFmtId="0" fontId="38" fillId="0" borderId="58" xfId="0" applyFont="1" applyBorder="1" applyAlignment="1">
      <alignment horizontal="center"/>
    </xf>
    <xf numFmtId="0" fontId="39" fillId="0" borderId="0" xfId="0" applyFont="1" applyAlignment="1">
      <alignment horizontal="center" vertical="center"/>
    </xf>
    <xf numFmtId="0" fontId="40" fillId="12" borderId="60" xfId="0" applyFont="1" applyFill="1" applyBorder="1" applyAlignment="1">
      <alignment horizontal="center" vertical="center"/>
    </xf>
    <xf numFmtId="0" fontId="40" fillId="12" borderId="61" xfId="0" applyFont="1" applyFill="1" applyBorder="1" applyAlignment="1">
      <alignment horizontal="center" vertical="center"/>
    </xf>
    <xf numFmtId="0" fontId="40" fillId="12" borderId="62" xfId="0" applyFont="1" applyFill="1" applyBorder="1" applyAlignment="1">
      <alignment horizontal="center" vertical="center"/>
    </xf>
    <xf numFmtId="0" fontId="45" fillId="0" borderId="0" xfId="0" applyFont="1" applyAlignment="1">
      <alignment horizontal="center" vertical="center"/>
    </xf>
    <xf numFmtId="0" fontId="41" fillId="0" borderId="63" xfId="0" applyFont="1" applyBorder="1" applyAlignment="1">
      <alignment horizontal="center" vertical="center"/>
    </xf>
    <xf numFmtId="0" fontId="41" fillId="0" borderId="57" xfId="0" applyFont="1" applyBorder="1" applyAlignment="1">
      <alignment horizontal="center" vertical="center"/>
    </xf>
    <xf numFmtId="0" fontId="41" fillId="0" borderId="58" xfId="0" applyFont="1" applyBorder="1" applyAlignment="1">
      <alignment horizontal="center" vertical="center"/>
    </xf>
    <xf numFmtId="0" fontId="41" fillId="0" borderId="69" xfId="0" applyFont="1" applyBorder="1" applyAlignment="1">
      <alignment horizontal="center" vertical="center" wrapText="1"/>
    </xf>
    <xf numFmtId="0" fontId="41" fillId="0" borderId="1" xfId="0" applyFont="1" applyBorder="1" applyAlignment="1">
      <alignment horizontal="center" vertical="center" wrapText="1"/>
    </xf>
    <xf numFmtId="0" fontId="41" fillId="12" borderId="33" xfId="0" applyFont="1" applyFill="1" applyBorder="1" applyAlignment="1">
      <alignment horizontal="left" vertical="center" wrapText="1"/>
    </xf>
    <xf numFmtId="0" fontId="41" fillId="12" borderId="12" xfId="0" applyFont="1" applyFill="1" applyBorder="1" applyAlignment="1">
      <alignment horizontal="left" vertical="center" wrapText="1"/>
    </xf>
    <xf numFmtId="0" fontId="41" fillId="0" borderId="3" xfId="0" applyFont="1" applyBorder="1" applyAlignment="1">
      <alignment horizontal="center" vertical="center"/>
    </xf>
    <xf numFmtId="0" fontId="41" fillId="0" borderId="6" xfId="0" applyFont="1" applyBorder="1" applyAlignment="1">
      <alignment horizontal="center" vertical="center"/>
    </xf>
    <xf numFmtId="0" fontId="41" fillId="0" borderId="34" xfId="0" applyFont="1" applyBorder="1" applyAlignment="1">
      <alignment horizontal="center" vertical="center"/>
    </xf>
    <xf numFmtId="0" fontId="41" fillId="0" borderId="42" xfId="0" applyFont="1" applyBorder="1" applyAlignment="1">
      <alignment horizontal="center" vertical="center"/>
    </xf>
    <xf numFmtId="0" fontId="41" fillId="0" borderId="14" xfId="0" applyFont="1" applyBorder="1" applyAlignment="1">
      <alignment horizontal="center" vertical="center"/>
    </xf>
    <xf numFmtId="0" fontId="41" fillId="0" borderId="17" xfId="0" applyFont="1" applyBorder="1" applyAlignment="1">
      <alignment horizontal="center" vertical="center"/>
    </xf>
    <xf numFmtId="0" fontId="40" fillId="12" borderId="3" xfId="0" applyFont="1" applyFill="1" applyBorder="1" applyAlignment="1">
      <alignment horizontal="center" vertical="center"/>
    </xf>
    <xf numFmtId="0" fontId="40" fillId="12" borderId="4" xfId="0" applyFont="1" applyFill="1" applyBorder="1" applyAlignment="1">
      <alignment horizontal="center" vertical="center"/>
    </xf>
    <xf numFmtId="0" fontId="40" fillId="12" borderId="70" xfId="0" applyFont="1" applyFill="1" applyBorder="1" applyAlignment="1">
      <alignment horizontal="center" vertical="center"/>
    </xf>
    <xf numFmtId="0" fontId="40" fillId="12" borderId="34" xfId="0" applyFont="1" applyFill="1" applyBorder="1" applyAlignment="1">
      <alignment horizontal="center" vertical="center"/>
    </xf>
    <xf numFmtId="0" fontId="40" fillId="12" borderId="0" xfId="0" applyFont="1" applyFill="1" applyAlignment="1">
      <alignment horizontal="center" vertical="center"/>
    </xf>
    <xf numFmtId="0" fontId="40" fillId="12" borderId="71" xfId="0" applyFont="1" applyFill="1" applyBorder="1" applyAlignment="1">
      <alignment horizontal="center" vertical="center"/>
    </xf>
    <xf numFmtId="0" fontId="40" fillId="12" borderId="14" xfId="0" applyFont="1" applyFill="1" applyBorder="1" applyAlignment="1">
      <alignment horizontal="center" vertical="center"/>
    </xf>
    <xf numFmtId="0" fontId="40" fillId="12" borderId="15" xfId="0" applyFont="1" applyFill="1" applyBorder="1" applyAlignment="1">
      <alignment horizontal="center" vertical="center"/>
    </xf>
    <xf numFmtId="0" fontId="40" fillId="12" borderId="72" xfId="0" applyFont="1" applyFill="1" applyBorder="1" applyAlignment="1">
      <alignment horizontal="center" vertical="center"/>
    </xf>
    <xf numFmtId="0" fontId="46" fillId="12" borderId="1" xfId="0" applyFont="1" applyFill="1" applyBorder="1" applyAlignment="1">
      <alignment horizontal="left" vertical="center" shrinkToFit="1"/>
    </xf>
    <xf numFmtId="0" fontId="41" fillId="0" borderId="67" xfId="0" applyFont="1" applyBorder="1" applyAlignment="1">
      <alignment horizontal="center" vertical="center" wrapText="1"/>
    </xf>
    <xf numFmtId="0" fontId="41" fillId="0" borderId="12" xfId="0" applyFont="1" applyBorder="1" applyAlignment="1">
      <alignment horizontal="center" vertical="center" wrapText="1"/>
    </xf>
    <xf numFmtId="0" fontId="40" fillId="12" borderId="11" xfId="0" applyFont="1" applyFill="1" applyBorder="1" applyAlignment="1">
      <alignment horizontal="center" vertical="center" shrinkToFit="1"/>
    </xf>
    <xf numFmtId="0" fontId="47" fillId="12" borderId="33" xfId="0" applyFont="1" applyFill="1" applyBorder="1" applyAlignment="1">
      <alignment shrinkToFit="1"/>
    </xf>
    <xf numFmtId="0" fontId="41" fillId="0" borderId="11" xfId="0" applyFont="1" applyBorder="1" applyAlignment="1">
      <alignment horizontal="center" vertical="center" wrapText="1"/>
    </xf>
    <xf numFmtId="0" fontId="41" fillId="0" borderId="12" xfId="0" applyFont="1" applyBorder="1" applyAlignment="1">
      <alignment horizontal="center" vertical="center"/>
    </xf>
    <xf numFmtId="0" fontId="41" fillId="0" borderId="11" xfId="0" applyFont="1" applyBorder="1" applyAlignment="1">
      <alignment horizontal="center" vertical="center"/>
    </xf>
    <xf numFmtId="0" fontId="41" fillId="0" borderId="33" xfId="0" applyFont="1" applyBorder="1" applyAlignment="1">
      <alignment horizontal="center" vertical="center"/>
    </xf>
    <xf numFmtId="0" fontId="41" fillId="0" borderId="68" xfId="0" applyFont="1" applyBorder="1" applyAlignment="1">
      <alignment horizontal="center" vertical="center"/>
    </xf>
    <xf numFmtId="0" fontId="41" fillId="12" borderId="33" xfId="0" applyFont="1" applyFill="1" applyBorder="1" applyAlignment="1">
      <alignment horizontal="left" vertical="center" indent="1"/>
    </xf>
    <xf numFmtId="0" fontId="41" fillId="12" borderId="68" xfId="0" applyFont="1" applyFill="1" applyBorder="1" applyAlignment="1">
      <alignment horizontal="left" vertical="center" indent="1"/>
    </xf>
    <xf numFmtId="0" fontId="41" fillId="0" borderId="73" xfId="0" applyFont="1" applyBorder="1" applyAlignment="1">
      <alignment horizontal="center" vertical="center" wrapText="1"/>
    </xf>
    <xf numFmtId="0" fontId="41" fillId="0" borderId="74" xfId="0" applyFont="1" applyBorder="1" applyAlignment="1">
      <alignment horizontal="center" vertical="center" wrapText="1"/>
    </xf>
    <xf numFmtId="0" fontId="40" fillId="12" borderId="75" xfId="0" applyFont="1" applyFill="1" applyBorder="1" applyAlignment="1">
      <alignment horizontal="right" vertical="center" indent="1"/>
    </xf>
    <xf numFmtId="0" fontId="40" fillId="12" borderId="61" xfId="0" applyFont="1" applyFill="1" applyBorder="1" applyAlignment="1">
      <alignment horizontal="right" vertical="center" indent="1"/>
    </xf>
    <xf numFmtId="0" fontId="40" fillId="12" borderId="61" xfId="0" applyFont="1" applyFill="1" applyBorder="1" applyAlignment="1">
      <alignment horizontal="left" vertical="center" indent="1"/>
    </xf>
    <xf numFmtId="0" fontId="40" fillId="12" borderId="76" xfId="0" applyFont="1" applyFill="1" applyBorder="1" applyAlignment="1">
      <alignment horizontal="left" vertical="center" indent="1"/>
    </xf>
    <xf numFmtId="0" fontId="40" fillId="12" borderId="62" xfId="0" applyFont="1" applyFill="1" applyBorder="1" applyAlignment="1">
      <alignment horizontal="left" vertical="center" indent="1"/>
    </xf>
    <xf numFmtId="0" fontId="41" fillId="12" borderId="11" xfId="0" applyFont="1" applyFill="1" applyBorder="1" applyAlignment="1">
      <alignment horizontal="right" vertical="center" indent="1"/>
    </xf>
    <xf numFmtId="0" fontId="41" fillId="12" borderId="33" xfId="0" applyFont="1" applyFill="1" applyBorder="1" applyAlignment="1">
      <alignment horizontal="right" vertical="center" indent="1"/>
    </xf>
    <xf numFmtId="0" fontId="41" fillId="12" borderId="12" xfId="0" applyFont="1" applyFill="1" applyBorder="1" applyAlignment="1">
      <alignment horizontal="left" vertical="center" indent="1"/>
    </xf>
    <xf numFmtId="0" fontId="46" fillId="0" borderId="77" xfId="0" applyFont="1" applyBorder="1" applyAlignment="1">
      <alignment horizontal="right" vertical="center"/>
    </xf>
    <xf numFmtId="0" fontId="41" fillId="0" borderId="64" xfId="0" applyFont="1" applyBorder="1" applyAlignment="1">
      <alignment horizontal="center" vertical="center" wrapText="1"/>
    </xf>
    <xf numFmtId="0" fontId="41" fillId="0" borderId="64" xfId="0" applyFont="1" applyBorder="1" applyAlignment="1">
      <alignment horizontal="center" vertical="center"/>
    </xf>
    <xf numFmtId="0" fontId="41" fillId="0" borderId="58" xfId="0" applyFont="1" applyBorder="1" applyAlignment="1">
      <alignment horizontal="center" vertical="center" wrapText="1"/>
    </xf>
    <xf numFmtId="0" fontId="44" fillId="12" borderId="26" xfId="0" applyFont="1" applyFill="1" applyBorder="1" applyAlignment="1">
      <alignment horizontal="left" vertical="center" indent="1"/>
    </xf>
    <xf numFmtId="0" fontId="44" fillId="12" borderId="27" xfId="0" applyFont="1" applyFill="1" applyBorder="1" applyAlignment="1">
      <alignment horizontal="left" vertical="center" indent="1"/>
    </xf>
    <xf numFmtId="0" fontId="44" fillId="12" borderId="81" xfId="0" applyFont="1" applyFill="1" applyBorder="1" applyAlignment="1">
      <alignment horizontal="left" vertical="center" indent="1"/>
    </xf>
    <xf numFmtId="0" fontId="44" fillId="12" borderId="36" xfId="0" applyFont="1" applyFill="1" applyBorder="1" applyAlignment="1">
      <alignment horizontal="left" vertical="center" indent="1"/>
    </xf>
    <xf numFmtId="0" fontId="44" fillId="12" borderId="37" xfId="0" applyFont="1" applyFill="1" applyBorder="1" applyAlignment="1">
      <alignment horizontal="left" vertical="center" indent="1"/>
    </xf>
    <xf numFmtId="0" fontId="44" fillId="12" borderId="86" xfId="0" applyFont="1" applyFill="1" applyBorder="1" applyAlignment="1">
      <alignment horizontal="left" vertical="center" indent="1"/>
    </xf>
    <xf numFmtId="0" fontId="44" fillId="12" borderId="90" xfId="0" applyFont="1" applyFill="1" applyBorder="1" applyAlignment="1">
      <alignment horizontal="left" vertical="center" indent="1"/>
    </xf>
    <xf numFmtId="0" fontId="44" fillId="12" borderId="91" xfId="0" applyFont="1" applyFill="1" applyBorder="1" applyAlignment="1">
      <alignment horizontal="left" vertical="center" indent="1"/>
    </xf>
    <xf numFmtId="0" fontId="44" fillId="12" borderId="92" xfId="0" applyFont="1" applyFill="1" applyBorder="1" applyAlignment="1">
      <alignment horizontal="left" vertical="center" indent="1"/>
    </xf>
    <xf numFmtId="0" fontId="41" fillId="0" borderId="63" xfId="0" applyFont="1" applyBorder="1" applyAlignment="1">
      <alignment horizontal="center" vertical="center" wrapText="1"/>
    </xf>
    <xf numFmtId="0" fontId="44" fillId="12" borderId="84" xfId="0" applyFont="1" applyFill="1" applyBorder="1" applyAlignment="1">
      <alignment horizontal="left" vertical="center"/>
    </xf>
    <xf numFmtId="0" fontId="44" fillId="12" borderId="82" xfId="0" applyFont="1" applyFill="1" applyBorder="1" applyAlignment="1">
      <alignment horizontal="left" vertical="center"/>
    </xf>
    <xf numFmtId="0" fontId="44" fillId="12" borderId="53" xfId="0" applyFont="1" applyFill="1" applyBorder="1" applyAlignment="1">
      <alignment horizontal="left" vertical="center"/>
    </xf>
    <xf numFmtId="0" fontId="44" fillId="12" borderId="98" xfId="0" applyFont="1" applyFill="1" applyBorder="1" applyAlignment="1">
      <alignment horizontal="left" vertical="center"/>
    </xf>
    <xf numFmtId="0" fontId="44" fillId="0" borderId="91" xfId="0" applyFont="1" applyBorder="1" applyAlignment="1">
      <alignment horizontal="left" vertical="center"/>
    </xf>
    <xf numFmtId="0" fontId="44" fillId="0" borderId="92" xfId="0" applyFont="1" applyBorder="1" applyAlignment="1">
      <alignment horizontal="left" vertical="center"/>
    </xf>
    <xf numFmtId="0" fontId="48" fillId="0" borderId="77" xfId="0" applyFont="1" applyBorder="1" applyAlignment="1">
      <alignment horizontal="left" vertical="center"/>
    </xf>
    <xf numFmtId="0" fontId="49" fillId="6" borderId="0" xfId="0" applyFont="1" applyFill="1" applyAlignment="1">
      <alignment horizontal="left" vertical="center"/>
    </xf>
    <xf numFmtId="0" fontId="40" fillId="6" borderId="0" xfId="0" applyFont="1" applyFill="1" applyAlignment="1">
      <alignment horizontal="left" vertical="center"/>
    </xf>
    <xf numFmtId="0" fontId="40" fillId="0" borderId="0" xfId="0" applyFont="1" applyAlignment="1">
      <alignment horizontal="left" vertical="center"/>
    </xf>
    <xf numFmtId="0" fontId="40" fillId="0" borderId="15" xfId="0" applyFont="1" applyBorder="1" applyAlignment="1" applyProtection="1">
      <alignment horizontal="center" vertical="center" shrinkToFit="1"/>
      <protection locked="0" hidden="1"/>
    </xf>
    <xf numFmtId="0" fontId="40" fillId="0" borderId="15" xfId="0" applyFont="1" applyBorder="1" applyAlignment="1" applyProtection="1">
      <alignment horizontal="right" vertical="center" indent="1"/>
      <protection locked="0" hidden="1"/>
    </xf>
    <xf numFmtId="0" fontId="40" fillId="0" borderId="15" xfId="0" applyFont="1" applyBorder="1" applyAlignment="1" applyProtection="1">
      <alignment horizontal="left" vertical="center" indent="1"/>
      <protection locked="0" hidden="1"/>
    </xf>
    <xf numFmtId="0" fontId="41" fillId="0" borderId="63" xfId="0" applyFont="1" applyBorder="1" applyAlignment="1" applyProtection="1">
      <alignment horizontal="center" vertical="center" shrinkToFit="1"/>
      <protection locked="0" hidden="1"/>
    </xf>
    <xf numFmtId="0" fontId="47" fillId="0" borderId="57" xfId="0" applyFont="1" applyBorder="1" applyAlignment="1" applyProtection="1">
      <alignment shrinkToFit="1"/>
      <protection locked="0" hidden="1"/>
    </xf>
    <xf numFmtId="0" fontId="40" fillId="0" borderId="60" xfId="0" applyFont="1" applyBorder="1" applyAlignment="1" applyProtection="1">
      <alignment horizontal="center" vertical="center"/>
      <protection locked="0" hidden="1"/>
    </xf>
    <xf numFmtId="0" fontId="40" fillId="0" borderId="61" xfId="0" applyFont="1" applyBorder="1" applyAlignment="1" applyProtection="1">
      <alignment horizontal="center" vertical="center"/>
      <protection locked="0" hidden="1"/>
    </xf>
    <xf numFmtId="0" fontId="40" fillId="0" borderId="62" xfId="0" applyFont="1" applyBorder="1" applyAlignment="1" applyProtection="1">
      <alignment horizontal="center" vertical="center"/>
      <protection locked="0" hidden="1"/>
    </xf>
    <xf numFmtId="0" fontId="41" fillId="0" borderId="57" xfId="0" applyFont="1" applyBorder="1" applyAlignment="1" applyProtection="1">
      <alignment horizontal="center" vertical="center" shrinkToFit="1"/>
      <protection locked="0" hidden="1"/>
    </xf>
    <xf numFmtId="0" fontId="45" fillId="0" borderId="63" xfId="0" applyFont="1" applyBorder="1" applyAlignment="1">
      <alignment horizontal="center" vertical="center"/>
    </xf>
    <xf numFmtId="0" fontId="45" fillId="0" borderId="57" xfId="0" applyFont="1" applyBorder="1" applyAlignment="1">
      <alignment horizontal="center" vertical="center"/>
    </xf>
    <xf numFmtId="0" fontId="45" fillId="0" borderId="58" xfId="0" applyFont="1" applyBorder="1" applyAlignment="1">
      <alignment horizontal="center" vertical="center"/>
    </xf>
    <xf numFmtId="0" fontId="45" fillId="0" borderId="33" xfId="0" applyFont="1" applyBorder="1" applyAlignment="1" applyProtection="1">
      <alignment horizontal="left" vertical="center" wrapText="1"/>
      <protection locked="0" hidden="1"/>
    </xf>
    <xf numFmtId="0" fontId="45" fillId="0" borderId="12" xfId="0" applyFont="1" applyBorder="1" applyAlignment="1" applyProtection="1">
      <alignment horizontal="left" vertical="center" wrapText="1"/>
      <protection locked="0" hidden="1"/>
    </xf>
    <xf numFmtId="0" fontId="40" fillId="0" borderId="3" xfId="0" applyFont="1" applyBorder="1" applyAlignment="1" applyProtection="1">
      <alignment horizontal="center" vertical="center"/>
      <protection locked="0" hidden="1"/>
    </xf>
    <xf numFmtId="0" fontId="40" fillId="0" borderId="4" xfId="0" applyFont="1" applyBorder="1" applyAlignment="1" applyProtection="1">
      <alignment horizontal="center" vertical="center"/>
      <protection locked="0" hidden="1"/>
    </xf>
    <xf numFmtId="0" fontId="40" fillId="0" borderId="70" xfId="0" applyFont="1" applyBorder="1" applyAlignment="1" applyProtection="1">
      <alignment horizontal="center" vertical="center"/>
      <protection locked="0" hidden="1"/>
    </xf>
    <xf numFmtId="0" fontId="40" fillId="0" borderId="34" xfId="0" applyFont="1" applyBorder="1" applyAlignment="1" applyProtection="1">
      <alignment horizontal="center" vertical="center"/>
      <protection locked="0" hidden="1"/>
    </xf>
    <xf numFmtId="0" fontId="40" fillId="0" borderId="0" xfId="0" applyFont="1" applyAlignment="1" applyProtection="1">
      <alignment horizontal="center" vertical="center"/>
      <protection locked="0" hidden="1"/>
    </xf>
    <xf numFmtId="0" fontId="40" fillId="0" borderId="71" xfId="0" applyFont="1" applyBorder="1" applyAlignment="1" applyProtection="1">
      <alignment horizontal="center" vertical="center"/>
      <protection locked="0" hidden="1"/>
    </xf>
    <xf numFmtId="0" fontId="40" fillId="0" borderId="14" xfId="0" applyFont="1" applyBorder="1" applyAlignment="1" applyProtection="1">
      <alignment horizontal="center" vertical="center"/>
      <protection locked="0" hidden="1"/>
    </xf>
    <xf numFmtId="0" fontId="40" fillId="0" borderId="15" xfId="0" applyFont="1" applyBorder="1" applyAlignment="1" applyProtection="1">
      <alignment horizontal="center" vertical="center"/>
      <protection locked="0" hidden="1"/>
    </xf>
    <xf numFmtId="0" fontId="40" fillId="0" borderId="72" xfId="0" applyFont="1" applyBorder="1" applyAlignment="1" applyProtection="1">
      <alignment horizontal="center" vertical="center"/>
      <protection locked="0" hidden="1"/>
    </xf>
    <xf numFmtId="0" fontId="46" fillId="0" borderId="1" xfId="0" applyFont="1" applyBorder="1" applyAlignment="1" applyProtection="1">
      <alignment horizontal="left" vertical="center" shrinkToFit="1"/>
      <protection locked="0" hidden="1"/>
    </xf>
    <xf numFmtId="0" fontId="40" fillId="0" borderId="11" xfId="0" applyFont="1" applyBorder="1" applyAlignment="1" applyProtection="1">
      <alignment horizontal="center" vertical="center" shrinkToFit="1"/>
      <protection locked="0" hidden="1"/>
    </xf>
    <xf numFmtId="0" fontId="47" fillId="0" borderId="33" xfId="0" applyFont="1" applyBorder="1" applyAlignment="1" applyProtection="1">
      <alignment shrinkToFit="1"/>
      <protection locked="0" hidden="1"/>
    </xf>
    <xf numFmtId="0" fontId="45" fillId="0" borderId="11" xfId="0" applyFont="1" applyBorder="1" applyAlignment="1">
      <alignment horizontal="center" vertical="center"/>
    </xf>
    <xf numFmtId="0" fontId="45" fillId="0" borderId="33" xfId="0" applyFont="1" applyBorder="1" applyAlignment="1">
      <alignment horizontal="center" vertical="center"/>
    </xf>
    <xf numFmtId="0" fontId="45" fillId="0" borderId="68" xfId="0" applyFont="1" applyBorder="1" applyAlignment="1">
      <alignment horizontal="center" vertical="center"/>
    </xf>
    <xf numFmtId="0" fontId="41" fillId="0" borderId="33" xfId="0" applyFont="1" applyBorder="1" applyAlignment="1" applyProtection="1">
      <alignment horizontal="left" vertical="center" indent="1"/>
      <protection locked="0" hidden="1"/>
    </xf>
    <xf numFmtId="0" fontId="41" fillId="0" borderId="68" xfId="0" applyFont="1" applyBorder="1" applyAlignment="1" applyProtection="1">
      <alignment horizontal="left" vertical="center" indent="1"/>
      <protection locked="0" hidden="1"/>
    </xf>
    <xf numFmtId="0" fontId="40" fillId="0" borderId="75" xfId="0" applyFont="1" applyBorder="1" applyAlignment="1" applyProtection="1">
      <alignment horizontal="right" vertical="center" indent="1"/>
      <protection locked="0" hidden="1"/>
    </xf>
    <xf numFmtId="0" fontId="40" fillId="0" borderId="61" xfId="0" applyFont="1" applyBorder="1" applyAlignment="1" applyProtection="1">
      <alignment horizontal="right" vertical="center" indent="1"/>
      <protection locked="0" hidden="1"/>
    </xf>
    <xf numFmtId="0" fontId="40" fillId="0" borderId="61" xfId="0" applyFont="1" applyBorder="1" applyAlignment="1" applyProtection="1">
      <alignment horizontal="left" vertical="center" indent="1"/>
      <protection locked="0" hidden="1"/>
    </xf>
    <xf numFmtId="0" fontId="40" fillId="0" borderId="76" xfId="0" applyFont="1" applyBorder="1" applyAlignment="1" applyProtection="1">
      <alignment horizontal="left" vertical="center" indent="1"/>
      <protection locked="0" hidden="1"/>
    </xf>
    <xf numFmtId="0" fontId="40" fillId="0" borderId="62" xfId="0" applyFont="1" applyBorder="1" applyAlignment="1" applyProtection="1">
      <alignment horizontal="left" vertical="center" indent="1"/>
      <protection locked="0" hidden="1"/>
    </xf>
    <xf numFmtId="0" fontId="41" fillId="0" borderId="11" xfId="0" applyFont="1" applyBorder="1" applyAlignment="1" applyProtection="1">
      <alignment horizontal="right" vertical="center" indent="1"/>
      <protection locked="0" hidden="1"/>
    </xf>
    <xf numFmtId="0" fontId="41" fillId="0" borderId="33" xfId="0" applyFont="1" applyBorder="1" applyAlignment="1" applyProtection="1">
      <alignment horizontal="right" vertical="center" indent="1"/>
      <protection locked="0" hidden="1"/>
    </xf>
    <xf numFmtId="0" fontId="41" fillId="0" borderId="12" xfId="0" applyFont="1" applyBorder="1" applyAlignment="1" applyProtection="1">
      <alignment horizontal="left" vertical="center" indent="1"/>
      <protection locked="0" hidden="1"/>
    </xf>
    <xf numFmtId="0" fontId="44" fillId="0" borderId="36" xfId="0" applyFont="1" applyBorder="1" applyAlignment="1" applyProtection="1">
      <alignment horizontal="left" vertical="center" indent="1"/>
      <protection locked="0" hidden="1"/>
    </xf>
    <xf numFmtId="0" fontId="44" fillId="0" borderId="37" xfId="0" applyFont="1" applyBorder="1" applyAlignment="1" applyProtection="1">
      <alignment horizontal="left" vertical="center" indent="1"/>
      <protection locked="0" hidden="1"/>
    </xf>
    <xf numFmtId="0" fontId="44" fillId="0" borderId="86" xfId="0" applyFont="1" applyBorder="1" applyAlignment="1" applyProtection="1">
      <alignment horizontal="left" vertical="center" indent="1"/>
      <protection locked="0" hidden="1"/>
    </xf>
    <xf numFmtId="0" fontId="44" fillId="0" borderId="26" xfId="0" applyFont="1" applyBorder="1" applyAlignment="1" applyProtection="1">
      <alignment horizontal="left" vertical="center" indent="1"/>
      <protection locked="0" hidden="1"/>
    </xf>
    <xf numFmtId="0" fontId="44" fillId="0" borderId="27" xfId="0" applyFont="1" applyBorder="1" applyAlignment="1" applyProtection="1">
      <alignment horizontal="left" vertical="center" indent="1"/>
      <protection locked="0" hidden="1"/>
    </xf>
    <xf numFmtId="0" fontId="44" fillId="0" borderId="81" xfId="0" applyFont="1" applyBorder="1" applyAlignment="1" applyProtection="1">
      <alignment horizontal="left" vertical="center" indent="1"/>
      <protection locked="0" hidden="1"/>
    </xf>
    <xf numFmtId="0" fontId="44" fillId="0" borderId="90" xfId="0" applyFont="1" applyBorder="1" applyAlignment="1" applyProtection="1">
      <alignment horizontal="left" vertical="center" indent="1"/>
      <protection locked="0" hidden="1"/>
    </xf>
    <xf numFmtId="0" fontId="44" fillId="0" borderId="91" xfId="0" applyFont="1" applyBorder="1" applyAlignment="1" applyProtection="1">
      <alignment horizontal="left" vertical="center" indent="1"/>
      <protection locked="0" hidden="1"/>
    </xf>
    <xf numFmtId="0" fontId="44" fillId="0" borderId="92" xfId="0" applyFont="1" applyBorder="1" applyAlignment="1" applyProtection="1">
      <alignment horizontal="left" vertical="center" indent="1"/>
      <protection locked="0" hidden="1"/>
    </xf>
    <xf numFmtId="0" fontId="44" fillId="0" borderId="84" xfId="0" applyFont="1" applyBorder="1" applyAlignment="1" applyProtection="1">
      <alignment horizontal="left" vertical="center"/>
      <protection locked="0" hidden="1"/>
    </xf>
    <xf numFmtId="0" fontId="44" fillId="0" borderId="82" xfId="0" applyFont="1" applyBorder="1" applyAlignment="1" applyProtection="1">
      <alignment horizontal="left" vertical="center"/>
      <protection locked="0" hidden="1"/>
    </xf>
    <xf numFmtId="0" fontId="44" fillId="0" borderId="53" xfId="0" applyFont="1" applyBorder="1" applyAlignment="1" applyProtection="1">
      <alignment horizontal="left" vertical="center"/>
      <protection locked="0" hidden="1"/>
    </xf>
    <xf numFmtId="0" fontId="44" fillId="0" borderId="98" xfId="0" applyFont="1" applyBorder="1" applyAlignment="1" applyProtection="1">
      <alignment horizontal="left" vertical="center"/>
      <protection locked="0" hidden="1"/>
    </xf>
    <xf numFmtId="0" fontId="44" fillId="0" borderId="91" xfId="0" applyFont="1" applyBorder="1" applyAlignment="1" applyProtection="1">
      <alignment horizontal="left" vertical="center"/>
      <protection locked="0" hidden="1"/>
    </xf>
    <xf numFmtId="0" fontId="44" fillId="0" borderId="92" xfId="0" applyFont="1" applyBorder="1" applyAlignment="1" applyProtection="1">
      <alignment horizontal="left" vertical="center"/>
      <protection locked="0" hidden="1"/>
    </xf>
    <xf numFmtId="0" fontId="11" fillId="0" borderId="0" xfId="0" applyFont="1" applyAlignment="1" applyProtection="1">
      <alignment horizontal="center"/>
      <protection hidden="1"/>
    </xf>
    <xf numFmtId="0" fontId="10" fillId="0" borderId="0" xfId="0" applyFont="1" applyAlignment="1" applyProtection="1">
      <alignment horizontal="right"/>
      <protection hidden="1"/>
    </xf>
    <xf numFmtId="0" fontId="46" fillId="5" borderId="104" xfId="2" applyFont="1" applyFill="1" applyBorder="1" applyAlignment="1">
      <alignment horizontal="center"/>
    </xf>
    <xf numFmtId="0" fontId="46" fillId="5" borderId="105" xfId="2" applyFont="1" applyFill="1" applyBorder="1" applyAlignment="1">
      <alignment horizontal="right"/>
    </xf>
    <xf numFmtId="178" fontId="38" fillId="5" borderId="110" xfId="2" applyNumberFormat="1" applyFont="1" applyFill="1" applyBorder="1" applyAlignment="1">
      <alignment horizontal="left" vertical="top" wrapText="1"/>
    </xf>
    <xf numFmtId="178" fontId="38" fillId="5" borderId="0" xfId="2" applyNumberFormat="1" applyFont="1" applyFill="1" applyAlignment="1">
      <alignment horizontal="left" vertical="top" wrapText="1"/>
    </xf>
    <xf numFmtId="178" fontId="38" fillId="5" borderId="111" xfId="2" applyNumberFormat="1" applyFont="1" applyFill="1" applyBorder="1" applyAlignment="1">
      <alignment horizontal="left" vertical="top" wrapText="1"/>
    </xf>
    <xf numFmtId="0" fontId="38" fillId="0" borderId="112" xfId="2" applyFont="1" applyBorder="1"/>
    <xf numFmtId="0" fontId="46" fillId="5" borderId="104" xfId="2" applyFont="1" applyFill="1" applyBorder="1" applyAlignment="1" applyProtection="1">
      <alignment horizontal="center"/>
      <protection locked="0" hidden="1"/>
    </xf>
    <xf numFmtId="0" fontId="46" fillId="5" borderId="105" xfId="2" applyFont="1" applyFill="1" applyBorder="1" applyAlignment="1" applyProtection="1">
      <alignment horizontal="right" shrinkToFit="1"/>
      <protection locked="0" hidden="1"/>
    </xf>
    <xf numFmtId="178" fontId="45" fillId="5" borderId="110" xfId="2" applyNumberFormat="1" applyFont="1" applyFill="1" applyBorder="1" applyAlignment="1" applyProtection="1">
      <alignment horizontal="left" vertical="top" wrapText="1"/>
      <protection locked="0" hidden="1"/>
    </xf>
    <xf numFmtId="178" fontId="45" fillId="5" borderId="0" xfId="2" applyNumberFormat="1" applyFont="1" applyFill="1" applyAlignment="1" applyProtection="1">
      <alignment horizontal="left" vertical="top" wrapText="1"/>
      <protection locked="0" hidden="1"/>
    </xf>
    <xf numFmtId="178" fontId="45" fillId="5" borderId="111" xfId="2" applyNumberFormat="1" applyFont="1" applyFill="1" applyBorder="1" applyAlignment="1" applyProtection="1">
      <alignment horizontal="left" vertical="top" wrapText="1"/>
      <protection locked="0" hidden="1"/>
    </xf>
    <xf numFmtId="0" fontId="52" fillId="12" borderId="15" xfId="3" applyFont="1" applyFill="1" applyBorder="1" applyAlignment="1">
      <alignment horizontal="center" vertical="center" shrinkToFit="1"/>
    </xf>
    <xf numFmtId="0" fontId="50" fillId="0" borderId="11" xfId="3" applyFont="1" applyBorder="1" applyAlignment="1">
      <alignment horizontal="center" vertical="center"/>
    </xf>
    <xf numFmtId="0" fontId="50" fillId="0" borderId="12" xfId="3" applyFont="1" applyBorder="1" applyAlignment="1">
      <alignment horizontal="center" vertical="center"/>
    </xf>
    <xf numFmtId="0" fontId="26" fillId="0" borderId="2" xfId="3" applyFont="1" applyBorder="1" applyAlignment="1">
      <alignment horizontal="center" vertical="center"/>
    </xf>
    <xf numFmtId="0" fontId="26" fillId="0" borderId="13" xfId="3" applyFont="1" applyBorder="1" applyAlignment="1">
      <alignment horizontal="center" vertical="center"/>
    </xf>
    <xf numFmtId="0" fontId="50" fillId="0" borderId="3" xfId="3" applyFont="1" applyBorder="1" applyAlignment="1">
      <alignment horizontal="center" vertical="center" wrapText="1"/>
    </xf>
    <xf numFmtId="0" fontId="50" fillId="0" borderId="6" xfId="3" applyFont="1" applyBorder="1" applyAlignment="1">
      <alignment horizontal="center" vertical="center" wrapText="1"/>
    </xf>
    <xf numFmtId="0" fontId="50" fillId="0" borderId="14" xfId="3" applyFont="1" applyBorder="1" applyAlignment="1">
      <alignment horizontal="center" vertical="center" wrapText="1"/>
    </xf>
    <xf numFmtId="0" fontId="50" fillId="0" borderId="17" xfId="3" applyFont="1" applyBorder="1" applyAlignment="1">
      <alignment horizontal="center" vertical="center" wrapText="1"/>
    </xf>
    <xf numFmtId="0" fontId="55" fillId="0" borderId="11" xfId="3" applyFont="1" applyBorder="1" applyAlignment="1" applyProtection="1">
      <alignment horizontal="center" vertical="center"/>
      <protection locked="0"/>
    </xf>
    <xf numFmtId="0" fontId="55" fillId="0" borderId="33" xfId="3" applyFont="1" applyBorder="1" applyAlignment="1" applyProtection="1">
      <alignment horizontal="center" vertical="center"/>
      <protection locked="0"/>
    </xf>
    <xf numFmtId="0" fontId="55" fillId="0" borderId="11" xfId="3" applyFont="1" applyBorder="1" applyAlignment="1" applyProtection="1">
      <alignment horizontal="right" vertical="center"/>
      <protection hidden="1"/>
    </xf>
    <xf numFmtId="0" fontId="55" fillId="0" borderId="33" xfId="3" applyFont="1" applyBorder="1" applyAlignment="1" applyProtection="1">
      <alignment horizontal="right" vertical="center"/>
      <protection hidden="1"/>
    </xf>
    <xf numFmtId="0" fontId="55" fillId="0" borderId="1" xfId="3" applyFont="1" applyBorder="1" applyAlignment="1" applyProtection="1">
      <alignment horizontal="center" vertical="center" wrapText="1"/>
      <protection locked="0"/>
    </xf>
    <xf numFmtId="0" fontId="51" fillId="0" borderId="1" xfId="3" applyFont="1" applyBorder="1" applyAlignment="1">
      <alignment horizontal="center" vertical="center" wrapText="1"/>
    </xf>
    <xf numFmtId="0" fontId="26" fillId="0" borderId="3" xfId="3" applyFont="1" applyBorder="1" applyAlignment="1">
      <alignment horizontal="center" vertical="center"/>
    </xf>
    <xf numFmtId="0" fontId="26" fillId="0" borderId="42" xfId="3" applyFont="1" applyBorder="1" applyAlignment="1">
      <alignment horizontal="center" vertical="center"/>
    </xf>
    <xf numFmtId="0" fontId="26" fillId="0" borderId="34" xfId="3" applyFont="1" applyBorder="1" applyAlignment="1">
      <alignment horizontal="center" vertical="center"/>
    </xf>
    <xf numFmtId="0" fontId="26" fillId="0" borderId="14" xfId="3" applyFont="1" applyBorder="1" applyAlignment="1">
      <alignment horizontal="center" vertical="center"/>
    </xf>
    <xf numFmtId="0" fontId="26" fillId="0" borderId="17" xfId="3" applyFont="1" applyBorder="1" applyAlignment="1">
      <alignment horizontal="center" vertical="center"/>
    </xf>
    <xf numFmtId="0" fontId="52" fillId="0" borderId="34" xfId="3" applyFont="1" applyBorder="1" applyAlignment="1" applyProtection="1">
      <alignment horizontal="left" vertical="top"/>
      <protection locked="0"/>
    </xf>
    <xf numFmtId="0" fontId="52" fillId="0" borderId="4" xfId="3" applyFont="1" applyBorder="1" applyAlignment="1" applyProtection="1">
      <alignment horizontal="left" vertical="top"/>
      <protection locked="0"/>
    </xf>
    <xf numFmtId="0" fontId="52" fillId="0" borderId="6" xfId="3" applyFont="1" applyBorder="1" applyAlignment="1" applyProtection="1">
      <alignment horizontal="left" vertical="top"/>
      <protection locked="0"/>
    </xf>
    <xf numFmtId="0" fontId="52" fillId="0" borderId="0" xfId="3" applyFont="1" applyBorder="1" applyAlignment="1" applyProtection="1">
      <alignment horizontal="left" vertical="top"/>
      <protection locked="0"/>
    </xf>
    <xf numFmtId="0" fontId="52" fillId="0" borderId="42" xfId="3" applyFont="1" applyBorder="1" applyAlignment="1" applyProtection="1">
      <alignment horizontal="left" vertical="top"/>
      <protection locked="0"/>
    </xf>
    <xf numFmtId="0" fontId="52" fillId="0" borderId="14" xfId="3" applyFont="1" applyBorder="1" applyAlignment="1" applyProtection="1">
      <alignment horizontal="left" vertical="top"/>
      <protection locked="0"/>
    </xf>
    <xf numFmtId="0" fontId="52" fillId="0" borderId="15" xfId="3" applyFont="1" applyBorder="1" applyAlignment="1" applyProtection="1">
      <alignment horizontal="left" vertical="top"/>
      <protection locked="0"/>
    </xf>
    <xf numFmtId="0" fontId="52" fillId="0" borderId="17" xfId="3" applyFont="1" applyBorder="1" applyAlignment="1" applyProtection="1">
      <alignment horizontal="left" vertical="top"/>
      <protection locked="0"/>
    </xf>
    <xf numFmtId="0" fontId="26" fillId="0" borderId="121" xfId="3" applyFont="1" applyBorder="1" applyAlignment="1">
      <alignment horizontal="center" vertical="center"/>
    </xf>
    <xf numFmtId="0" fontId="50" fillId="0" borderId="34" xfId="3" applyFont="1" applyBorder="1" applyAlignment="1">
      <alignment horizontal="center" vertical="center" wrapText="1"/>
    </xf>
    <xf numFmtId="0" fontId="50" fillId="0" borderId="42" xfId="3" applyFont="1" applyBorder="1" applyAlignment="1">
      <alignment horizontal="center" vertical="center" wrapText="1"/>
    </xf>
    <xf numFmtId="0" fontId="52" fillId="0" borderId="11" xfId="3" applyFont="1" applyBorder="1" applyAlignment="1">
      <alignment horizontal="left" vertical="center" wrapText="1"/>
    </xf>
    <xf numFmtId="0" fontId="52" fillId="0" borderId="33" xfId="3" applyFont="1" applyBorder="1" applyAlignment="1">
      <alignment horizontal="left" vertical="center" wrapText="1"/>
    </xf>
    <xf numFmtId="0" fontId="52" fillId="0" borderId="12" xfId="3" applyFont="1" applyBorder="1" applyAlignment="1">
      <alignment horizontal="left" vertical="center" wrapText="1"/>
    </xf>
    <xf numFmtId="0" fontId="29" fillId="0" borderId="3" xfId="3" applyFont="1" applyBorder="1" applyAlignment="1">
      <alignment horizontal="left" vertical="center" wrapText="1"/>
    </xf>
    <xf numFmtId="0" fontId="29" fillId="0" borderId="4" xfId="3" applyFont="1" applyBorder="1" applyAlignment="1">
      <alignment horizontal="left" vertical="center" wrapText="1"/>
    </xf>
    <xf numFmtId="0" fontId="29" fillId="0" borderId="6" xfId="3" applyFont="1" applyBorder="1" applyAlignment="1">
      <alignment horizontal="left" vertical="center" wrapText="1"/>
    </xf>
    <xf numFmtId="0" fontId="29" fillId="0" borderId="14" xfId="3" applyFont="1" applyBorder="1" applyAlignment="1">
      <alignment horizontal="left" vertical="center" wrapText="1"/>
    </xf>
    <xf numFmtId="0" fontId="29" fillId="0" borderId="15" xfId="3" applyFont="1" applyBorder="1" applyAlignment="1">
      <alignment horizontal="left" vertical="center" wrapText="1"/>
    </xf>
    <xf numFmtId="0" fontId="29" fillId="0" borderId="17" xfId="3" applyFont="1" applyBorder="1" applyAlignment="1">
      <alignment horizontal="left" vertical="center" wrapText="1"/>
    </xf>
    <xf numFmtId="20" fontId="50" fillId="0" borderId="33" xfId="3" applyNumberFormat="1" applyFont="1" applyBorder="1" applyAlignment="1" applyProtection="1">
      <alignment horizontal="center" vertical="center" wrapText="1"/>
      <protection locked="0"/>
    </xf>
    <xf numFmtId="20" fontId="50" fillId="0" borderId="12" xfId="3" applyNumberFormat="1" applyFont="1" applyBorder="1" applyAlignment="1" applyProtection="1">
      <alignment horizontal="center" vertical="center" wrapText="1"/>
      <protection locked="0"/>
    </xf>
    <xf numFmtId="0" fontId="50" fillId="0" borderId="33" xfId="3" applyFont="1" applyBorder="1" applyAlignment="1">
      <alignment horizontal="center" vertical="center"/>
    </xf>
    <xf numFmtId="0" fontId="20" fillId="0" borderId="0" xfId="4" applyFont="1" applyAlignment="1">
      <alignment horizontal="left" vertical="center"/>
    </xf>
    <xf numFmtId="0" fontId="15" fillId="0" borderId="11" xfId="4" applyFont="1" applyBorder="1" applyAlignment="1">
      <alignment horizontal="center" vertical="center"/>
    </xf>
    <xf numFmtId="0" fontId="15" fillId="0" borderId="12" xfId="4" applyFont="1" applyBorder="1" applyAlignment="1">
      <alignment horizontal="center" vertical="center"/>
    </xf>
    <xf numFmtId="0" fontId="14" fillId="0" borderId="0" xfId="4" applyFont="1" applyAlignment="1">
      <alignment horizontal="left" vertical="center"/>
    </xf>
    <xf numFmtId="178" fontId="26" fillId="0" borderId="11" xfId="4" applyNumberFormat="1" applyFont="1" applyBorder="1" applyAlignment="1" applyProtection="1">
      <alignment horizontal="center" vertical="center"/>
      <protection locked="0" hidden="1"/>
    </xf>
    <xf numFmtId="178" fontId="26" fillId="0" borderId="12" xfId="4" applyNumberFormat="1" applyFont="1" applyBorder="1" applyAlignment="1" applyProtection="1">
      <alignment horizontal="center" vertical="center"/>
      <protection locked="0" hidden="1"/>
    </xf>
    <xf numFmtId="0" fontId="15" fillId="0" borderId="0" xfId="4" applyFont="1" applyAlignment="1">
      <alignment horizontal="center" vertical="center"/>
    </xf>
    <xf numFmtId="0" fontId="15" fillId="0" borderId="0" xfId="4" applyFont="1" applyAlignment="1">
      <alignment horizontal="center" vertical="center" shrinkToFit="1"/>
    </xf>
    <xf numFmtId="0" fontId="20" fillId="0" borderId="0" xfId="4" applyFont="1" applyAlignment="1">
      <alignment horizontal="left" vertical="center" wrapText="1"/>
    </xf>
    <xf numFmtId="0" fontId="20" fillId="0" borderId="0" xfId="4" applyFont="1" applyAlignment="1">
      <alignment vertical="center" wrapText="1"/>
    </xf>
    <xf numFmtId="0" fontId="15" fillId="0" borderId="0" xfId="0" applyFont="1" applyAlignment="1">
      <alignment vertical="center"/>
    </xf>
    <xf numFmtId="0" fontId="65" fillId="0" borderId="122" xfId="0" applyFont="1" applyBorder="1" applyAlignment="1" applyProtection="1">
      <alignment horizontal="center" vertical="center" wrapText="1"/>
      <protection hidden="1"/>
    </xf>
    <xf numFmtId="0" fontId="65" fillId="0" borderId="123" xfId="0" applyFont="1" applyBorder="1" applyAlignment="1" applyProtection="1">
      <alignment horizontal="center" vertical="center" wrapText="1"/>
      <protection hidden="1"/>
    </xf>
    <xf numFmtId="0" fontId="65" fillId="0" borderId="124" xfId="0" applyFont="1" applyBorder="1" applyAlignment="1" applyProtection="1">
      <alignment horizontal="right" vertical="center" shrinkToFit="1"/>
      <protection hidden="1"/>
    </xf>
    <xf numFmtId="0" fontId="65" fillId="0" borderId="125" xfId="0" applyFont="1" applyBorder="1" applyAlignment="1" applyProtection="1">
      <alignment horizontal="right" vertical="center" shrinkToFit="1"/>
      <protection hidden="1"/>
    </xf>
    <xf numFmtId="0" fontId="66" fillId="0" borderId="124" xfId="0" applyFont="1" applyBorder="1" applyAlignment="1" applyProtection="1">
      <alignment horizontal="center" vertical="center"/>
      <protection locked="0"/>
    </xf>
    <xf numFmtId="0" fontId="66" fillId="0" borderId="125" xfId="0" applyFont="1" applyBorder="1" applyAlignment="1" applyProtection="1">
      <alignment horizontal="center" vertical="center"/>
      <protection locked="0"/>
    </xf>
    <xf numFmtId="0" fontId="66" fillId="0" borderId="126" xfId="0" applyFont="1" applyBorder="1" applyAlignment="1" applyProtection="1">
      <alignment horizontal="center" vertical="center"/>
      <protection locked="0"/>
    </xf>
    <xf numFmtId="0" fontId="60" fillId="0" borderId="0" xfId="0" applyFont="1" applyAlignment="1">
      <alignment horizontal="center" vertical="center"/>
    </xf>
    <xf numFmtId="0" fontId="60" fillId="0" borderId="122" xfId="0" applyFont="1" applyBorder="1" applyAlignment="1">
      <alignment horizontal="center" vertical="center" wrapText="1"/>
    </xf>
    <xf numFmtId="0" fontId="60" fillId="0" borderId="123" xfId="0" applyFont="1" applyBorder="1" applyAlignment="1">
      <alignment horizontal="center" vertical="center" wrapText="1"/>
    </xf>
    <xf numFmtId="0" fontId="60" fillId="0" borderId="124" xfId="0" applyFont="1" applyBorder="1" applyAlignment="1">
      <alignment horizontal="center" vertical="center"/>
    </xf>
    <xf numFmtId="0" fontId="60" fillId="0" borderId="125" xfId="0" applyFont="1" applyBorder="1" applyAlignment="1">
      <alignment horizontal="center" vertical="center"/>
    </xf>
    <xf numFmtId="0" fontId="60" fillId="0" borderId="126" xfId="0" applyFont="1" applyBorder="1" applyAlignment="1">
      <alignment horizontal="center" vertical="center"/>
    </xf>
    <xf numFmtId="0" fontId="38" fillId="0" borderId="11" xfId="0" applyFont="1" applyBorder="1" applyAlignment="1">
      <alignment horizontal="center" vertical="center"/>
    </xf>
    <xf numFmtId="0" fontId="38" fillId="0" borderId="33" xfId="0" applyFont="1" applyBorder="1" applyAlignment="1">
      <alignment horizontal="center" vertical="center"/>
    </xf>
    <xf numFmtId="0" fontId="38" fillId="0" borderId="12" xfId="0" applyFont="1" applyBorder="1" applyAlignment="1">
      <alignment horizontal="center" vertical="center"/>
    </xf>
    <xf numFmtId="0" fontId="45" fillId="0" borderId="33" xfId="0" applyFont="1" applyBorder="1" applyAlignment="1" applyProtection="1">
      <alignment horizontal="center" vertical="center"/>
      <protection locked="0"/>
    </xf>
    <xf numFmtId="0" fontId="45" fillId="0" borderId="12" xfId="0" applyFont="1" applyBorder="1" applyAlignment="1" applyProtection="1">
      <alignment horizontal="center" vertical="center"/>
      <protection locked="0"/>
    </xf>
    <xf numFmtId="0" fontId="45" fillId="0" borderId="33" xfId="0" applyFont="1" applyBorder="1" applyAlignment="1" applyProtection="1">
      <alignment horizontal="center" vertical="center" shrinkToFit="1"/>
      <protection locked="0"/>
    </xf>
    <xf numFmtId="0" fontId="69" fillId="0" borderId="33" xfId="0" applyFont="1" applyBorder="1" applyAlignment="1">
      <alignment horizontal="center" vertical="center" shrinkToFit="1"/>
    </xf>
    <xf numFmtId="0" fontId="69" fillId="0" borderId="12" xfId="0" applyFont="1" applyBorder="1" applyAlignment="1">
      <alignment horizontal="center" vertical="center" shrinkToFit="1"/>
    </xf>
    <xf numFmtId="0" fontId="69" fillId="0" borderId="11" xfId="0" applyFont="1" applyBorder="1" applyAlignment="1" applyProtection="1">
      <alignment horizontal="center" vertical="center" shrinkToFit="1"/>
      <protection hidden="1"/>
    </xf>
    <xf numFmtId="0" fontId="69" fillId="0" borderId="33" xfId="0" applyFont="1" applyBorder="1" applyAlignment="1" applyProtection="1">
      <alignment horizontal="center" vertical="center" shrinkToFit="1"/>
      <protection hidden="1"/>
    </xf>
    <xf numFmtId="0" fontId="38" fillId="0" borderId="33" xfId="0" applyFont="1" applyBorder="1" applyAlignment="1">
      <alignment horizontal="center" vertical="center" shrinkToFit="1"/>
    </xf>
    <xf numFmtId="0" fontId="38" fillId="0" borderId="12" xfId="0" applyFont="1" applyBorder="1" applyAlignment="1">
      <alignment horizontal="center" vertical="center" shrinkToFit="1"/>
    </xf>
    <xf numFmtId="0" fontId="38" fillId="0" borderId="11" xfId="0" applyFont="1" applyBorder="1" applyAlignment="1" applyProtection="1">
      <alignment horizontal="center" vertical="center"/>
      <protection hidden="1"/>
    </xf>
    <xf numFmtId="0" fontId="38" fillId="0" borderId="33" xfId="0" applyFont="1" applyBorder="1" applyAlignment="1" applyProtection="1">
      <alignment horizontal="center" vertical="center"/>
      <protection hidden="1"/>
    </xf>
    <xf numFmtId="0" fontId="45" fillId="0" borderId="4" xfId="0" applyFont="1" applyBorder="1" applyAlignment="1" applyProtection="1">
      <alignment horizontal="left" vertical="center"/>
      <protection hidden="1"/>
    </xf>
    <xf numFmtId="0" fontId="45" fillId="0" borderId="6" xfId="0" applyFont="1" applyBorder="1" applyAlignment="1" applyProtection="1">
      <alignment horizontal="left" vertical="center"/>
      <protection hidden="1"/>
    </xf>
    <xf numFmtId="0" fontId="38" fillId="0" borderId="34" xfId="0" applyFont="1" applyBorder="1" applyAlignment="1" applyProtection="1">
      <alignment horizontal="center" vertical="center" shrinkToFit="1"/>
      <protection hidden="1"/>
    </xf>
    <xf numFmtId="0" fontId="38" fillId="0" borderId="0" xfId="0" applyFont="1" applyBorder="1" applyAlignment="1" applyProtection="1">
      <alignment horizontal="center" vertical="center" shrinkToFit="1"/>
      <protection hidden="1"/>
    </xf>
    <xf numFmtId="0" fontId="38" fillId="0" borderId="42" xfId="0" applyFont="1" applyBorder="1" applyAlignment="1" applyProtection="1">
      <alignment horizontal="center" vertical="center" shrinkToFit="1"/>
      <protection hidden="1"/>
    </xf>
    <xf numFmtId="0" fontId="38" fillId="0" borderId="14" xfId="0" applyFont="1" applyBorder="1" applyAlignment="1" applyProtection="1">
      <alignment horizontal="center" vertical="center" shrinkToFit="1"/>
      <protection hidden="1"/>
    </xf>
    <xf numFmtId="0" fontId="38" fillId="0" borderId="15" xfId="0" applyFont="1" applyBorder="1" applyAlignment="1" applyProtection="1">
      <alignment horizontal="center" vertical="center" shrinkToFit="1"/>
      <protection hidden="1"/>
    </xf>
    <xf numFmtId="0" fontId="38" fillId="0" borderId="17" xfId="0" applyFont="1" applyBorder="1" applyAlignment="1" applyProtection="1">
      <alignment horizontal="center" vertical="center" shrinkToFit="1"/>
      <protection hidden="1"/>
    </xf>
    <xf numFmtId="0" fontId="38" fillId="0" borderId="11" xfId="0" applyFont="1" applyBorder="1" applyAlignment="1" applyProtection="1">
      <alignment horizontal="center" vertical="center"/>
      <protection locked="0" hidden="1"/>
    </xf>
    <xf numFmtId="0" fontId="38" fillId="0" borderId="33" xfId="0" applyFont="1" applyBorder="1" applyAlignment="1" applyProtection="1">
      <alignment horizontal="center" vertical="center"/>
      <protection locked="0" hidden="1"/>
    </xf>
    <xf numFmtId="0" fontId="38" fillId="0" borderId="12" xfId="0" applyFont="1" applyBorder="1" applyAlignment="1" applyProtection="1">
      <alignment horizontal="center" vertical="center"/>
      <protection locked="0" hidden="1"/>
    </xf>
    <xf numFmtId="0" fontId="44" fillId="0" borderId="11" xfId="0" applyFont="1" applyBorder="1" applyAlignment="1" applyProtection="1">
      <alignment horizontal="center" vertical="center"/>
      <protection locked="0" hidden="1"/>
    </xf>
    <xf numFmtId="0" fontId="44" fillId="0" borderId="33" xfId="0" applyFont="1" applyBorder="1" applyAlignment="1" applyProtection="1">
      <alignment horizontal="center" vertical="center"/>
      <protection locked="0" hidden="1"/>
    </xf>
    <xf numFmtId="0" fontId="44" fillId="0" borderId="12" xfId="0" applyFont="1" applyBorder="1" applyAlignment="1" applyProtection="1">
      <alignment horizontal="center" vertical="center"/>
      <protection locked="0" hidden="1"/>
    </xf>
    <xf numFmtId="0" fontId="38" fillId="0" borderId="1" xfId="0" applyFont="1" applyBorder="1" applyAlignment="1">
      <alignment horizontal="center" vertical="center"/>
    </xf>
    <xf numFmtId="0" fontId="70" fillId="0" borderId="0" xfId="0" applyFont="1" applyAlignment="1">
      <alignment horizontal="center" vertical="center"/>
    </xf>
    <xf numFmtId="0" fontId="38" fillId="0" borderId="1" xfId="0" applyFont="1" applyBorder="1" applyAlignment="1" applyProtection="1">
      <alignment horizontal="center" vertical="center"/>
      <protection locked="0"/>
    </xf>
    <xf numFmtId="0" fontId="45" fillId="0" borderId="11" xfId="0" applyFont="1" applyBorder="1" applyAlignment="1" applyProtection="1">
      <alignment horizontal="center" vertical="center"/>
      <protection locked="0"/>
    </xf>
    <xf numFmtId="0" fontId="41" fillId="0" borderId="1" xfId="0" applyFont="1" applyBorder="1" applyAlignment="1">
      <alignment horizontal="distributed" vertical="center" justifyLastLine="1"/>
    </xf>
    <xf numFmtId="0" fontId="38" fillId="0" borderId="1" xfId="0" applyFont="1" applyBorder="1" applyAlignment="1" applyProtection="1">
      <alignment horizontal="center" vertical="center"/>
      <protection locked="0" hidden="1"/>
    </xf>
    <xf numFmtId="0" fontId="38" fillId="0" borderId="1" xfId="0" applyFont="1" applyBorder="1" applyAlignment="1">
      <alignment horizontal="distributed" vertical="center" justifyLastLine="1"/>
    </xf>
    <xf numFmtId="0" fontId="44" fillId="0" borderId="1" xfId="0" applyFont="1" applyBorder="1" applyAlignment="1" applyProtection="1">
      <alignment horizontal="center" vertical="center"/>
      <protection locked="0" hidden="1"/>
    </xf>
    <xf numFmtId="0" fontId="38" fillId="0" borderId="3" xfId="0" applyFont="1" applyBorder="1" applyAlignment="1">
      <alignment horizontal="center" vertical="center" justifyLastLine="1"/>
    </xf>
    <xf numFmtId="0" fontId="38" fillId="0" borderId="4" xfId="0" applyFont="1" applyBorder="1" applyAlignment="1">
      <alignment horizontal="center" vertical="center" justifyLastLine="1"/>
    </xf>
    <xf numFmtId="0" fontId="38" fillId="0" borderId="6" xfId="0" applyFont="1" applyBorder="1" applyAlignment="1">
      <alignment horizontal="center" vertical="center" justifyLastLine="1"/>
    </xf>
    <xf numFmtId="0" fontId="38" fillId="0" borderId="14" xfId="0" applyFont="1" applyBorder="1" applyAlignment="1">
      <alignment horizontal="center" vertical="center" justifyLastLine="1"/>
    </xf>
    <xf numFmtId="0" fontId="38" fillId="0" borderId="15" xfId="0" applyFont="1" applyBorder="1" applyAlignment="1">
      <alignment horizontal="center" vertical="center" justifyLastLine="1"/>
    </xf>
    <xf numFmtId="0" fontId="38" fillId="0" borderId="17" xfId="0" applyFont="1" applyBorder="1" applyAlignment="1">
      <alignment horizontal="center" vertical="center" justifyLastLine="1"/>
    </xf>
    <xf numFmtId="0" fontId="45" fillId="0" borderId="3" xfId="0" applyFont="1" applyBorder="1" applyAlignment="1" applyProtection="1">
      <alignment horizontal="center" vertical="center"/>
      <protection hidden="1"/>
    </xf>
    <xf numFmtId="0" fontId="45" fillId="0" borderId="4" xfId="0" applyFont="1" applyBorder="1" applyAlignment="1" applyProtection="1">
      <alignment horizontal="center" vertical="center"/>
      <protection hidden="1"/>
    </xf>
    <xf numFmtId="0" fontId="45" fillId="0" borderId="6" xfId="0" applyFont="1" applyBorder="1" applyAlignment="1" applyProtection="1">
      <alignment horizontal="center" vertical="center"/>
      <protection hidden="1"/>
    </xf>
    <xf numFmtId="0" fontId="45" fillId="0" borderId="14" xfId="0" applyFont="1" applyBorder="1" applyAlignment="1" applyProtection="1">
      <alignment horizontal="center" vertical="center"/>
      <protection hidden="1"/>
    </xf>
    <xf numFmtId="0" fontId="45" fillId="0" borderId="15" xfId="0" applyFont="1" applyBorder="1" applyAlignment="1" applyProtection="1">
      <alignment horizontal="center" vertical="center"/>
      <protection hidden="1"/>
    </xf>
    <xf numFmtId="0" fontId="45" fillId="0" borderId="17" xfId="0" applyFont="1" applyBorder="1" applyAlignment="1" applyProtection="1">
      <alignment horizontal="center" vertical="center"/>
      <protection hidden="1"/>
    </xf>
    <xf numFmtId="0" fontId="69" fillId="0" borderId="11" xfId="0" applyFont="1" applyBorder="1" applyAlignment="1">
      <alignment horizontal="center" vertical="center"/>
    </xf>
    <xf numFmtId="0" fontId="69" fillId="0" borderId="33" xfId="0" applyFont="1" applyBorder="1" applyAlignment="1">
      <alignment horizontal="center" vertical="center"/>
    </xf>
    <xf numFmtId="0" fontId="69" fillId="0" borderId="12" xfId="0" applyFont="1" applyBorder="1" applyAlignment="1">
      <alignment horizontal="center" vertical="center"/>
    </xf>
    <xf numFmtId="0" fontId="38" fillId="0" borderId="1" xfId="0" applyFont="1" applyBorder="1" applyAlignment="1">
      <alignment horizontal="distributed" vertical="center" wrapText="1" justifyLastLine="1"/>
    </xf>
    <xf numFmtId="0" fontId="44" fillId="0" borderId="1" xfId="0" applyFont="1" applyBorder="1" applyAlignment="1" applyProtection="1">
      <alignment horizontal="center" vertical="center"/>
      <protection hidden="1"/>
    </xf>
    <xf numFmtId="0" fontId="69" fillId="0" borderId="11" xfId="0" applyFont="1" applyBorder="1" applyAlignment="1" applyProtection="1">
      <alignment horizontal="center" vertical="center"/>
      <protection hidden="1"/>
    </xf>
    <xf numFmtId="0" fontId="69" fillId="0" borderId="33" xfId="0" applyFont="1" applyBorder="1" applyAlignment="1" applyProtection="1">
      <alignment horizontal="center" vertical="center"/>
      <protection hidden="1"/>
    </xf>
    <xf numFmtId="0" fontId="46" fillId="0" borderId="3" xfId="0" applyFont="1" applyBorder="1" applyAlignment="1">
      <alignment horizontal="center" vertical="center"/>
    </xf>
    <xf numFmtId="0" fontId="46" fillId="0" borderId="4" xfId="0" applyFont="1" applyBorder="1" applyAlignment="1">
      <alignment horizontal="center" vertical="center"/>
    </xf>
    <xf numFmtId="0" fontId="46" fillId="0" borderId="6" xfId="0" applyFont="1" applyBorder="1" applyAlignment="1">
      <alignment horizontal="center" vertical="center"/>
    </xf>
    <xf numFmtId="0" fontId="46" fillId="0" borderId="14" xfId="0" applyFont="1" applyBorder="1" applyAlignment="1">
      <alignment horizontal="center" vertical="center"/>
    </xf>
    <xf numFmtId="0" fontId="46" fillId="0" borderId="15" xfId="0" applyFont="1" applyBorder="1" applyAlignment="1">
      <alignment horizontal="center" vertical="center"/>
    </xf>
    <xf numFmtId="0" fontId="46" fillId="0" borderId="17" xfId="0" applyFont="1" applyBorder="1" applyAlignment="1">
      <alignment horizontal="center" vertical="center"/>
    </xf>
    <xf numFmtId="0" fontId="73" fillId="0" borderId="0" xfId="0" applyFont="1" applyAlignment="1">
      <alignment horizontal="right" vertical="center" shrinkToFit="1"/>
    </xf>
    <xf numFmtId="0" fontId="45" fillId="0" borderId="0" xfId="0" applyFont="1" applyAlignment="1">
      <alignment horizontal="center"/>
    </xf>
    <xf numFmtId="0" fontId="45" fillId="0" borderId="15" xfId="0" applyFont="1" applyBorder="1" applyAlignment="1">
      <alignment horizontal="center"/>
    </xf>
    <xf numFmtId="0" fontId="44" fillId="0" borderId="0" xfId="0" applyFont="1" applyAlignment="1" applyProtection="1">
      <alignment horizontal="right" vertical="center" shrinkToFit="1"/>
      <protection hidden="1"/>
    </xf>
    <xf numFmtId="0" fontId="44" fillId="0" borderId="15" xfId="0" applyFont="1" applyBorder="1" applyAlignment="1" applyProtection="1">
      <alignment horizontal="right" vertical="center" shrinkToFit="1"/>
      <protection hidden="1"/>
    </xf>
    <xf numFmtId="0" fontId="44" fillId="0" borderId="0" xfId="0" applyFont="1" applyAlignment="1" applyProtection="1">
      <alignment horizontal="right" vertical="center" indent="2" shrinkToFit="1"/>
      <protection hidden="1"/>
    </xf>
    <xf numFmtId="0" fontId="44" fillId="0" borderId="15" xfId="0" applyFont="1" applyBorder="1" applyAlignment="1" applyProtection="1">
      <alignment horizontal="right" vertical="center" indent="2" shrinkToFit="1"/>
      <protection hidden="1"/>
    </xf>
    <xf numFmtId="179" fontId="13" fillId="0" borderId="4" xfId="0" applyNumberFormat="1" applyFont="1" applyBorder="1" applyAlignment="1">
      <alignment horizontal="center" vertical="center"/>
    </xf>
    <xf numFmtId="179" fontId="13" fillId="0" borderId="0" xfId="0" applyNumberFormat="1" applyFont="1" applyAlignment="1">
      <alignment horizontal="center" vertical="center"/>
    </xf>
    <xf numFmtId="0" fontId="45" fillId="0" borderId="0" xfId="0" applyFont="1" applyAlignment="1">
      <alignment horizontal="distributed" vertical="center"/>
    </xf>
    <xf numFmtId="0" fontId="45" fillId="0" borderId="12" xfId="0" applyFont="1" applyBorder="1" applyAlignment="1">
      <alignment horizontal="center" vertical="center"/>
    </xf>
    <xf numFmtId="0" fontId="40" fillId="0" borderId="11" xfId="0" applyFont="1" applyBorder="1" applyAlignment="1" applyProtection="1">
      <alignment horizontal="center" vertical="center"/>
      <protection hidden="1"/>
    </xf>
    <xf numFmtId="0" fontId="40" fillId="0" borderId="33" xfId="0" applyFont="1" applyBorder="1" applyAlignment="1" applyProtection="1">
      <alignment horizontal="center" vertical="center"/>
      <protection hidden="1"/>
    </xf>
    <xf numFmtId="0" fontId="40" fillId="0" borderId="12" xfId="0" applyFont="1" applyBorder="1" applyAlignment="1" applyProtection="1">
      <alignment horizontal="center" vertical="center"/>
      <protection hidden="1"/>
    </xf>
    <xf numFmtId="0" fontId="48" fillId="0" borderId="0" xfId="0" applyFont="1" applyAlignment="1">
      <alignment horizontal="distributed" vertical="center"/>
    </xf>
    <xf numFmtId="179" fontId="13" fillId="0" borderId="0" xfId="0" applyNumberFormat="1" applyFont="1" applyBorder="1" applyAlignment="1">
      <alignment horizontal="center" vertical="center"/>
    </xf>
    <xf numFmtId="0" fontId="45" fillId="0" borderId="0" xfId="2" applyFont="1" applyAlignment="1">
      <alignment horizontal="distributed" vertical="center"/>
    </xf>
    <xf numFmtId="0" fontId="45" fillId="0" borderId="11" xfId="2" applyFont="1" applyBorder="1" applyAlignment="1">
      <alignment horizontal="center" vertical="center"/>
    </xf>
    <xf numFmtId="0" fontId="45" fillId="0" borderId="33" xfId="2" applyFont="1" applyBorder="1" applyAlignment="1">
      <alignment horizontal="center" vertical="center"/>
    </xf>
    <xf numFmtId="0" fontId="45" fillId="0" borderId="12" xfId="2" applyFont="1" applyBorder="1" applyAlignment="1">
      <alignment horizontal="center" vertical="center"/>
    </xf>
    <xf numFmtId="0" fontId="46" fillId="0" borderId="11" xfId="2" applyFont="1" applyBorder="1" applyAlignment="1" applyProtection="1">
      <alignment horizontal="center" vertical="center"/>
      <protection locked="0" hidden="1"/>
    </xf>
    <xf numFmtId="0" fontId="46" fillId="0" borderId="33" xfId="2" applyFont="1" applyBorder="1" applyAlignment="1" applyProtection="1">
      <alignment horizontal="center" vertical="center"/>
      <protection locked="0" hidden="1"/>
    </xf>
    <xf numFmtId="0" fontId="46" fillId="0" borderId="12" xfId="2" applyFont="1" applyBorder="1" applyAlignment="1" applyProtection="1">
      <alignment horizontal="center" vertical="center"/>
      <protection locked="0" hidden="1"/>
    </xf>
    <xf numFmtId="0" fontId="48" fillId="0" borderId="0" xfId="2" applyFont="1" applyAlignment="1">
      <alignment horizontal="distributed" vertical="center"/>
    </xf>
    <xf numFmtId="0" fontId="73" fillId="0" borderId="0" xfId="2" applyFont="1" applyAlignment="1">
      <alignment horizontal="center" vertical="center"/>
    </xf>
    <xf numFmtId="0" fontId="45" fillId="0" borderId="0" xfId="2" applyFont="1" applyBorder="1" applyAlignment="1">
      <alignment horizontal="center"/>
    </xf>
    <xf numFmtId="0" fontId="45" fillId="0" borderId="15" xfId="2" applyFont="1" applyBorder="1" applyAlignment="1">
      <alignment horizontal="center"/>
    </xf>
    <xf numFmtId="0" fontId="44" fillId="0" borderId="0" xfId="2" applyFont="1" applyAlignment="1" applyProtection="1">
      <alignment horizontal="center" shrinkToFit="1"/>
      <protection hidden="1"/>
    </xf>
    <xf numFmtId="0" fontId="44" fillId="0" borderId="15" xfId="2" applyFont="1" applyBorder="1" applyAlignment="1" applyProtection="1">
      <alignment horizontal="center" shrinkToFit="1"/>
      <protection hidden="1"/>
    </xf>
    <xf numFmtId="0" fontId="45" fillId="0" borderId="0" xfId="2" applyFont="1" applyAlignment="1">
      <alignment horizontal="center"/>
    </xf>
    <xf numFmtId="0" fontId="44" fillId="0" borderId="0" xfId="2" applyFont="1" applyBorder="1" applyAlignment="1" applyProtection="1">
      <alignment horizontal="right" indent="2"/>
      <protection hidden="1"/>
    </xf>
    <xf numFmtId="0" fontId="44" fillId="0" borderId="15" xfId="2" applyFont="1" applyBorder="1" applyAlignment="1" applyProtection="1">
      <alignment horizontal="right" indent="2"/>
      <protection hidden="1"/>
    </xf>
    <xf numFmtId="0" fontId="69" fillId="0" borderId="11" xfId="2" applyFont="1" applyBorder="1" applyAlignment="1">
      <alignment horizontal="center" vertical="center"/>
    </xf>
    <xf numFmtId="0" fontId="69" fillId="0" borderId="33" xfId="2" applyFont="1" applyBorder="1" applyAlignment="1">
      <alignment horizontal="center" vertical="center"/>
    </xf>
    <xf numFmtId="0" fontId="69" fillId="0" borderId="12" xfId="2" applyFont="1" applyBorder="1" applyAlignment="1">
      <alignment horizontal="center" vertical="center"/>
    </xf>
    <xf numFmtId="0" fontId="38" fillId="0" borderId="1" xfId="2" applyFont="1" applyBorder="1" applyAlignment="1">
      <alignment horizontal="distributed" vertical="center" justifyLastLine="1"/>
    </xf>
    <xf numFmtId="0" fontId="38" fillId="0" borderId="11" xfId="2" applyFont="1" applyBorder="1" applyAlignment="1" applyProtection="1">
      <alignment horizontal="center" vertical="center" shrinkToFit="1"/>
      <protection locked="0" hidden="1"/>
    </xf>
    <xf numFmtId="0" fontId="38" fillId="0" borderId="33" xfId="2" applyFont="1" applyBorder="1" applyAlignment="1" applyProtection="1">
      <alignment horizontal="center" vertical="center" shrinkToFit="1"/>
      <protection locked="0" hidden="1"/>
    </xf>
    <xf numFmtId="0" fontId="38" fillId="0" borderId="33" xfId="2" applyFont="1" applyBorder="1" applyAlignment="1">
      <alignment horizontal="center" vertical="center" shrinkToFit="1"/>
    </xf>
    <xf numFmtId="0" fontId="38" fillId="0" borderId="12" xfId="2" applyFont="1" applyBorder="1" applyAlignment="1">
      <alignment horizontal="center" vertical="center" shrinkToFit="1"/>
    </xf>
    <xf numFmtId="0" fontId="38" fillId="0" borderId="1" xfId="2" applyFont="1" applyBorder="1" applyAlignment="1">
      <alignment horizontal="distributed" vertical="center" wrapText="1" justifyLastLine="1"/>
    </xf>
    <xf numFmtId="0" fontId="45" fillId="0" borderId="1" xfId="2" applyFont="1" applyBorder="1" applyAlignment="1" applyProtection="1">
      <alignment horizontal="center" vertical="center"/>
      <protection locked="0" hidden="1"/>
    </xf>
    <xf numFmtId="0" fontId="69" fillId="0" borderId="11" xfId="2" applyFont="1" applyBorder="1" applyAlignment="1" applyProtection="1">
      <alignment horizontal="center" vertical="center" shrinkToFit="1"/>
      <protection locked="0" hidden="1"/>
    </xf>
    <xf numFmtId="0" fontId="69" fillId="0" borderId="33" xfId="2" applyFont="1" applyBorder="1" applyAlignment="1" applyProtection="1">
      <alignment horizontal="center" vertical="center" shrinkToFit="1"/>
      <protection locked="0" hidden="1"/>
    </xf>
    <xf numFmtId="0" fontId="69" fillId="0" borderId="33" xfId="2" applyFont="1" applyBorder="1" applyAlignment="1">
      <alignment horizontal="center" vertical="center" shrinkToFit="1"/>
    </xf>
    <xf numFmtId="0" fontId="69" fillId="0" borderId="12" xfId="2" applyFont="1" applyBorder="1" applyAlignment="1">
      <alignment horizontal="center" vertical="center" shrinkToFit="1"/>
    </xf>
    <xf numFmtId="0" fontId="69" fillId="0" borderId="11" xfId="2" applyFont="1" applyBorder="1" applyAlignment="1" applyProtection="1">
      <alignment horizontal="center" vertical="center"/>
      <protection locked="0" hidden="1"/>
    </xf>
    <xf numFmtId="0" fontId="69" fillId="0" borderId="33" xfId="2" applyFont="1" applyBorder="1" applyAlignment="1" applyProtection="1">
      <alignment horizontal="center" vertical="center"/>
      <protection locked="0" hidden="1"/>
    </xf>
    <xf numFmtId="0" fontId="69" fillId="0" borderId="12" xfId="2" applyFont="1" applyBorder="1" applyAlignment="1" applyProtection="1">
      <alignment horizontal="center" vertical="center"/>
      <protection locked="0" hidden="1"/>
    </xf>
    <xf numFmtId="0" fontId="46" fillId="0" borderId="1" xfId="2" applyFont="1" applyBorder="1" applyAlignment="1">
      <alignment horizontal="center" vertical="center"/>
    </xf>
    <xf numFmtId="0" fontId="41" fillId="0" borderId="4" xfId="2" applyFont="1" applyBorder="1" applyAlignment="1" applyProtection="1">
      <alignment horizontal="left" vertical="center"/>
      <protection locked="0" hidden="1"/>
    </xf>
    <xf numFmtId="0" fontId="41" fillId="0" borderId="6" xfId="2" applyFont="1" applyBorder="1" applyAlignment="1" applyProtection="1">
      <alignment horizontal="left" vertical="center"/>
      <protection locked="0" hidden="1"/>
    </xf>
    <xf numFmtId="0" fontId="41" fillId="0" borderId="34" xfId="2" applyFont="1" applyBorder="1" applyAlignment="1" applyProtection="1">
      <alignment horizontal="center" vertical="center" shrinkToFit="1"/>
      <protection locked="0" hidden="1"/>
    </xf>
    <xf numFmtId="0" fontId="41" fillId="0" borderId="0" xfId="2" applyFont="1" applyBorder="1" applyAlignment="1" applyProtection="1">
      <alignment horizontal="center" vertical="center" shrinkToFit="1"/>
      <protection locked="0" hidden="1"/>
    </xf>
    <xf numFmtId="0" fontId="41" fillId="0" borderId="42" xfId="2" applyFont="1" applyBorder="1" applyAlignment="1" applyProtection="1">
      <alignment horizontal="center" vertical="center" shrinkToFit="1"/>
      <protection locked="0" hidden="1"/>
    </xf>
    <xf numFmtId="0" fontId="41" fillId="0" borderId="14" xfId="2" applyFont="1" applyBorder="1" applyAlignment="1" applyProtection="1">
      <alignment horizontal="center" vertical="center" shrinkToFit="1"/>
      <protection locked="0" hidden="1"/>
    </xf>
    <xf numFmtId="0" fontId="41" fillId="0" borderId="15" xfId="2" applyFont="1" applyBorder="1" applyAlignment="1" applyProtection="1">
      <alignment horizontal="center" vertical="center" shrinkToFit="1"/>
      <protection locked="0" hidden="1"/>
    </xf>
    <xf numFmtId="0" fontId="41" fillId="0" borderId="17" xfId="2" applyFont="1" applyBorder="1" applyAlignment="1" applyProtection="1">
      <alignment horizontal="center" vertical="center" shrinkToFit="1"/>
      <protection locked="0" hidden="1"/>
    </xf>
    <xf numFmtId="0" fontId="38" fillId="0" borderId="3" xfId="2" applyFont="1" applyBorder="1" applyAlignment="1">
      <alignment horizontal="center" vertical="center" justifyLastLine="1"/>
    </xf>
    <xf numFmtId="0" fontId="38" fillId="0" borderId="4" xfId="2" applyFont="1" applyBorder="1" applyAlignment="1">
      <alignment horizontal="center" vertical="center" justifyLastLine="1"/>
    </xf>
    <xf numFmtId="0" fontId="38" fillId="0" borderId="6" xfId="2" applyFont="1" applyBorder="1" applyAlignment="1">
      <alignment horizontal="center" vertical="center" justifyLastLine="1"/>
    </xf>
    <xf numFmtId="0" fontId="38" fillId="0" borderId="14" xfId="2" applyFont="1" applyBorder="1" applyAlignment="1">
      <alignment horizontal="center" vertical="center" justifyLastLine="1"/>
    </xf>
    <xf numFmtId="0" fontId="38" fillId="0" borderId="15" xfId="2" applyFont="1" applyBorder="1" applyAlignment="1">
      <alignment horizontal="center" vertical="center" justifyLastLine="1"/>
    </xf>
    <xf numFmtId="0" fontId="38" fillId="0" borderId="17" xfId="2" applyFont="1" applyBorder="1" applyAlignment="1">
      <alignment horizontal="center" vertical="center" justifyLastLine="1"/>
    </xf>
    <xf numFmtId="0" fontId="45" fillId="0" borderId="3" xfId="2" applyFont="1" applyBorder="1" applyAlignment="1" applyProtection="1">
      <alignment horizontal="center" vertical="center"/>
      <protection locked="0" hidden="1"/>
    </xf>
    <xf numFmtId="0" fontId="45" fillId="0" borderId="4" xfId="2" applyFont="1" applyBorder="1" applyAlignment="1" applyProtection="1">
      <alignment horizontal="center" vertical="center"/>
      <protection locked="0" hidden="1"/>
    </xf>
    <xf numFmtId="0" fontId="45" fillId="0" borderId="6" xfId="2" applyFont="1" applyBorder="1" applyAlignment="1" applyProtection="1">
      <alignment horizontal="center" vertical="center"/>
      <protection locked="0" hidden="1"/>
    </xf>
    <xf numFmtId="0" fontId="45" fillId="0" borderId="14" xfId="2" applyFont="1" applyBorder="1" applyAlignment="1" applyProtection="1">
      <alignment horizontal="center" vertical="center"/>
      <protection locked="0" hidden="1"/>
    </xf>
    <xf numFmtId="0" fontId="45" fillId="0" borderId="15" xfId="2" applyFont="1" applyBorder="1" applyAlignment="1" applyProtection="1">
      <alignment horizontal="center" vertical="center"/>
      <protection locked="0" hidden="1"/>
    </xf>
    <xf numFmtId="0" fontId="45" fillId="0" borderId="17" xfId="2" applyFont="1" applyBorder="1" applyAlignment="1" applyProtection="1">
      <alignment horizontal="center" vertical="center"/>
      <protection locked="0" hidden="1"/>
    </xf>
    <xf numFmtId="0" fontId="45" fillId="0" borderId="11" xfId="2" applyFont="1" applyBorder="1" applyAlignment="1" applyProtection="1">
      <alignment horizontal="center" vertical="center"/>
      <protection locked="0"/>
    </xf>
    <xf numFmtId="0" fontId="45" fillId="0" borderId="33" xfId="2" applyFont="1" applyBorder="1" applyAlignment="1" applyProtection="1">
      <alignment horizontal="center" vertical="center"/>
      <protection locked="0"/>
    </xf>
    <xf numFmtId="0" fontId="45" fillId="0" borderId="12" xfId="2" applyFont="1" applyBorder="1" applyAlignment="1" applyProtection="1">
      <alignment horizontal="center" vertical="center"/>
      <protection locked="0"/>
    </xf>
    <xf numFmtId="0" fontId="41" fillId="0" borderId="1" xfId="2" applyFont="1" applyBorder="1" applyAlignment="1">
      <alignment horizontal="distributed" vertical="center" justifyLastLine="1"/>
    </xf>
    <xf numFmtId="0" fontId="38" fillId="0" borderId="1" xfId="2" applyFont="1" applyBorder="1" applyAlignment="1" applyProtection="1">
      <alignment horizontal="center" vertical="center"/>
      <protection locked="0" hidden="1"/>
    </xf>
    <xf numFmtId="0" fontId="38" fillId="0" borderId="11" xfId="2" applyFont="1" applyBorder="1" applyAlignment="1" applyProtection="1">
      <alignment horizontal="center" vertical="center"/>
      <protection locked="0" hidden="1"/>
    </xf>
    <xf numFmtId="0" fontId="38" fillId="0" borderId="33" xfId="2" applyFont="1" applyBorder="1" applyAlignment="1" applyProtection="1">
      <alignment horizontal="center" vertical="center"/>
      <protection locked="0" hidden="1"/>
    </xf>
    <xf numFmtId="0" fontId="38" fillId="0" borderId="12" xfId="2" applyFont="1" applyBorder="1" applyAlignment="1" applyProtection="1">
      <alignment horizontal="center" vertical="center"/>
      <protection locked="0" hidden="1"/>
    </xf>
    <xf numFmtId="0" fontId="70" fillId="0" borderId="0" xfId="2" applyFont="1" applyAlignment="1">
      <alignment horizontal="center" vertical="center"/>
    </xf>
    <xf numFmtId="0" fontId="38" fillId="0" borderId="3" xfId="2" applyFont="1" applyBorder="1" applyAlignment="1">
      <alignment horizontal="center" vertical="center"/>
    </xf>
    <xf numFmtId="0" fontId="38" fillId="0" borderId="4" xfId="2" applyFont="1" applyBorder="1" applyAlignment="1">
      <alignment horizontal="center" vertical="center"/>
    </xf>
    <xf numFmtId="0" fontId="38" fillId="0" borderId="6" xfId="2" applyFont="1" applyBorder="1" applyAlignment="1">
      <alignment horizontal="center" vertical="center"/>
    </xf>
    <xf numFmtId="0" fontId="38" fillId="0" borderId="14" xfId="2" applyFont="1" applyBorder="1" applyAlignment="1">
      <alignment horizontal="center" vertical="center"/>
    </xf>
    <xf numFmtId="0" fontId="38" fillId="0" borderId="15" xfId="2" applyFont="1" applyBorder="1" applyAlignment="1">
      <alignment horizontal="center" vertical="center"/>
    </xf>
    <xf numFmtId="0" fontId="38" fillId="0" borderId="17" xfId="2" applyFont="1" applyBorder="1" applyAlignment="1">
      <alignment horizontal="center" vertical="center"/>
    </xf>
    <xf numFmtId="0" fontId="45" fillId="0" borderId="3" xfId="2" applyFont="1" applyBorder="1" applyAlignment="1" applyProtection="1">
      <alignment horizontal="center" vertical="center"/>
      <protection locked="0"/>
    </xf>
    <xf numFmtId="0" fontId="45" fillId="0" borderId="4" xfId="2" applyFont="1" applyBorder="1" applyAlignment="1" applyProtection="1">
      <alignment horizontal="center" vertical="center"/>
      <protection locked="0"/>
    </xf>
    <xf numFmtId="0" fontId="45" fillId="0" borderId="6" xfId="2" applyFont="1" applyBorder="1" applyAlignment="1" applyProtection="1">
      <alignment horizontal="center" vertical="center"/>
      <protection locked="0"/>
    </xf>
    <xf numFmtId="0" fontId="45" fillId="0" borderId="14" xfId="2" applyFont="1" applyBorder="1" applyAlignment="1" applyProtection="1">
      <alignment horizontal="center" vertical="center"/>
      <protection locked="0"/>
    </xf>
    <xf numFmtId="0" fontId="45" fillId="0" borderId="15" xfId="2" applyFont="1" applyBorder="1" applyAlignment="1" applyProtection="1">
      <alignment horizontal="center" vertical="center"/>
      <protection locked="0"/>
    </xf>
    <xf numFmtId="0" fontId="45" fillId="0" borderId="17" xfId="2" applyFont="1" applyBorder="1" applyAlignment="1" applyProtection="1">
      <alignment horizontal="center" vertical="center"/>
      <protection locked="0"/>
    </xf>
  </cellXfs>
  <cellStyles count="5">
    <cellStyle name="ハイパーリンク" xfId="1" builtinId="8"/>
    <cellStyle name="標準" xfId="0" builtinId="0"/>
    <cellStyle name="標準 2" xfId="4"/>
    <cellStyle name="標準 3" xfId="2"/>
    <cellStyle name="標準_駐車券・練習会場調査" xfId="3"/>
  </cellStyles>
  <dxfs count="29">
    <dxf>
      <font>
        <color theme="0"/>
      </font>
    </dxf>
    <dxf>
      <font>
        <color theme="0"/>
      </font>
    </dxf>
    <dxf>
      <font>
        <color theme="0"/>
      </font>
    </dxf>
    <dxf>
      <fill>
        <patternFill>
          <bgColor rgb="FF92D050"/>
        </patternFill>
      </fill>
    </dxf>
    <dxf>
      <font>
        <color theme="0"/>
      </font>
    </dxf>
    <dxf>
      <fill>
        <patternFill>
          <bgColor theme="5" tint="0.59996337778862885"/>
        </patternFill>
      </fill>
    </dxf>
    <dxf>
      <font>
        <color theme="0"/>
      </font>
      <numFmt numFmtId="0" formatCode="General"/>
      <fill>
        <patternFill patternType="none">
          <bgColor auto="1"/>
        </patternFill>
      </fill>
    </dxf>
    <dxf>
      <fill>
        <patternFill>
          <bgColor theme="5" tint="0.59996337778862885"/>
        </patternFill>
      </fill>
    </dxf>
    <dxf>
      <font>
        <color rgb="FFFFFF00"/>
      </font>
    </dxf>
    <dxf>
      <numFmt numFmtId="178" formatCode="#"/>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numFmt numFmtId="178" formatCode="#"/>
      <fill>
        <patternFill>
          <bgColor rgb="FF92D050"/>
        </patternFill>
      </fill>
    </dxf>
    <dxf>
      <fill>
        <patternFill>
          <bgColor rgb="FF92D050"/>
        </patternFill>
      </fill>
    </dxf>
    <dxf>
      <font>
        <strike val="0"/>
      </font>
      <numFmt numFmtId="178" formatCode="#"/>
      <fill>
        <patternFill patternType="solid">
          <bgColor rgb="FF92D050"/>
        </patternFill>
      </fill>
    </dxf>
    <dxf>
      <font>
        <color theme="0"/>
      </font>
    </dxf>
    <dxf>
      <font>
        <color theme="0"/>
      </font>
    </dxf>
    <dxf>
      <fill>
        <patternFill>
          <bgColor theme="4" tint="0.59996337778862885"/>
        </patternFill>
      </fill>
    </dxf>
    <dxf>
      <fill>
        <patternFill>
          <bgColor theme="4" tint="0.59996337778862885"/>
        </patternFill>
      </fill>
    </dxf>
    <dxf>
      <fill>
        <patternFill>
          <bgColor theme="4" tint="0.59996337778862885"/>
        </patternFill>
      </fill>
    </dxf>
    <dxf>
      <font>
        <condense val="0"/>
        <extend val="0"/>
        <color indexed="8"/>
      </font>
    </dxf>
    <dxf>
      <font>
        <condense val="0"/>
        <extend val="0"/>
        <color indexed="8"/>
      </font>
    </dxf>
  </dxfs>
  <tableStyles count="0" defaultTableStyle="TableStyleMedium2" defaultPivotStyle="PivotStyleLight16"/>
  <colors>
    <mruColors>
      <color rgb="FF9900FF"/>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11</xdr:col>
      <xdr:colOff>121946</xdr:colOff>
      <xdr:row>41</xdr:row>
      <xdr:rowOff>87116</xdr:rowOff>
    </xdr:from>
    <xdr:ext cx="184731" cy="937629"/>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368566" y="6663176"/>
          <a:ext cx="184731" cy="937629"/>
        </a:xfrm>
        <a:prstGeom prst="rect">
          <a:avLst/>
        </a:prstGeom>
        <a:noFill/>
      </xdr:spPr>
      <xdr:txBody>
        <a:bodyPr wrap="none" lIns="91440" tIns="45720" rIns="91440" bIns="45720">
          <a:spAutoFit/>
        </a:bodyPr>
        <a:lstStyle/>
        <a:p>
          <a:pPr algn="ctr"/>
          <a:endPar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11</xdr:col>
      <xdr:colOff>121946</xdr:colOff>
      <xdr:row>41</xdr:row>
      <xdr:rowOff>87116</xdr:rowOff>
    </xdr:from>
    <xdr:ext cx="184731" cy="937629"/>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368566" y="6663176"/>
          <a:ext cx="184731" cy="937629"/>
        </a:xfrm>
        <a:prstGeom prst="rect">
          <a:avLst/>
        </a:prstGeom>
        <a:noFill/>
      </xdr:spPr>
      <xdr:txBody>
        <a:bodyPr wrap="none" lIns="91440" tIns="45720" rIns="91440" bIns="45720">
          <a:spAutoFit/>
        </a:bodyPr>
        <a:lstStyle/>
        <a:p>
          <a:pPr algn="ctr"/>
          <a:endParaRPr lang="ja-JP" altLang="en-US" sz="5400" b="1" cap="none" spc="50">
            <a:ln w="0"/>
            <a:solidFill>
              <a:schemeClr val="bg2"/>
            </a:solidFill>
            <a:effectLst>
              <a:innerShdw blurRad="63500" dist="50800" dir="13500000">
                <a:srgbClr val="000000">
                  <a:alpha val="50000"/>
                </a:srgbClr>
              </a:innerShdw>
            </a:effectLst>
          </a:endParaRPr>
        </a:p>
      </xdr:txBody>
    </xdr:sp>
    <xdr:clientData/>
  </xdr:oneCellAnchor>
  <xdr:twoCellAnchor editAs="oneCell">
    <xdr:from>
      <xdr:col>6</xdr:col>
      <xdr:colOff>456704</xdr:colOff>
      <xdr:row>77</xdr:row>
      <xdr:rowOff>147644</xdr:rowOff>
    </xdr:from>
    <xdr:to>
      <xdr:col>9</xdr:col>
      <xdr:colOff>603465</xdr:colOff>
      <xdr:row>91</xdr:row>
      <xdr:rowOff>24879</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4610" y="13110609"/>
          <a:ext cx="2163820" cy="2136341"/>
        </a:xfrm>
        <a:prstGeom prst="rect">
          <a:avLst/>
        </a:prstGeom>
        <a:noFill/>
        <a:ln>
          <a:solidFill>
            <a:schemeClr val="tx1"/>
          </a:solidFill>
        </a:ln>
        <a:effectLst>
          <a:outerShdw blurRad="50800" dist="38100" dir="3000000" algn="ctr" rotWithShape="0">
            <a:schemeClr val="tx1">
              <a:alpha val="40000"/>
            </a:scheme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496571</xdr:colOff>
      <xdr:row>66</xdr:row>
      <xdr:rowOff>9787</xdr:rowOff>
    </xdr:from>
    <xdr:to>
      <xdr:col>8</xdr:col>
      <xdr:colOff>572546</xdr:colOff>
      <xdr:row>76</xdr:row>
      <xdr:rowOff>53044</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84477" y="11081199"/>
          <a:ext cx="1420681" cy="1773445"/>
        </a:xfrm>
        <a:prstGeom prst="rect">
          <a:avLst/>
        </a:prstGeom>
        <a:noFill/>
        <a:ln w="15875">
          <a:solidFill>
            <a:schemeClr val="tx1"/>
          </a:solidFill>
        </a:ln>
        <a:effectLst>
          <a:outerShdw blurRad="50800" dist="38100" dir="2700000" algn="t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539415</xdr:colOff>
      <xdr:row>27</xdr:row>
      <xdr:rowOff>133667</xdr:rowOff>
    </xdr:from>
    <xdr:to>
      <xdr:col>10</xdr:col>
      <xdr:colOff>662624</xdr:colOff>
      <xdr:row>58</xdr:row>
      <xdr:rowOff>119275</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539415" y="4607055"/>
          <a:ext cx="7375656" cy="4987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8968</xdr:colOff>
      <xdr:row>65</xdr:row>
      <xdr:rowOff>87827</xdr:rowOff>
    </xdr:from>
    <xdr:to>
      <xdr:col>6</xdr:col>
      <xdr:colOff>71719</xdr:colOff>
      <xdr:row>94</xdr:row>
      <xdr:rowOff>31376</xdr:rowOff>
    </xdr:to>
    <xdr:pic>
      <xdr:nvPicPr>
        <xdr:cNvPr id="798" name="図 797"/>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321" y="10997874"/>
          <a:ext cx="3478304" cy="4811384"/>
        </a:xfrm>
        <a:prstGeom prst="rect">
          <a:avLst/>
        </a:prstGeom>
        <a:noFill/>
        <a:ln w="12700">
          <a:solidFill>
            <a:schemeClr val="tx1"/>
          </a:solidFill>
        </a:ln>
        <a:effectLst>
          <a:outerShdw blurRad="50800" dist="38100" dir="2700000" algn="t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676275</xdr:colOff>
      <xdr:row>0</xdr:row>
      <xdr:rowOff>114300</xdr:rowOff>
    </xdr:from>
    <xdr:to>
      <xdr:col>9</xdr:col>
      <xdr:colOff>209550</xdr:colOff>
      <xdr:row>2</xdr:row>
      <xdr:rowOff>47625</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287655" y="114300"/>
          <a:ext cx="3876675" cy="405765"/>
        </a:xfrm>
        <a:prstGeom prst="rect">
          <a:avLst/>
        </a:prstGeom>
        <a:solidFill>
          <a:srgbClr val="FFFFFF"/>
        </a:solidFill>
        <a:ln w="38100" cmpd="dbl">
          <a:solidFill>
            <a:srgbClr val="000000"/>
          </a:solidFill>
          <a:miter lim="800000"/>
          <a:headEnd/>
          <a:tailEnd/>
        </a:ln>
      </xdr:spPr>
      <xdr:txBody>
        <a:bodyPr vertOverflow="clip" wrap="square" lIns="36576" tIns="22860" rIns="36576"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ja-JP" sz="1600" b="1" i="0" baseline="0">
              <a:solidFill>
                <a:srgbClr val="FF0000"/>
              </a:solidFill>
              <a:effectLst/>
              <a:latin typeface="BIZ UDPゴシック" panose="020B0400000000000000" pitchFamily="50" charset="-128"/>
              <a:ea typeface="BIZ UDPゴシック" panose="020B0400000000000000" pitchFamily="50" charset="-128"/>
              <a:cs typeface="+mn-cs"/>
            </a:rPr>
            <a:t>入力シート（</a:t>
          </a:r>
          <a:r>
            <a:rPr lang="ja-JP" altLang="en-US" sz="1600" b="1" i="0" baseline="0">
              <a:solidFill>
                <a:srgbClr val="FF0000"/>
              </a:solidFill>
              <a:effectLst/>
              <a:latin typeface="BIZ UDPゴシック" panose="020B0400000000000000" pitchFamily="50" charset="-128"/>
              <a:ea typeface="BIZ UDPゴシック" panose="020B0400000000000000" pitchFamily="50" charset="-128"/>
              <a:cs typeface="+mn-cs"/>
            </a:rPr>
            <a:t>記入例</a:t>
          </a:r>
          <a:r>
            <a:rPr lang="ja-JP" altLang="ja-JP" sz="1600" b="1" i="0" baseline="0">
              <a:solidFill>
                <a:srgbClr val="FF0000"/>
              </a:solidFill>
              <a:effectLst/>
              <a:latin typeface="BIZ UDPゴシック" panose="020B0400000000000000" pitchFamily="50" charset="-128"/>
              <a:ea typeface="BIZ UDPゴシック" panose="020B0400000000000000" pitchFamily="50" charset="-128"/>
              <a:cs typeface="+mn-cs"/>
            </a:rPr>
            <a:t>）</a:t>
          </a:r>
          <a:endParaRPr lang="ja-JP" altLang="ja-JP" sz="1800" b="1">
            <a:solidFill>
              <a:srgbClr val="FF0000"/>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11</xdr:col>
      <xdr:colOff>9525</xdr:colOff>
      <xdr:row>0</xdr:row>
      <xdr:rowOff>47625</xdr:rowOff>
    </xdr:from>
    <xdr:to>
      <xdr:col>25</xdr:col>
      <xdr:colOff>152400</xdr:colOff>
      <xdr:row>2</xdr:row>
      <xdr:rowOff>152400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4650105" y="47625"/>
          <a:ext cx="5438775" cy="577215"/>
        </a:xfrm>
        <a:prstGeom prst="rect">
          <a:avLst/>
        </a:prstGeom>
        <a:solidFill>
          <a:srgbClr val="FF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入力する箇所には色をつけています。</a:t>
          </a:r>
        </a:p>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みず色部分はキーボードから文字を直接入力。</a:t>
          </a:r>
        </a:p>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ピンク色部分はプルダウンメニューから選んで入力してください。</a:t>
          </a:r>
        </a:p>
      </xdr:txBody>
    </xdr:sp>
    <xdr:clientData/>
  </xdr:twoCellAnchor>
  <xdr:twoCellAnchor>
    <xdr:from>
      <xdr:col>23</xdr:col>
      <xdr:colOff>119743</xdr:colOff>
      <xdr:row>14</xdr:row>
      <xdr:rowOff>70065</xdr:rowOff>
    </xdr:from>
    <xdr:to>
      <xdr:col>32</xdr:col>
      <xdr:colOff>283028</xdr:colOff>
      <xdr:row>16</xdr:row>
      <xdr:rowOff>87086</xdr:rowOff>
    </xdr:to>
    <xdr:sp macro="" textlink="">
      <xdr:nvSpPr>
        <xdr:cNvPr id="5" name="AutoShape 7">
          <a:extLst>
            <a:ext uri="{FF2B5EF4-FFF2-40B4-BE49-F238E27FC236}">
              <a16:creationId xmlns:a16="http://schemas.microsoft.com/office/drawing/2014/main" id="{00000000-0008-0000-0100-000005000000}"/>
            </a:ext>
          </a:extLst>
        </xdr:cNvPr>
        <xdr:cNvSpPr>
          <a:spLocks noChangeArrowheads="1"/>
        </xdr:cNvSpPr>
      </xdr:nvSpPr>
      <xdr:spPr bwMode="auto">
        <a:xfrm>
          <a:off x="9568543" y="3422865"/>
          <a:ext cx="2732314" cy="495992"/>
        </a:xfrm>
        <a:prstGeom prst="wedgeRoundRectCallout">
          <a:avLst>
            <a:gd name="adj1" fmla="val 35751"/>
            <a:gd name="adj2" fmla="val -152506"/>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生年月日を入力すると、</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2025</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年</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1</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月</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22</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日現在で年齢が自動的に入力されます。</a:t>
          </a:r>
        </a:p>
      </xdr:txBody>
    </xdr:sp>
    <xdr:clientData/>
  </xdr:twoCellAnchor>
  <xdr:twoCellAnchor>
    <xdr:from>
      <xdr:col>6</xdr:col>
      <xdr:colOff>86466</xdr:colOff>
      <xdr:row>18</xdr:row>
      <xdr:rowOff>149183</xdr:rowOff>
    </xdr:from>
    <xdr:to>
      <xdr:col>11</xdr:col>
      <xdr:colOff>194087</xdr:colOff>
      <xdr:row>20</xdr:row>
      <xdr:rowOff>78303</xdr:rowOff>
    </xdr:to>
    <xdr:sp macro="" textlink="">
      <xdr:nvSpPr>
        <xdr:cNvPr id="6" name="AutoShape 11">
          <a:extLst>
            <a:ext uri="{FF2B5EF4-FFF2-40B4-BE49-F238E27FC236}">
              <a16:creationId xmlns:a16="http://schemas.microsoft.com/office/drawing/2014/main" id="{00000000-0008-0000-0100-000006000000}"/>
            </a:ext>
          </a:extLst>
        </xdr:cNvPr>
        <xdr:cNvSpPr>
          <a:spLocks/>
        </xdr:cNvSpPr>
      </xdr:nvSpPr>
      <xdr:spPr bwMode="auto">
        <a:xfrm>
          <a:off x="3023630" y="4388674"/>
          <a:ext cx="1839439" cy="400174"/>
        </a:xfrm>
        <a:prstGeom prst="borderCallout2">
          <a:avLst>
            <a:gd name="adj1" fmla="val 59223"/>
            <a:gd name="adj2" fmla="val -4491"/>
            <a:gd name="adj3" fmla="val 62417"/>
            <a:gd name="adj4" fmla="val -44287"/>
            <a:gd name="adj5" fmla="val 127899"/>
            <a:gd name="adj6" fmla="val -55102"/>
          </a:avLst>
        </a:prstGeom>
        <a:solidFill>
          <a:srgbClr val="FFCC99"/>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スペースは不要。</a:t>
          </a:r>
        </a:p>
        <a:p>
          <a:pPr algn="l" rtl="0">
            <a:lnSpc>
              <a:spcPts val="1000"/>
            </a:lnSpc>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氏と名を別々のセルに入力します。</a:t>
          </a:r>
        </a:p>
      </xdr:txBody>
    </xdr:sp>
    <xdr:clientData/>
  </xdr:twoCellAnchor>
  <xdr:twoCellAnchor>
    <xdr:from>
      <xdr:col>3</xdr:col>
      <xdr:colOff>142182</xdr:colOff>
      <xdr:row>9</xdr:row>
      <xdr:rowOff>30182</xdr:rowOff>
    </xdr:from>
    <xdr:to>
      <xdr:col>8</xdr:col>
      <xdr:colOff>27709</xdr:colOff>
      <xdr:row>10</xdr:row>
      <xdr:rowOff>27709</xdr:rowOff>
    </xdr:to>
    <xdr:sp macro="" textlink="">
      <xdr:nvSpPr>
        <xdr:cNvPr id="7" name="AutoShape 12">
          <a:extLst>
            <a:ext uri="{FF2B5EF4-FFF2-40B4-BE49-F238E27FC236}">
              <a16:creationId xmlns:a16="http://schemas.microsoft.com/office/drawing/2014/main" id="{00000000-0008-0000-0100-000007000000}"/>
            </a:ext>
          </a:extLst>
        </xdr:cNvPr>
        <xdr:cNvSpPr>
          <a:spLocks/>
        </xdr:cNvSpPr>
      </xdr:nvSpPr>
      <xdr:spPr bwMode="auto">
        <a:xfrm>
          <a:off x="2040255" y="2149927"/>
          <a:ext cx="1617345" cy="233055"/>
        </a:xfrm>
        <a:prstGeom prst="borderCallout2">
          <a:avLst>
            <a:gd name="adj1" fmla="val 42856"/>
            <a:gd name="adj2" fmla="val -4653"/>
            <a:gd name="adj3" fmla="val 95766"/>
            <a:gd name="adj4" fmla="val -35354"/>
            <a:gd name="adj5" fmla="val 286378"/>
            <a:gd name="adj6" fmla="val -58712"/>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正式名称を入力してください</a:t>
          </a:r>
          <a:r>
            <a:rPr lang="ja-JP" altLang="en-US" sz="900" b="0" i="0" u="none" strike="noStrike" baseline="0">
              <a:solidFill>
                <a:srgbClr val="000000"/>
              </a:solidFill>
              <a:latin typeface="ＭＳ Ｐゴシック"/>
              <a:ea typeface="ＭＳ Ｐゴシック"/>
            </a:rPr>
            <a:t>。</a:t>
          </a:r>
        </a:p>
      </xdr:txBody>
    </xdr:sp>
    <xdr:clientData/>
  </xdr:twoCellAnchor>
  <xdr:twoCellAnchor>
    <xdr:from>
      <xdr:col>9</xdr:col>
      <xdr:colOff>314325</xdr:colOff>
      <xdr:row>14</xdr:row>
      <xdr:rowOff>22886</xdr:rowOff>
    </xdr:from>
    <xdr:to>
      <xdr:col>14</xdr:col>
      <xdr:colOff>7423</xdr:colOff>
      <xdr:row>15</xdr:row>
      <xdr:rowOff>67913</xdr:rowOff>
    </xdr:to>
    <xdr:sp macro="" textlink="">
      <xdr:nvSpPr>
        <xdr:cNvPr id="8" name="AutoShape 15">
          <a:extLst>
            <a:ext uri="{FF2B5EF4-FFF2-40B4-BE49-F238E27FC236}">
              <a16:creationId xmlns:a16="http://schemas.microsoft.com/office/drawing/2014/main" id="{00000000-0008-0000-0100-000008000000}"/>
            </a:ext>
          </a:extLst>
        </xdr:cNvPr>
        <xdr:cNvSpPr>
          <a:spLocks/>
        </xdr:cNvSpPr>
      </xdr:nvSpPr>
      <xdr:spPr bwMode="auto">
        <a:xfrm>
          <a:off x="4290580" y="3320268"/>
          <a:ext cx="1424916" cy="280554"/>
        </a:xfrm>
        <a:prstGeom prst="borderCallout1">
          <a:avLst>
            <a:gd name="adj1" fmla="val 41380"/>
            <a:gd name="adj2" fmla="val -4847"/>
            <a:gd name="adj3" fmla="val 41378"/>
            <a:gd name="adj4" fmla="val -39221"/>
          </a:avLst>
        </a:prstGeom>
        <a:solidFill>
          <a:srgbClr val="FFFFFF"/>
        </a:solidFill>
        <a:ln w="9525">
          <a:solidFill>
            <a:srgbClr val="000000"/>
          </a:solidFill>
          <a:miter lim="800000"/>
          <a:headEnd/>
          <a:tailEnd type="triangle" w="med" len="me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左詰めで入力してください。</a:t>
          </a:r>
        </a:p>
      </xdr:txBody>
    </xdr:sp>
    <xdr:clientData/>
  </xdr:twoCellAnchor>
  <xdr:twoCellAnchor>
    <xdr:from>
      <xdr:col>8</xdr:col>
      <xdr:colOff>105145</xdr:colOff>
      <xdr:row>15</xdr:row>
      <xdr:rowOff>126177</xdr:rowOff>
    </xdr:from>
    <xdr:to>
      <xdr:col>15</xdr:col>
      <xdr:colOff>391886</xdr:colOff>
      <xdr:row>18</xdr:row>
      <xdr:rowOff>104406</xdr:rowOff>
    </xdr:to>
    <xdr:grpSp>
      <xdr:nvGrpSpPr>
        <xdr:cNvPr id="19" name="グループ化 18"/>
        <xdr:cNvGrpSpPr/>
      </xdr:nvGrpSpPr>
      <xdr:grpSpPr>
        <a:xfrm>
          <a:off x="3804127" y="3786825"/>
          <a:ext cx="2754684" cy="709749"/>
          <a:chOff x="3391001" y="3659027"/>
          <a:chExt cx="2643877" cy="677477"/>
        </a:xfrm>
      </xdr:grpSpPr>
      <xdr:sp macro="" textlink="">
        <xdr:nvSpPr>
          <xdr:cNvPr id="9" name="AutoShape 16">
            <a:extLst>
              <a:ext uri="{FF2B5EF4-FFF2-40B4-BE49-F238E27FC236}">
                <a16:creationId xmlns:a16="http://schemas.microsoft.com/office/drawing/2014/main" id="{00000000-0008-0000-0100-000009000000}"/>
              </a:ext>
            </a:extLst>
          </xdr:cNvPr>
          <xdr:cNvSpPr>
            <a:spLocks/>
          </xdr:cNvSpPr>
        </xdr:nvSpPr>
        <xdr:spPr bwMode="auto">
          <a:xfrm>
            <a:off x="4570575" y="4039467"/>
            <a:ext cx="1464303" cy="297037"/>
          </a:xfrm>
          <a:prstGeom prst="borderCallout1">
            <a:avLst>
              <a:gd name="adj1" fmla="val 44828"/>
              <a:gd name="adj2" fmla="val -1746"/>
              <a:gd name="adj3" fmla="val 10345"/>
              <a:gd name="adj4" fmla="val -71509"/>
            </a:avLst>
          </a:prstGeom>
          <a:solidFill>
            <a:srgbClr val="FFFFFF"/>
          </a:solidFill>
          <a:ln w="9525">
            <a:solidFill>
              <a:srgbClr val="000000"/>
            </a:solidFill>
            <a:miter lim="800000"/>
            <a:headEnd/>
            <a:tailEnd type="triangle" w="med" len="me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ハイフンを入力してください。</a:t>
            </a:r>
          </a:p>
        </xdr:txBody>
      </xdr:sp>
      <xdr:sp macro="" textlink="">
        <xdr:nvSpPr>
          <xdr:cNvPr id="10" name="Line 17">
            <a:extLst>
              <a:ext uri="{FF2B5EF4-FFF2-40B4-BE49-F238E27FC236}">
                <a16:creationId xmlns:a16="http://schemas.microsoft.com/office/drawing/2014/main" id="{00000000-0008-0000-0100-00000A000000}"/>
              </a:ext>
            </a:extLst>
          </xdr:cNvPr>
          <xdr:cNvSpPr>
            <a:spLocks noChangeShapeType="1"/>
          </xdr:cNvSpPr>
        </xdr:nvSpPr>
        <xdr:spPr bwMode="auto">
          <a:xfrm flipH="1" flipV="1">
            <a:off x="3391001" y="3659027"/>
            <a:ext cx="1118959" cy="494739"/>
          </a:xfrm>
          <a:prstGeom prst="line">
            <a:avLst/>
          </a:prstGeom>
          <a:noFill/>
          <a:ln w="9525">
            <a:solidFill>
              <a:srgbClr val="000000"/>
            </a:solidFill>
            <a:round/>
            <a:headEnd/>
            <a:tailEnd type="triangle" w="med" len="med"/>
          </a:ln>
        </xdr:spPr>
      </xdr:sp>
    </xdr:grpSp>
    <xdr:clientData/>
  </xdr:twoCellAnchor>
  <xdr:twoCellAnchor>
    <xdr:from>
      <xdr:col>16</xdr:col>
      <xdr:colOff>185057</xdr:colOff>
      <xdr:row>12</xdr:row>
      <xdr:rowOff>30742</xdr:rowOff>
    </xdr:from>
    <xdr:to>
      <xdr:col>23</xdr:col>
      <xdr:colOff>6755</xdr:colOff>
      <xdr:row>15</xdr:row>
      <xdr:rowOff>21774</xdr:rowOff>
    </xdr:to>
    <xdr:grpSp>
      <xdr:nvGrpSpPr>
        <xdr:cNvPr id="18" name="グループ化 17"/>
        <xdr:cNvGrpSpPr/>
      </xdr:nvGrpSpPr>
      <xdr:grpSpPr>
        <a:xfrm>
          <a:off x="6776474" y="2958346"/>
          <a:ext cx="2829136" cy="721028"/>
          <a:chOff x="6576089" y="2797049"/>
          <a:chExt cx="2740979" cy="700072"/>
        </a:xfrm>
      </xdr:grpSpPr>
      <xdr:sp macro="" textlink="">
        <xdr:nvSpPr>
          <xdr:cNvPr id="3" name="Text Box 4">
            <a:extLst>
              <a:ext uri="{FF2B5EF4-FFF2-40B4-BE49-F238E27FC236}">
                <a16:creationId xmlns:a16="http://schemas.microsoft.com/office/drawing/2014/main" id="{00000000-0008-0000-0100-000003000000}"/>
              </a:ext>
            </a:extLst>
          </xdr:cNvPr>
          <xdr:cNvSpPr txBox="1">
            <a:spLocks noChangeArrowheads="1"/>
          </xdr:cNvSpPr>
        </xdr:nvSpPr>
        <xdr:spPr bwMode="auto">
          <a:xfrm>
            <a:off x="6576089" y="3142700"/>
            <a:ext cx="2740979" cy="354421"/>
          </a:xfrm>
          <a:prstGeom prst="rect">
            <a:avLst/>
          </a:prstGeom>
          <a:solidFill>
            <a:srgbClr val="FFCC99"/>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スペースは不要。氏と名を別々のセルに入力します。</a:t>
            </a:r>
          </a:p>
        </xdr:txBody>
      </xdr:sp>
      <xdr:sp macro="" textlink="">
        <xdr:nvSpPr>
          <xdr:cNvPr id="11" name="Line 19">
            <a:extLst>
              <a:ext uri="{FF2B5EF4-FFF2-40B4-BE49-F238E27FC236}">
                <a16:creationId xmlns:a16="http://schemas.microsoft.com/office/drawing/2014/main" id="{00000000-0008-0000-0100-00000B000000}"/>
              </a:ext>
            </a:extLst>
          </xdr:cNvPr>
          <xdr:cNvSpPr>
            <a:spLocks noChangeShapeType="1"/>
          </xdr:cNvSpPr>
        </xdr:nvSpPr>
        <xdr:spPr bwMode="auto">
          <a:xfrm flipH="1" flipV="1">
            <a:off x="6730370" y="2797049"/>
            <a:ext cx="365016" cy="362475"/>
          </a:xfrm>
          <a:prstGeom prst="line">
            <a:avLst/>
          </a:prstGeom>
          <a:noFill/>
          <a:ln w="9525">
            <a:solidFill>
              <a:srgbClr val="000000"/>
            </a:solidFill>
            <a:round/>
            <a:headEnd/>
            <a:tailEnd type="triangle" w="med" len="med"/>
          </a:ln>
        </xdr:spPr>
      </xdr:sp>
      <xdr:sp macro="" textlink="">
        <xdr:nvSpPr>
          <xdr:cNvPr id="12" name="Line 20">
            <a:extLst>
              <a:ext uri="{FF2B5EF4-FFF2-40B4-BE49-F238E27FC236}">
                <a16:creationId xmlns:a16="http://schemas.microsoft.com/office/drawing/2014/main" id="{00000000-0008-0000-0100-00000C000000}"/>
              </a:ext>
            </a:extLst>
          </xdr:cNvPr>
          <xdr:cNvSpPr>
            <a:spLocks noChangeShapeType="1"/>
          </xdr:cNvSpPr>
        </xdr:nvSpPr>
        <xdr:spPr bwMode="auto">
          <a:xfrm flipV="1">
            <a:off x="7117426" y="2806821"/>
            <a:ext cx="173432" cy="318807"/>
          </a:xfrm>
          <a:prstGeom prst="line">
            <a:avLst/>
          </a:prstGeom>
          <a:noFill/>
          <a:ln w="9525">
            <a:solidFill>
              <a:srgbClr val="000000"/>
            </a:solidFill>
            <a:round/>
            <a:headEnd/>
            <a:tailEnd type="triangle" w="med" len="med"/>
          </a:ln>
        </xdr:spPr>
      </xdr:sp>
    </xdr:grpSp>
    <xdr:clientData/>
  </xdr:twoCellAnchor>
  <xdr:twoCellAnchor>
    <xdr:from>
      <xdr:col>32</xdr:col>
      <xdr:colOff>124814</xdr:colOff>
      <xdr:row>16</xdr:row>
      <xdr:rowOff>102591</xdr:rowOff>
    </xdr:from>
    <xdr:to>
      <xdr:col>36</xdr:col>
      <xdr:colOff>97972</xdr:colOff>
      <xdr:row>20</xdr:row>
      <xdr:rowOff>153389</xdr:rowOff>
    </xdr:to>
    <xdr:sp macro="" textlink="">
      <xdr:nvSpPr>
        <xdr:cNvPr id="13" name="AutoShape 7">
          <a:extLst>
            <a:ext uri="{FF2B5EF4-FFF2-40B4-BE49-F238E27FC236}">
              <a16:creationId xmlns:a16="http://schemas.microsoft.com/office/drawing/2014/main" id="{00000000-0008-0000-0100-00000D000000}"/>
            </a:ext>
          </a:extLst>
        </xdr:cNvPr>
        <xdr:cNvSpPr>
          <a:spLocks noChangeArrowheads="1"/>
        </xdr:cNvSpPr>
      </xdr:nvSpPr>
      <xdr:spPr bwMode="auto">
        <a:xfrm>
          <a:off x="12142643" y="3934362"/>
          <a:ext cx="2117643" cy="1008741"/>
        </a:xfrm>
        <a:prstGeom prst="wedgeRoundRectCallout">
          <a:avLst>
            <a:gd name="adj1" fmla="val 837"/>
            <a:gd name="adj2" fmla="val -155809"/>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種目別に登録を入力します。</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r>
            <a:rPr lang="en-US" altLang="ja-JP" sz="1100" b="0" i="0" u="none" strike="noStrike" baseline="0">
              <a:solidFill>
                <a:srgbClr val="FF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FF0000"/>
              </a:solidFill>
              <a:latin typeface="BIZ UDPゴシック" panose="020B0400000000000000" pitchFamily="50" charset="-128"/>
              <a:ea typeface="BIZ UDPゴシック" panose="020B0400000000000000" pitchFamily="50" charset="-128"/>
            </a:rPr>
            <a:t>予選の順位ではありません。</a:t>
          </a:r>
          <a:endParaRPr lang="en-US" altLang="ja-JP" sz="1100" b="0" i="0" u="none" strike="noStrike" baseline="0">
            <a:solidFill>
              <a:srgbClr val="FF0000"/>
            </a:solidFill>
            <a:latin typeface="BIZ UDPゴシック" panose="020B0400000000000000" pitchFamily="50" charset="-128"/>
            <a:ea typeface="BIZ UDPゴシック" panose="020B0400000000000000" pitchFamily="50" charset="-128"/>
          </a:endParaRPr>
        </a:p>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（例）女子の出場が１人であれば</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個１を選択します。</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270157</xdr:colOff>
      <xdr:row>20</xdr:row>
      <xdr:rowOff>45275</xdr:rowOff>
    </xdr:from>
    <xdr:to>
      <xdr:col>21</xdr:col>
      <xdr:colOff>103908</xdr:colOff>
      <xdr:row>26</xdr:row>
      <xdr:rowOff>130628</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bwMode="auto">
        <a:xfrm>
          <a:off x="6006928" y="4834989"/>
          <a:ext cx="2598723" cy="1522268"/>
        </a:xfrm>
        <a:prstGeom prst="wedgeRoundRectCallout">
          <a:avLst>
            <a:gd name="adj1" fmla="val -83162"/>
            <a:gd name="adj2" fmla="val -17967"/>
            <a:gd name="adj3" fmla="val 16667"/>
          </a:avLst>
        </a:prstGeom>
        <a:ln>
          <a:headEnd type="none" w="med" len="med"/>
          <a:tailEnd type="none" w="med" len="med"/>
        </a:ln>
        <a:extLst>
          <a:ext uri="{53640926-AAD7-44D8-BBD7-CCE9431645EC}">
            <a14:shadowObscured xmlns:a14="http://schemas.microsoft.com/office/drawing/2010/main" val="1"/>
          </a:ext>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l"/>
          <a:r>
            <a:rPr kumimoji="1" lang="ja-JP" altLang="en-US" sz="1100">
              <a:effectLst/>
              <a:latin typeface="BIZ UDPゴシック" panose="020B0400000000000000" pitchFamily="50" charset="-128"/>
              <a:ea typeface="BIZ UDPゴシック" panose="020B0400000000000000" pitchFamily="50" charset="-128"/>
              <a:cs typeface="+mn-cs"/>
            </a:rPr>
            <a:t>手書文字</a:t>
          </a:r>
          <a:r>
            <a:rPr kumimoji="1" lang="ja-JP" altLang="ja-JP" sz="1100">
              <a:effectLst/>
              <a:latin typeface="BIZ UDPゴシック" panose="020B0400000000000000" pitchFamily="50" charset="-128"/>
              <a:ea typeface="BIZ UDPゴシック" panose="020B0400000000000000" pitchFamily="50" charset="-128"/>
              <a:cs typeface="+mn-cs"/>
            </a:rPr>
            <a:t>の有無を選択してください。</a:t>
          </a:r>
          <a:r>
            <a:rPr kumimoji="1" lang="ja-JP" altLang="en-US" sz="1100">
              <a:effectLst/>
              <a:latin typeface="BIZ UDPゴシック" panose="020B0400000000000000" pitchFamily="50" charset="-128"/>
              <a:ea typeface="BIZ UDPゴシック" panose="020B0400000000000000" pitchFamily="50" charset="-128"/>
              <a:cs typeface="+mn-cs"/>
            </a:rPr>
            <a:t>「有」の場合、</a:t>
          </a:r>
          <a:r>
            <a:rPr kumimoji="1" lang="ja-JP" altLang="en-US" sz="1100">
              <a:latin typeface="BIZ UDPゴシック" panose="020B0400000000000000" pitchFamily="50" charset="-128"/>
              <a:ea typeface="BIZ UDPゴシック" panose="020B0400000000000000" pitchFamily="50" charset="-128"/>
            </a:rPr>
            <a:t>申込書には手書きで記入することとなります。該当文字の個所は</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印を入力し、１文字スペースを空けてください。</a:t>
          </a:r>
        </a:p>
      </xdr:txBody>
    </xdr:sp>
    <xdr:clientData/>
  </xdr:twoCellAnchor>
  <xdr:twoCellAnchor>
    <xdr:from>
      <xdr:col>27</xdr:col>
      <xdr:colOff>14412</xdr:colOff>
      <xdr:row>1</xdr:row>
      <xdr:rowOff>1793</xdr:rowOff>
    </xdr:from>
    <xdr:to>
      <xdr:col>33</xdr:col>
      <xdr:colOff>326354</xdr:colOff>
      <xdr:row>3</xdr:row>
      <xdr:rowOff>186545</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bwMode="auto">
        <a:xfrm>
          <a:off x="10516157" y="237320"/>
          <a:ext cx="2334706" cy="655807"/>
        </a:xfrm>
        <a:prstGeom prst="ellipse">
          <a:avLst/>
        </a:prstGeom>
        <a:ln>
          <a:headEnd type="none" w="med" len="med"/>
          <a:tailEnd type="none" w="med" len="med"/>
        </a:ln>
        <a:extLst>
          <a:ext uri="{53640926-AAD7-44D8-BBD7-CCE9431645EC}">
            <a14:shadowObscured xmlns:a14="http://schemas.microsoft.com/office/drawing/2010/main" val="1"/>
          </a:ext>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3600" b="1" cap="none" spc="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latin typeface="BIZ UDPゴシック" panose="020B0400000000000000" pitchFamily="50" charset="-128"/>
              <a:ea typeface="BIZ UDPゴシック" panose="020B0400000000000000" pitchFamily="50" charset="-128"/>
            </a:rPr>
            <a:t>記入例</a:t>
          </a:r>
        </a:p>
      </xdr:txBody>
    </xdr:sp>
    <xdr:clientData/>
  </xdr:twoCellAnchor>
  <xdr:twoCellAnchor>
    <xdr:from>
      <xdr:col>1</xdr:col>
      <xdr:colOff>1124693</xdr:colOff>
      <xdr:row>33</xdr:row>
      <xdr:rowOff>109433</xdr:rowOff>
    </xdr:from>
    <xdr:to>
      <xdr:col>12</xdr:col>
      <xdr:colOff>44536</xdr:colOff>
      <xdr:row>37</xdr:row>
      <xdr:rowOff>87084</xdr:rowOff>
    </xdr:to>
    <xdr:grpSp>
      <xdr:nvGrpSpPr>
        <xdr:cNvPr id="20" name="グループ化 19"/>
        <xdr:cNvGrpSpPr/>
      </xdr:nvGrpSpPr>
      <xdr:grpSpPr>
        <a:xfrm>
          <a:off x="1442975" y="8159201"/>
          <a:ext cx="3707313" cy="951487"/>
          <a:chOff x="1589984" y="7706149"/>
          <a:chExt cx="3561463" cy="912866"/>
        </a:xfrm>
      </xdr:grpSpPr>
      <xdr:sp macro="" textlink="">
        <xdr:nvSpPr>
          <xdr:cNvPr id="14" name="Line 18">
            <a:extLst>
              <a:ext uri="{FF2B5EF4-FFF2-40B4-BE49-F238E27FC236}">
                <a16:creationId xmlns:a16="http://schemas.microsoft.com/office/drawing/2014/main" id="{00000000-0008-0000-0100-00000E000000}"/>
              </a:ext>
            </a:extLst>
          </xdr:cNvPr>
          <xdr:cNvSpPr>
            <a:spLocks noChangeShapeType="1"/>
          </xdr:cNvSpPr>
        </xdr:nvSpPr>
        <xdr:spPr bwMode="auto">
          <a:xfrm flipH="1" flipV="1">
            <a:off x="2511613" y="7706149"/>
            <a:ext cx="107801" cy="336849"/>
          </a:xfrm>
          <a:prstGeom prst="line">
            <a:avLst/>
          </a:prstGeom>
          <a:noFill/>
          <a:ln w="9525">
            <a:solidFill>
              <a:srgbClr val="000000"/>
            </a:solidFill>
            <a:round/>
            <a:headEnd/>
            <a:tailEnd type="triangle" w="med" len="med"/>
          </a:ln>
        </xdr:spPr>
      </xdr:sp>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589984" y="8088334"/>
            <a:ext cx="3561463" cy="5306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実行委員会事務局より連絡をすることがありますので、誤記のないようにお願いします。</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676275</xdr:colOff>
      <xdr:row>0</xdr:row>
      <xdr:rowOff>114300</xdr:rowOff>
    </xdr:from>
    <xdr:to>
      <xdr:col>9</xdr:col>
      <xdr:colOff>209550</xdr:colOff>
      <xdr:row>2</xdr:row>
      <xdr:rowOff>47625</xdr:rowOff>
    </xdr:to>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287655" y="114300"/>
          <a:ext cx="3876675" cy="405765"/>
        </a:xfrm>
        <a:prstGeom prst="rect">
          <a:avLst/>
        </a:prstGeom>
        <a:solidFill>
          <a:srgbClr val="FFFFFF"/>
        </a:solidFill>
        <a:ln w="38100" cmpd="dbl">
          <a:solidFill>
            <a:srgbClr val="000000"/>
          </a:solidFill>
          <a:miter lim="800000"/>
          <a:headEnd/>
          <a:tailEnd/>
        </a:ln>
      </xdr:spPr>
      <xdr:txBody>
        <a:bodyPr vertOverflow="clip" wrap="square" lIns="36576" tIns="22860" rIns="36576" bIns="0" anchor="ctr" upright="1"/>
        <a:lstStyle/>
        <a:p>
          <a:pPr algn="ctr" rtl="0">
            <a:defRPr sz="1000"/>
          </a:pPr>
          <a:r>
            <a:rPr lang="ja-JP" altLang="en-US" sz="1400" b="1" i="0" u="none" strike="noStrike" baseline="0">
              <a:solidFill>
                <a:srgbClr val="FF0000"/>
              </a:solidFill>
              <a:latin typeface="BIZ UDPゴシック" panose="020B0400000000000000" pitchFamily="50" charset="-128"/>
              <a:ea typeface="BIZ UDPゴシック" panose="020B0400000000000000" pitchFamily="50" charset="-128"/>
            </a:rPr>
            <a:t>入力シート（こちらへ入力）</a:t>
          </a:r>
        </a:p>
      </xdr:txBody>
    </xdr:sp>
    <xdr:clientData/>
  </xdr:twoCellAnchor>
  <xdr:twoCellAnchor>
    <xdr:from>
      <xdr:col>9</xdr:col>
      <xdr:colOff>167368</xdr:colOff>
      <xdr:row>17</xdr:row>
      <xdr:rowOff>174171</xdr:rowOff>
    </xdr:from>
    <xdr:to>
      <xdr:col>14</xdr:col>
      <xdr:colOff>242047</xdr:colOff>
      <xdr:row>19</xdr:row>
      <xdr:rowOff>53788</xdr:rowOff>
    </xdr:to>
    <xdr:sp macro="" textlink="">
      <xdr:nvSpPr>
        <xdr:cNvPr id="3" name="Text Box 3">
          <a:extLst>
            <a:ext uri="{FF2B5EF4-FFF2-40B4-BE49-F238E27FC236}">
              <a16:creationId xmlns:a16="http://schemas.microsoft.com/office/drawing/2014/main" id="{00000000-0008-0000-0200-000003000000}"/>
            </a:ext>
          </a:extLst>
        </xdr:cNvPr>
        <xdr:cNvSpPr txBox="1">
          <a:spLocks noChangeArrowheads="1"/>
        </xdr:cNvSpPr>
      </xdr:nvSpPr>
      <xdr:spPr bwMode="auto">
        <a:xfrm>
          <a:off x="4102874" y="4136571"/>
          <a:ext cx="1777973" cy="345782"/>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姓名にスペースは不要。姓と名を別々のセルに入力します。</a:t>
          </a:r>
        </a:p>
      </xdr:txBody>
    </xdr:sp>
    <xdr:clientData/>
  </xdr:twoCellAnchor>
  <xdr:twoCellAnchor>
    <xdr:from>
      <xdr:col>9</xdr:col>
      <xdr:colOff>82712</xdr:colOff>
      <xdr:row>14</xdr:row>
      <xdr:rowOff>39158</xdr:rowOff>
    </xdr:from>
    <xdr:to>
      <xdr:col>14</xdr:col>
      <xdr:colOff>82712</xdr:colOff>
      <xdr:row>15</xdr:row>
      <xdr:rowOff>77258</xdr:rowOff>
    </xdr:to>
    <xdr:sp macro="" textlink="">
      <xdr:nvSpPr>
        <xdr:cNvPr id="4" name="AutoShape 10">
          <a:extLst>
            <a:ext uri="{FF2B5EF4-FFF2-40B4-BE49-F238E27FC236}">
              <a16:creationId xmlns:a16="http://schemas.microsoft.com/office/drawing/2014/main" id="{00000000-0008-0000-0200-000004000000}"/>
            </a:ext>
          </a:extLst>
        </xdr:cNvPr>
        <xdr:cNvSpPr>
          <a:spLocks noChangeArrowheads="1"/>
        </xdr:cNvSpPr>
      </xdr:nvSpPr>
      <xdr:spPr bwMode="auto">
        <a:xfrm>
          <a:off x="4018218" y="3302311"/>
          <a:ext cx="1703294" cy="271182"/>
        </a:xfrm>
        <a:prstGeom prst="wedgeRoundRectCallout">
          <a:avLst>
            <a:gd name="adj1" fmla="val -49722"/>
            <a:gd name="adj2" fmla="val 110258"/>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都府県名から入力してください。</a:t>
          </a:r>
          <a:endPar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endParaRPr lang="ja-JP" altLang="en-US"/>
        </a:p>
      </xdr:txBody>
    </xdr:sp>
    <xdr:clientData/>
  </xdr:twoCellAnchor>
  <xdr:twoCellAnchor>
    <xdr:from>
      <xdr:col>9</xdr:col>
      <xdr:colOff>108858</xdr:colOff>
      <xdr:row>8</xdr:row>
      <xdr:rowOff>65314</xdr:rowOff>
    </xdr:from>
    <xdr:to>
      <xdr:col>14</xdr:col>
      <xdr:colOff>141516</xdr:colOff>
      <xdr:row>10</xdr:row>
      <xdr:rowOff>2721</xdr:rowOff>
    </xdr:to>
    <xdr:sp macro="" textlink="">
      <xdr:nvSpPr>
        <xdr:cNvPr id="5" name="AutoShape 21">
          <a:extLst>
            <a:ext uri="{FF2B5EF4-FFF2-40B4-BE49-F238E27FC236}">
              <a16:creationId xmlns:a16="http://schemas.microsoft.com/office/drawing/2014/main" id="{00000000-0008-0000-0200-000005000000}"/>
            </a:ext>
          </a:extLst>
        </xdr:cNvPr>
        <xdr:cNvSpPr>
          <a:spLocks noChangeArrowheads="1"/>
        </xdr:cNvSpPr>
      </xdr:nvSpPr>
      <xdr:spPr bwMode="auto">
        <a:xfrm>
          <a:off x="4103915" y="1981200"/>
          <a:ext cx="1774372" cy="416378"/>
        </a:xfrm>
        <a:prstGeom prst="wedgeRoundRectCallout">
          <a:avLst>
            <a:gd name="adj1" fmla="val -50198"/>
            <a:gd name="adj2" fmla="val 164392"/>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正式名称を入力してください。</a:t>
          </a:r>
          <a:endParaRPr lang="en-US" altLang="ja-JP" sz="9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en-US" altLang="ja-JP" sz="900">
              <a:latin typeface="BIZ UDPゴシック" panose="020B0400000000000000" pitchFamily="50" charset="-128"/>
              <a:ea typeface="BIZ UDPゴシック" panose="020B0400000000000000" pitchFamily="50" charset="-128"/>
            </a:rPr>
            <a:t>※</a:t>
          </a:r>
          <a:r>
            <a:rPr lang="ja-JP" altLang="en-US" sz="900">
              <a:latin typeface="BIZ UDPゴシック" panose="020B0400000000000000" pitchFamily="50" charset="-128"/>
              <a:ea typeface="BIZ UDPゴシック" panose="020B0400000000000000" pitchFamily="50" charset="-128"/>
            </a:rPr>
            <a:t>「</a:t>
          </a:r>
          <a:r>
            <a:rPr lang="ja-JP" altLang="en-US" sz="900" b="1">
              <a:solidFill>
                <a:srgbClr val="FF0000"/>
              </a:solidFill>
              <a:latin typeface="BIZ UDPゴシック" panose="020B0400000000000000" pitchFamily="50" charset="-128"/>
              <a:ea typeface="BIZ UDPゴシック" panose="020B0400000000000000" pitchFamily="50" charset="-128"/>
            </a:rPr>
            <a:t>学校</a:t>
          </a:r>
          <a:r>
            <a:rPr lang="ja-JP" altLang="en-US" sz="900">
              <a:latin typeface="BIZ UDPゴシック" panose="020B0400000000000000" pitchFamily="50" charset="-128"/>
              <a:ea typeface="BIZ UDPゴシック" panose="020B0400000000000000" pitchFamily="50" charset="-128"/>
            </a:rPr>
            <a:t>」は不要です。</a:t>
          </a:r>
        </a:p>
      </xdr:txBody>
    </xdr:sp>
    <xdr:clientData/>
  </xdr:twoCellAnchor>
  <xdr:twoCellAnchor>
    <xdr:from>
      <xdr:col>11</xdr:col>
      <xdr:colOff>9525</xdr:colOff>
      <xdr:row>0</xdr:row>
      <xdr:rowOff>47625</xdr:rowOff>
    </xdr:from>
    <xdr:to>
      <xdr:col>25</xdr:col>
      <xdr:colOff>152400</xdr:colOff>
      <xdr:row>2</xdr:row>
      <xdr:rowOff>152400</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4650105" y="47625"/>
          <a:ext cx="5446395" cy="577215"/>
        </a:xfrm>
        <a:prstGeom prst="rect">
          <a:avLst/>
        </a:prstGeom>
        <a:solidFill>
          <a:srgbClr val="FF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50" b="1" i="0" u="none" strike="noStrike" baseline="0">
              <a:solidFill>
                <a:srgbClr val="000000"/>
              </a:solidFill>
              <a:latin typeface="BIZ UDPゴシック" panose="020B0400000000000000" pitchFamily="50" charset="-128"/>
              <a:ea typeface="BIZ UDPゴシック" panose="020B0400000000000000" pitchFamily="50" charset="-128"/>
            </a:rPr>
            <a:t>入力する箇所には色をつけています。</a:t>
          </a:r>
        </a:p>
        <a:p>
          <a:pPr algn="l" rtl="0">
            <a:lnSpc>
              <a:spcPts val="1300"/>
            </a:lnSpc>
            <a:defRPr sz="1000"/>
          </a:pPr>
          <a:r>
            <a:rPr lang="ja-JP" altLang="en-US" sz="1050" b="1" i="0" u="none" strike="noStrike" baseline="0">
              <a:solidFill>
                <a:sysClr val="windowText" lastClr="000000"/>
              </a:solidFill>
              <a:latin typeface="BIZ UDPゴシック" panose="020B0400000000000000" pitchFamily="50" charset="-128"/>
              <a:ea typeface="BIZ UDPゴシック" panose="020B0400000000000000" pitchFamily="50" charset="-128"/>
            </a:rPr>
            <a:t>「</a:t>
          </a:r>
          <a:r>
            <a:rPr lang="ja-JP" altLang="en-US" sz="1050" b="1" i="0" u="none" strike="noStrike" baseline="0">
              <a:solidFill>
                <a:srgbClr val="00B0F0"/>
              </a:solidFill>
              <a:latin typeface="BIZ UDPゴシック" panose="020B0400000000000000" pitchFamily="50" charset="-128"/>
              <a:ea typeface="BIZ UDPゴシック" panose="020B0400000000000000" pitchFamily="50" charset="-128"/>
            </a:rPr>
            <a:t>みずいろ</a:t>
          </a:r>
          <a:r>
            <a:rPr lang="ja-JP" altLang="en-US" sz="1050" b="1" i="0" u="none" strike="noStrike" baseline="0">
              <a:solidFill>
                <a:sysClr val="windowText" lastClr="000000"/>
              </a:solidFill>
              <a:latin typeface="BIZ UDPゴシック" panose="020B0400000000000000" pitchFamily="50" charset="-128"/>
              <a:ea typeface="BIZ UDPゴシック" panose="020B0400000000000000" pitchFamily="50" charset="-128"/>
            </a:rPr>
            <a:t>」セル</a:t>
          </a:r>
          <a:r>
            <a:rPr lang="ja-JP" altLang="en-US" sz="1050" b="1" i="0" u="none" strike="noStrike" baseline="0">
              <a:solidFill>
                <a:srgbClr val="000000"/>
              </a:solidFill>
              <a:latin typeface="BIZ UDPゴシック" panose="020B0400000000000000" pitchFamily="50" charset="-128"/>
              <a:ea typeface="BIZ UDPゴシック" panose="020B0400000000000000" pitchFamily="50" charset="-128"/>
            </a:rPr>
            <a:t>はキーボードから文字入力。</a:t>
          </a:r>
        </a:p>
        <a:p>
          <a:pPr algn="l" rtl="0">
            <a:lnSpc>
              <a:spcPts val="1300"/>
            </a:lnSpc>
            <a:defRPr sz="1000"/>
          </a:pPr>
          <a:r>
            <a:rPr lang="ja-JP" altLang="en-US" sz="1050" b="1" i="0" u="none" strike="noStrike" baseline="0">
              <a:solidFill>
                <a:sysClr val="windowText" lastClr="000000"/>
              </a:solidFill>
              <a:latin typeface="BIZ UDPゴシック" panose="020B0400000000000000" pitchFamily="50" charset="-128"/>
              <a:ea typeface="BIZ UDPゴシック" panose="020B0400000000000000" pitchFamily="50" charset="-128"/>
            </a:rPr>
            <a:t>「</a:t>
          </a:r>
          <a:r>
            <a:rPr lang="ja-JP" altLang="en-US" sz="1050" b="1" i="0" u="none" strike="noStrike" baseline="0">
              <a:solidFill>
                <a:srgbClr val="FF66CC"/>
              </a:solidFill>
              <a:latin typeface="BIZ UDPゴシック" panose="020B0400000000000000" pitchFamily="50" charset="-128"/>
              <a:ea typeface="BIZ UDPゴシック" panose="020B0400000000000000" pitchFamily="50" charset="-128"/>
            </a:rPr>
            <a:t>ピンク</a:t>
          </a:r>
          <a:r>
            <a:rPr lang="ja-JP" altLang="en-US" sz="1050" b="1" i="0" u="none" strike="noStrike" baseline="0">
              <a:solidFill>
                <a:sysClr val="windowText" lastClr="000000"/>
              </a:solidFill>
              <a:latin typeface="BIZ UDPゴシック" panose="020B0400000000000000" pitchFamily="50" charset="-128"/>
              <a:ea typeface="BIZ UDPゴシック" panose="020B0400000000000000" pitchFamily="50" charset="-128"/>
            </a:rPr>
            <a:t>」セル</a:t>
          </a:r>
          <a:r>
            <a:rPr lang="ja-JP" altLang="en-US" sz="1050" b="1" i="0" u="none" strike="noStrike" baseline="0">
              <a:solidFill>
                <a:srgbClr val="000000"/>
              </a:solidFill>
              <a:latin typeface="BIZ UDPゴシック" panose="020B0400000000000000" pitchFamily="50" charset="-128"/>
              <a:ea typeface="BIZ UDPゴシック" panose="020B0400000000000000" pitchFamily="50" charset="-128"/>
            </a:rPr>
            <a:t>はプルダウンメニューから選んで入力してください。</a:t>
          </a:r>
        </a:p>
      </xdr:txBody>
    </xdr:sp>
    <xdr:clientData/>
  </xdr:twoCellAnchor>
  <xdr:twoCellAnchor>
    <xdr:from>
      <xdr:col>5</xdr:col>
      <xdr:colOff>43543</xdr:colOff>
      <xdr:row>32</xdr:row>
      <xdr:rowOff>190496</xdr:rowOff>
    </xdr:from>
    <xdr:to>
      <xdr:col>13</xdr:col>
      <xdr:colOff>318052</xdr:colOff>
      <xdr:row>36</xdr:row>
      <xdr:rowOff>74083</xdr:rowOff>
    </xdr:to>
    <xdr:sp macro="" textlink="">
      <xdr:nvSpPr>
        <xdr:cNvPr id="7" name="線吹き出し 1 (枠付き) 6">
          <a:extLst>
            <a:ext uri="{FF2B5EF4-FFF2-40B4-BE49-F238E27FC236}">
              <a16:creationId xmlns:a16="http://schemas.microsoft.com/office/drawing/2014/main" id="{00000000-0008-0000-0200-000007000000}"/>
            </a:ext>
          </a:extLst>
        </xdr:cNvPr>
        <xdr:cNvSpPr/>
      </xdr:nvSpPr>
      <xdr:spPr bwMode="auto">
        <a:xfrm>
          <a:off x="2634343" y="7823748"/>
          <a:ext cx="3030961" cy="837744"/>
        </a:xfrm>
        <a:prstGeom prst="borderCallout1">
          <a:avLst>
            <a:gd name="adj1" fmla="val -2172"/>
            <a:gd name="adj2" fmla="val 48116"/>
            <a:gd name="adj3" fmla="val -62484"/>
            <a:gd name="adj4" fmla="val 22118"/>
          </a:avLst>
        </a:prstGeom>
        <a:solidFill>
          <a:srgbClr val="FFFF00"/>
        </a:solidFill>
        <a:ln w="15875" cap="flat" cmpd="sng" algn="ctr">
          <a:solidFill>
            <a:srgbClr val="FF0000"/>
          </a:solidFill>
          <a:prstDash val="solid"/>
          <a:round/>
          <a:headEnd type="none" w="med" len="med"/>
          <a:tailEnd type="arrow" w="lg" len="lg"/>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実行委員会より連絡をすることがありますので、間違いのないよう記入してください。</a:t>
          </a:r>
        </a:p>
      </xdr:txBody>
    </xdr:sp>
    <xdr:clientData/>
  </xdr:twoCellAnchor>
  <xdr:twoCellAnchor>
    <xdr:from>
      <xdr:col>25</xdr:col>
      <xdr:colOff>349898</xdr:colOff>
      <xdr:row>0</xdr:row>
      <xdr:rowOff>224196</xdr:rowOff>
    </xdr:from>
    <xdr:to>
      <xdr:col>34</xdr:col>
      <xdr:colOff>58317</xdr:colOff>
      <xdr:row>2</xdr:row>
      <xdr:rowOff>213827</xdr:rowOff>
    </xdr:to>
    <xdr:sp macro="" textlink="">
      <xdr:nvSpPr>
        <xdr:cNvPr id="8" name="AutoShape 7">
          <a:extLst>
            <a:ext uri="{FF2B5EF4-FFF2-40B4-BE49-F238E27FC236}">
              <a16:creationId xmlns:a16="http://schemas.microsoft.com/office/drawing/2014/main" id="{00000000-0008-0000-0200-000008000000}"/>
            </a:ext>
          </a:extLst>
        </xdr:cNvPr>
        <xdr:cNvSpPr>
          <a:spLocks noChangeArrowheads="1"/>
        </xdr:cNvSpPr>
      </xdr:nvSpPr>
      <xdr:spPr bwMode="auto">
        <a:xfrm>
          <a:off x="10293998" y="224196"/>
          <a:ext cx="2771659" cy="462071"/>
        </a:xfrm>
        <a:prstGeom prst="wedgeRoundRectCallout">
          <a:avLst>
            <a:gd name="adj1" fmla="val 39595"/>
            <a:gd name="adj2" fmla="val 126592"/>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lnSpc>
              <a:spcPts val="1100"/>
            </a:lnSpc>
            <a:defRPr sz="1000"/>
          </a:pPr>
          <a:r>
            <a:rPr lang="en-US" altLang="ja-JP" sz="1100" b="0" i="0" u="none" strike="noStrike" baseline="0">
              <a:solidFill>
                <a:srgbClr val="FF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FF0000"/>
              </a:solidFill>
              <a:latin typeface="BIZ UDPゴシック" panose="020B0400000000000000" pitchFamily="50" charset="-128"/>
              <a:ea typeface="BIZ UDPゴシック" panose="020B0400000000000000" pitchFamily="50" charset="-128"/>
            </a:rPr>
            <a:t>予選の順位ではありません。</a:t>
          </a:r>
          <a:endParaRPr lang="en-US" altLang="ja-JP" sz="1100" b="0" i="0" u="none" strike="noStrike" baseline="0">
            <a:solidFill>
              <a:srgbClr val="FF0000"/>
            </a:solidFill>
            <a:latin typeface="BIZ UDPゴシック" panose="020B0400000000000000" pitchFamily="50" charset="-128"/>
            <a:ea typeface="BIZ UDPゴシック" panose="020B0400000000000000" pitchFamily="50" charset="-128"/>
          </a:endParaRPr>
        </a:p>
        <a:p>
          <a:pPr algn="ctr"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（例）女子の出場が１人であれば個１を選択します。</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703680</xdr:colOff>
      <xdr:row>2</xdr:row>
      <xdr:rowOff>299983</xdr:rowOff>
    </xdr:from>
    <xdr:to>
      <xdr:col>10</xdr:col>
      <xdr:colOff>423</xdr:colOff>
      <xdr:row>6</xdr:row>
      <xdr:rowOff>66787</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3142080" y="826456"/>
          <a:ext cx="2469434" cy="902876"/>
        </a:xfrm>
        <a:prstGeom prst="rect">
          <a:avLst/>
        </a:prstGeom>
      </xdr:spPr>
    </xdr:pic>
    <xdr:clientData/>
  </xdr:twoCellAnchor>
  <xdr:twoCellAnchor editAs="oneCell">
    <xdr:from>
      <xdr:col>21</xdr:col>
      <xdr:colOff>157423</xdr:colOff>
      <xdr:row>5</xdr:row>
      <xdr:rowOff>218902</xdr:rowOff>
    </xdr:from>
    <xdr:to>
      <xdr:col>29</xdr:col>
      <xdr:colOff>85033</xdr:colOff>
      <xdr:row>8</xdr:row>
      <xdr:rowOff>405591</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2"/>
        <a:srcRect l="14687" t="-30586" r="-400" b="-14080"/>
        <a:stretch/>
      </xdr:blipFill>
      <xdr:spPr>
        <a:xfrm>
          <a:off x="10188114" y="1604357"/>
          <a:ext cx="3086446" cy="934834"/>
        </a:xfrm>
        <a:prstGeom prst="rect">
          <a:avLst/>
        </a:prstGeom>
      </xdr:spPr>
    </xdr:pic>
    <xdr:clientData/>
  </xdr:twoCellAnchor>
  <xdr:twoCellAnchor>
    <xdr:from>
      <xdr:col>2</xdr:col>
      <xdr:colOff>27709</xdr:colOff>
      <xdr:row>30</xdr:row>
      <xdr:rowOff>31725</xdr:rowOff>
    </xdr:from>
    <xdr:to>
      <xdr:col>4</xdr:col>
      <xdr:colOff>1066800</xdr:colOff>
      <xdr:row>33</xdr:row>
      <xdr:rowOff>221673</xdr:rowOff>
    </xdr:to>
    <xdr:sp macro="" textlink="">
      <xdr:nvSpPr>
        <xdr:cNvPr id="4" name="線吹き出し 1 (枠付き) 3">
          <a:extLst>
            <a:ext uri="{FF2B5EF4-FFF2-40B4-BE49-F238E27FC236}">
              <a16:creationId xmlns:a16="http://schemas.microsoft.com/office/drawing/2014/main" id="{00000000-0008-0000-0400-000004000000}"/>
            </a:ext>
          </a:extLst>
        </xdr:cNvPr>
        <xdr:cNvSpPr/>
      </xdr:nvSpPr>
      <xdr:spPr bwMode="auto">
        <a:xfrm>
          <a:off x="1246909" y="9452816"/>
          <a:ext cx="2258291" cy="1270602"/>
        </a:xfrm>
        <a:prstGeom prst="borderCallout1">
          <a:avLst>
            <a:gd name="adj1" fmla="val 2500"/>
            <a:gd name="adj2" fmla="val 100528"/>
            <a:gd name="adj3" fmla="val 30486"/>
            <a:gd name="adj4" fmla="val 136350"/>
          </a:avLst>
        </a:prstGeom>
        <a:solidFill>
          <a:srgbClr val="FFFFE1"/>
        </a:solidFill>
        <a:ln w="15875" cap="flat" cmpd="sng" algn="ctr">
          <a:solidFill>
            <a:srgbClr val="FF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36000" tIns="36000" rIns="36000" bIns="36000" rtlCol="0" anchor="ctr" anchorCtr="1"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B0F0"/>
              </a:solidFill>
              <a:effectLst/>
              <a:uLnTx/>
              <a:uFillTx/>
              <a:latin typeface="BIZ UDPゴシック" panose="020B0400000000000000" pitchFamily="50" charset="-128"/>
              <a:ea typeface="BIZ UDPゴシック" panose="020B0400000000000000" pitchFamily="50" charset="-128"/>
            </a:rPr>
            <a:t>出場選手のエントリーがない空欄部分は斜線を記入してください。</a:t>
          </a:r>
        </a:p>
      </xdr:txBody>
    </xdr:sp>
    <xdr:clientData/>
  </xdr:twoCellAnchor>
  <xdr:twoCellAnchor>
    <xdr:from>
      <xdr:col>2</xdr:col>
      <xdr:colOff>69273</xdr:colOff>
      <xdr:row>35</xdr:row>
      <xdr:rowOff>24088</xdr:rowOff>
    </xdr:from>
    <xdr:to>
      <xdr:col>4</xdr:col>
      <xdr:colOff>1068894</xdr:colOff>
      <xdr:row>38</xdr:row>
      <xdr:rowOff>138546</xdr:rowOff>
    </xdr:to>
    <xdr:sp macro="" textlink="">
      <xdr:nvSpPr>
        <xdr:cNvPr id="5" name="線吹き出し 1 (枠付き) 4">
          <a:extLst>
            <a:ext uri="{FF2B5EF4-FFF2-40B4-BE49-F238E27FC236}">
              <a16:creationId xmlns:a16="http://schemas.microsoft.com/office/drawing/2014/main" id="{00000000-0008-0000-0400-000005000000}"/>
            </a:ext>
          </a:extLst>
        </xdr:cNvPr>
        <xdr:cNvSpPr/>
      </xdr:nvSpPr>
      <xdr:spPr bwMode="auto">
        <a:xfrm>
          <a:off x="1288473" y="11246270"/>
          <a:ext cx="2218821" cy="1195112"/>
        </a:xfrm>
        <a:prstGeom prst="borderCallout1">
          <a:avLst>
            <a:gd name="adj1" fmla="val 2500"/>
            <a:gd name="adj2" fmla="val 100528"/>
            <a:gd name="adj3" fmla="val 30486"/>
            <a:gd name="adj4" fmla="val 136350"/>
          </a:avLst>
        </a:prstGeom>
        <a:solidFill>
          <a:srgbClr val="FFFFE1"/>
        </a:solidFill>
        <a:ln w="15875" cap="flat" cmpd="sng" algn="ctr">
          <a:solidFill>
            <a:srgbClr val="FF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36000" tIns="36000" rIns="36000" bIns="36000" rtlCol="0" anchor="ctr" anchorCtr="1"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B0F0"/>
              </a:solidFill>
              <a:effectLst/>
              <a:uLnTx/>
              <a:uFillTx/>
              <a:latin typeface="BIZ UDPゴシック" panose="020B0400000000000000" pitchFamily="50" charset="-128"/>
              <a:ea typeface="BIZ UDPゴシック" panose="020B0400000000000000" pitchFamily="50" charset="-128"/>
            </a:rPr>
            <a:t>出場選手のエントリーがない空欄部分は斜線を記入してください。</a:t>
          </a:r>
        </a:p>
      </xdr:txBody>
    </xdr:sp>
    <xdr:clientData/>
  </xdr:twoCellAnchor>
  <xdr:twoCellAnchor>
    <xdr:from>
      <xdr:col>6</xdr:col>
      <xdr:colOff>0</xdr:colOff>
      <xdr:row>31</xdr:row>
      <xdr:rowOff>13607</xdr:rowOff>
    </xdr:from>
    <xdr:to>
      <xdr:col>27</xdr:col>
      <xdr:colOff>421821</xdr:colOff>
      <xdr:row>31</xdr:row>
      <xdr:rowOff>312964</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4000500" y="9774827"/>
          <a:ext cx="8887641" cy="2993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27214</xdr:colOff>
      <xdr:row>36</xdr:row>
      <xdr:rowOff>13607</xdr:rowOff>
    </xdr:from>
    <xdr:to>
      <xdr:col>27</xdr:col>
      <xdr:colOff>421821</xdr:colOff>
      <xdr:row>36</xdr:row>
      <xdr:rowOff>312964</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a:off x="4027714" y="11565527"/>
          <a:ext cx="8860427" cy="2993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pageSetUpPr fitToPage="1"/>
  </sheetPr>
  <dimension ref="A1:K127"/>
  <sheetViews>
    <sheetView showGridLines="0" showRowColHeaders="0" zoomScaleNormal="100" zoomScaleSheetLayoutView="85" workbookViewId="0">
      <selection activeCell="B20" sqref="B20"/>
    </sheetView>
  </sheetViews>
  <sheetFormatPr defaultRowHeight="12.6" x14ac:dyDescent="0.15"/>
  <cols>
    <col min="1" max="5" width="8.796875" style="19"/>
    <col min="6" max="6" width="9.5" style="19" customWidth="1"/>
    <col min="7" max="9" width="8.796875" style="19"/>
    <col min="10" max="10" width="15.09765625" style="19" customWidth="1"/>
    <col min="11" max="16384" width="8.796875" style="19"/>
  </cols>
  <sheetData>
    <row r="1" spans="1:10" s="463" customFormat="1" ht="21" customHeight="1" x14ac:dyDescent="0.45">
      <c r="A1" s="475" t="s">
        <v>0</v>
      </c>
      <c r="B1" s="475"/>
      <c r="C1" s="475"/>
      <c r="D1" s="475"/>
      <c r="E1" s="475"/>
      <c r="F1" s="475"/>
      <c r="G1" s="475"/>
      <c r="H1" s="475"/>
      <c r="I1" s="475"/>
      <c r="J1" s="475"/>
    </row>
    <row r="2" spans="1:10" s="463" customFormat="1" ht="15" customHeight="1" x14ac:dyDescent="0.45">
      <c r="A2" s="463" t="s">
        <v>1</v>
      </c>
    </row>
    <row r="4" spans="1:10" s="463" customFormat="1" ht="15" customHeight="1" x14ac:dyDescent="0.45">
      <c r="A4" s="463" t="s">
        <v>2</v>
      </c>
    </row>
    <row r="5" spans="1:10" s="463" customFormat="1" ht="15" customHeight="1" x14ac:dyDescent="0.45">
      <c r="A5" s="463" t="s">
        <v>408</v>
      </c>
    </row>
    <row r="6" spans="1:10" s="463" customFormat="1" ht="15" customHeight="1" x14ac:dyDescent="0.45">
      <c r="A6" s="463" t="s">
        <v>3</v>
      </c>
    </row>
    <row r="7" spans="1:10" s="463" customFormat="1" ht="15" customHeight="1" x14ac:dyDescent="0.45">
      <c r="A7" s="463" t="s">
        <v>411</v>
      </c>
      <c r="H7" s="463" t="s">
        <v>412</v>
      </c>
    </row>
    <row r="8" spans="1:10" s="463" customFormat="1" ht="15" customHeight="1" x14ac:dyDescent="0.45">
      <c r="A8" s="463" t="s">
        <v>413</v>
      </c>
    </row>
    <row r="9" spans="1:10" s="463" customFormat="1" ht="15" customHeight="1" x14ac:dyDescent="0.45">
      <c r="A9" s="463" t="s">
        <v>400</v>
      </c>
    </row>
    <row r="10" spans="1:10" s="463" customFormat="1" ht="15" customHeight="1" x14ac:dyDescent="0.45">
      <c r="H10" s="463" t="s">
        <v>414</v>
      </c>
    </row>
    <row r="11" spans="1:10" s="463" customFormat="1" ht="15" customHeight="1" x14ac:dyDescent="0.45">
      <c r="A11" s="463" t="s">
        <v>401</v>
      </c>
    </row>
    <row r="12" spans="1:10" s="463" customFormat="1" ht="15" customHeight="1" x14ac:dyDescent="0.45">
      <c r="A12" s="463" t="s">
        <v>403</v>
      </c>
    </row>
    <row r="13" spans="1:10" s="463" customFormat="1" ht="15" customHeight="1" x14ac:dyDescent="0.45">
      <c r="A13" s="463" t="s">
        <v>4</v>
      </c>
    </row>
    <row r="14" spans="1:10" s="463" customFormat="1" ht="15" customHeight="1" x14ac:dyDescent="0.45">
      <c r="A14" s="463" t="s">
        <v>5</v>
      </c>
    </row>
    <row r="16" spans="1:10" ht="15" customHeight="1" x14ac:dyDescent="0.15">
      <c r="A16" s="19" t="s">
        <v>6</v>
      </c>
    </row>
    <row r="18" spans="1:10" ht="15" customHeight="1" x14ac:dyDescent="0.15">
      <c r="A18" s="19" t="s">
        <v>7</v>
      </c>
    </row>
    <row r="19" spans="1:10" ht="15" customHeight="1" x14ac:dyDescent="0.15">
      <c r="A19" s="19" t="s">
        <v>8</v>
      </c>
    </row>
    <row r="20" spans="1:10" ht="15" customHeight="1" x14ac:dyDescent="0.15">
      <c r="A20" s="19" t="s">
        <v>9</v>
      </c>
    </row>
    <row r="22" spans="1:10" ht="15" customHeight="1" x14ac:dyDescent="0.15">
      <c r="A22" s="19" t="s">
        <v>10</v>
      </c>
    </row>
    <row r="23" spans="1:10" ht="13.8" customHeight="1" x14ac:dyDescent="0.15">
      <c r="C23" s="20" t="s">
        <v>11</v>
      </c>
      <c r="D23" s="20"/>
      <c r="E23" s="20"/>
      <c r="F23" s="20" t="s">
        <v>12</v>
      </c>
      <c r="G23" s="20"/>
      <c r="H23" s="21" t="s">
        <v>407</v>
      </c>
      <c r="I23" s="20"/>
      <c r="J23" s="20"/>
    </row>
    <row r="24" spans="1:10" ht="13.8" customHeight="1" x14ac:dyDescent="0.15">
      <c r="C24" s="20" t="s">
        <v>13</v>
      </c>
      <c r="D24" s="20"/>
      <c r="E24" s="20"/>
      <c r="F24" s="20" t="s">
        <v>14</v>
      </c>
      <c r="G24" s="20"/>
      <c r="H24" s="21" t="s">
        <v>409</v>
      </c>
      <c r="I24" s="20"/>
      <c r="J24" s="20"/>
    </row>
    <row r="25" spans="1:10" ht="13.8" customHeight="1" x14ac:dyDescent="0.15">
      <c r="C25" s="20" t="s">
        <v>15</v>
      </c>
      <c r="D25" s="20"/>
      <c r="E25" s="20"/>
      <c r="F25" s="20" t="s">
        <v>16</v>
      </c>
      <c r="G25" s="20"/>
      <c r="H25" s="21" t="s">
        <v>421</v>
      </c>
      <c r="I25" s="20"/>
      <c r="J25" s="20"/>
    </row>
    <row r="26" spans="1:10" ht="13.8" customHeight="1" x14ac:dyDescent="0.15">
      <c r="C26" s="20" t="s">
        <v>17</v>
      </c>
      <c r="D26" s="20"/>
      <c r="E26" s="20"/>
      <c r="F26" s="20" t="s">
        <v>18</v>
      </c>
      <c r="G26" s="20"/>
      <c r="H26" s="20"/>
      <c r="I26" s="20"/>
      <c r="J26" s="20"/>
    </row>
    <row r="27" spans="1:10" ht="13.8" customHeight="1" x14ac:dyDescent="0.15">
      <c r="C27" s="20" t="s">
        <v>19</v>
      </c>
      <c r="D27" s="20"/>
      <c r="E27" s="20"/>
      <c r="F27" s="20" t="s">
        <v>220</v>
      </c>
      <c r="G27" s="20"/>
      <c r="H27" s="20"/>
      <c r="I27" s="20"/>
      <c r="J27" s="20"/>
    </row>
    <row r="60" spans="1:11" s="463" customFormat="1" ht="15" customHeight="1" x14ac:dyDescent="0.45">
      <c r="A60" s="104" t="s">
        <v>20</v>
      </c>
    </row>
    <row r="61" spans="1:11" s="463" customFormat="1" ht="16.8" customHeight="1" x14ac:dyDescent="0.45">
      <c r="B61" s="471" t="s">
        <v>21</v>
      </c>
      <c r="C61" s="463" t="s">
        <v>22</v>
      </c>
    </row>
    <row r="62" spans="1:11" s="463" customFormat="1" ht="16.8" customHeight="1" x14ac:dyDescent="0.45">
      <c r="B62" s="472" t="s">
        <v>23</v>
      </c>
      <c r="C62" s="463" t="s">
        <v>24</v>
      </c>
    </row>
    <row r="63" spans="1:11" ht="13.5" customHeight="1" x14ac:dyDescent="0.15"/>
    <row r="64" spans="1:11" s="463" customFormat="1" ht="15" customHeight="1" x14ac:dyDescent="0.45">
      <c r="A64" s="476" t="s">
        <v>321</v>
      </c>
      <c r="B64" s="476"/>
      <c r="C64" s="476"/>
      <c r="D64" s="476"/>
      <c r="E64" s="476"/>
      <c r="F64" s="476"/>
      <c r="G64" s="476"/>
      <c r="H64" s="476"/>
      <c r="I64" s="476"/>
      <c r="J64" s="476"/>
      <c r="K64" s="476"/>
    </row>
    <row r="65" spans="1:10" s="463" customFormat="1" ht="15" customHeight="1" x14ac:dyDescent="0.45">
      <c r="A65" s="476" t="s">
        <v>320</v>
      </c>
      <c r="B65" s="476"/>
      <c r="C65" s="476"/>
      <c r="D65" s="476"/>
      <c r="E65" s="476"/>
      <c r="F65" s="476"/>
      <c r="G65" s="476"/>
      <c r="H65" s="476"/>
      <c r="I65" s="476"/>
      <c r="J65" s="473"/>
    </row>
    <row r="68" spans="1:10" ht="21.6" customHeight="1" x14ac:dyDescent="0.15">
      <c r="J68" s="19" t="s">
        <v>25</v>
      </c>
    </row>
    <row r="93" spans="1:11" x14ac:dyDescent="0.15">
      <c r="H93" s="19" t="s">
        <v>322</v>
      </c>
    </row>
    <row r="94" spans="1:11" ht="18" customHeight="1" x14ac:dyDescent="0.15"/>
    <row r="95" spans="1:11" ht="10.8" customHeight="1" x14ac:dyDescent="0.15"/>
    <row r="96" spans="1:11" s="463" customFormat="1" ht="15" customHeight="1" x14ac:dyDescent="0.45">
      <c r="A96" s="477" t="s">
        <v>323</v>
      </c>
      <c r="B96" s="477"/>
      <c r="C96" s="477"/>
      <c r="D96" s="477"/>
      <c r="E96" s="477"/>
      <c r="F96" s="477"/>
      <c r="G96" s="477"/>
      <c r="H96" s="477"/>
      <c r="I96" s="477"/>
      <c r="J96" s="477"/>
      <c r="K96" s="477"/>
    </row>
    <row r="97" spans="1:6" s="463" customFormat="1" ht="15" customHeight="1" x14ac:dyDescent="0.45">
      <c r="A97" s="463" t="s">
        <v>26</v>
      </c>
    </row>
    <row r="98" spans="1:6" ht="10.8" customHeight="1" x14ac:dyDescent="0.15"/>
    <row r="99" spans="1:6" s="463" customFormat="1" ht="15" customHeight="1" x14ac:dyDescent="0.45">
      <c r="A99" s="463" t="s">
        <v>402</v>
      </c>
    </row>
    <row r="100" spans="1:6" ht="10.8" customHeight="1" x14ac:dyDescent="0.15"/>
    <row r="101" spans="1:6" s="463" customFormat="1" ht="15" customHeight="1" x14ac:dyDescent="0.45">
      <c r="A101" s="463" t="s">
        <v>415</v>
      </c>
    </row>
    <row r="102" spans="1:6" ht="10.8" customHeight="1" x14ac:dyDescent="0.15"/>
    <row r="103" spans="1:6" ht="15" customHeight="1" x14ac:dyDescent="0.15">
      <c r="A103" s="22" t="s">
        <v>27</v>
      </c>
      <c r="C103" s="23" t="s">
        <v>416</v>
      </c>
    </row>
    <row r="104" spans="1:6" ht="18" customHeight="1" x14ac:dyDescent="0.15">
      <c r="A104" s="19" t="s">
        <v>28</v>
      </c>
    </row>
    <row r="105" spans="1:6" s="463" customFormat="1" ht="15" customHeight="1" x14ac:dyDescent="0.45">
      <c r="A105" s="463" t="s">
        <v>373</v>
      </c>
    </row>
    <row r="106" spans="1:6" ht="10.199999999999999" customHeight="1" x14ac:dyDescent="0.15"/>
    <row r="107" spans="1:6" s="463" customFormat="1" ht="15" customHeight="1" x14ac:dyDescent="0.45">
      <c r="A107" s="463" t="s">
        <v>404</v>
      </c>
    </row>
    <row r="108" spans="1:6" s="463" customFormat="1" ht="15" customHeight="1" x14ac:dyDescent="0.45">
      <c r="A108" s="463" t="s">
        <v>405</v>
      </c>
    </row>
    <row r="109" spans="1:6" s="463" customFormat="1" ht="15" customHeight="1" x14ac:dyDescent="0.45">
      <c r="A109" s="463" t="s">
        <v>29</v>
      </c>
      <c r="D109" s="463" t="s">
        <v>30</v>
      </c>
      <c r="F109" s="463" t="s">
        <v>31</v>
      </c>
    </row>
    <row r="110" spans="1:6" s="463" customFormat="1" ht="15" customHeight="1" x14ac:dyDescent="0.45">
      <c r="F110" s="463" t="s">
        <v>32</v>
      </c>
    </row>
    <row r="111" spans="1:6" s="463" customFormat="1" ht="15" customHeight="1" x14ac:dyDescent="0.45">
      <c r="F111" s="463" t="s">
        <v>417</v>
      </c>
    </row>
    <row r="112" spans="1:6" s="463" customFormat="1" ht="15" customHeight="1" x14ac:dyDescent="0.45">
      <c r="F112" s="463" t="s">
        <v>33</v>
      </c>
    </row>
    <row r="113" spans="1:6" s="463" customFormat="1" ht="15" customHeight="1" x14ac:dyDescent="0.45">
      <c r="F113" s="463" t="s">
        <v>418</v>
      </c>
    </row>
    <row r="114" spans="1:6" s="463" customFormat="1" ht="15" customHeight="1" x14ac:dyDescent="0.45">
      <c r="F114" s="463" t="s">
        <v>34</v>
      </c>
    </row>
    <row r="115" spans="1:6" ht="10.199999999999999" customHeight="1" x14ac:dyDescent="0.15"/>
    <row r="116" spans="1:6" s="463" customFormat="1" ht="15" customHeight="1" x14ac:dyDescent="0.45">
      <c r="C116" s="463" t="s">
        <v>35</v>
      </c>
    </row>
    <row r="117" spans="1:6" ht="10.8" customHeight="1" x14ac:dyDescent="0.15"/>
    <row r="118" spans="1:6" s="463" customFormat="1" ht="15" customHeight="1" x14ac:dyDescent="0.45">
      <c r="A118" s="463" t="s">
        <v>324</v>
      </c>
    </row>
    <row r="119" spans="1:6" s="463" customFormat="1" ht="15" customHeight="1" x14ac:dyDescent="0.45">
      <c r="A119" s="463" t="s">
        <v>419</v>
      </c>
    </row>
    <row r="120" spans="1:6" s="463" customFormat="1" ht="15" customHeight="1" x14ac:dyDescent="0.45">
      <c r="A120" s="463" t="s">
        <v>325</v>
      </c>
    </row>
    <row r="121" spans="1:6" ht="10.8" customHeight="1" x14ac:dyDescent="0.15"/>
    <row r="122" spans="1:6" s="463" customFormat="1" ht="15" customHeight="1" x14ac:dyDescent="0.45">
      <c r="A122" s="463" t="s">
        <v>326</v>
      </c>
    </row>
    <row r="123" spans="1:6" s="463" customFormat="1" ht="15" customHeight="1" x14ac:dyDescent="0.45">
      <c r="A123" s="463" t="s">
        <v>327</v>
      </c>
    </row>
    <row r="124" spans="1:6" ht="10.8" customHeight="1" x14ac:dyDescent="0.15"/>
    <row r="125" spans="1:6" s="463" customFormat="1" ht="15" customHeight="1" x14ac:dyDescent="0.45">
      <c r="A125" s="463" t="s">
        <v>328</v>
      </c>
    </row>
    <row r="126" spans="1:6" ht="10.199999999999999" customHeight="1" x14ac:dyDescent="0.15"/>
    <row r="127" spans="1:6" ht="16.2" x14ac:dyDescent="0.2">
      <c r="A127" s="19" t="s">
        <v>28</v>
      </c>
      <c r="B127" s="23" t="s">
        <v>420</v>
      </c>
    </row>
  </sheetData>
  <sheetProtection algorithmName="SHA-512" hashValue="X/drf52yAfCJelSChwQkvR3jdKEC5hzTMdPbZXHIqYh19llR3RNy6RwcXx/RbbZnDJPojDDNKwyAtFDtiuj9Wg==" saltValue="/BxL4dY+2LFgrUXLdtmp7Q==" spinCount="100000" sheet="1" objects="1" scenarios="1"/>
  <mergeCells count="4">
    <mergeCell ref="A1:J1"/>
    <mergeCell ref="A64:K64"/>
    <mergeCell ref="A65:I65"/>
    <mergeCell ref="A96:K96"/>
  </mergeCells>
  <phoneticPr fontId="1"/>
  <printOptions horizontalCentered="1" verticalCentered="1"/>
  <pageMargins left="0.39370078740157483" right="0.23622047244094491" top="0.59055118110236227" bottom="0.35433070866141736" header="0" footer="0"/>
  <pageSetup paperSize="9" scale="86"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2060"/>
    <pageSetUpPr fitToPage="1"/>
  </sheetPr>
  <dimension ref="A1:I23"/>
  <sheetViews>
    <sheetView showGridLines="0" showRowColHeaders="0" tabSelected="1" topLeftCell="A7" zoomScale="85" zoomScaleNormal="85" zoomScaleSheetLayoutView="100" workbookViewId="0">
      <selection activeCell="E7" sqref="E7:H7"/>
    </sheetView>
  </sheetViews>
  <sheetFormatPr defaultColWidth="8.09765625" defaultRowHeight="12.6" x14ac:dyDescent="0.45"/>
  <cols>
    <col min="1" max="1" width="3.5" style="390" customWidth="1"/>
    <col min="2" max="2" width="4.59765625" style="388" customWidth="1"/>
    <col min="3" max="3" width="10.69921875" style="388" customWidth="1"/>
    <col min="4" max="4" width="14.09765625" style="388" customWidth="1"/>
    <col min="5" max="9" width="10.19921875" style="388" customWidth="1"/>
    <col min="10" max="16384" width="8.09765625" style="388"/>
  </cols>
  <sheetData>
    <row r="1" spans="1:9" ht="13.5" customHeight="1" x14ac:dyDescent="0.45">
      <c r="B1" s="460"/>
      <c r="C1" s="460"/>
      <c r="D1" s="460"/>
      <c r="E1" s="460"/>
      <c r="F1" s="460"/>
      <c r="G1" s="460"/>
      <c r="H1" s="460"/>
      <c r="I1" s="460"/>
    </row>
    <row r="2" spans="1:9" ht="50.25" customHeight="1" x14ac:dyDescent="0.45">
      <c r="B2" s="460"/>
      <c r="D2" s="460"/>
      <c r="E2" s="460"/>
      <c r="F2" s="460"/>
      <c r="G2" s="460"/>
      <c r="H2" s="462" t="s">
        <v>268</v>
      </c>
      <c r="I2" s="460"/>
    </row>
    <row r="3" spans="1:9" ht="25.5" customHeight="1" x14ac:dyDescent="0.45">
      <c r="A3" s="389"/>
      <c r="C3" s="389"/>
      <c r="D3" s="389"/>
      <c r="E3" s="389"/>
      <c r="F3" s="389"/>
      <c r="G3" s="389"/>
      <c r="H3" s="389"/>
      <c r="I3" s="389"/>
    </row>
    <row r="4" spans="1:9" ht="24.75" customHeight="1" x14ac:dyDescent="0.45">
      <c r="B4" s="391" t="s">
        <v>269</v>
      </c>
      <c r="F4" s="714" t="s">
        <v>384</v>
      </c>
      <c r="G4" s="714"/>
      <c r="H4" s="714"/>
      <c r="I4" s="714"/>
    </row>
    <row r="5" spans="1:9" ht="45" customHeight="1" x14ac:dyDescent="0.45">
      <c r="A5" s="392">
        <v>1</v>
      </c>
      <c r="B5" s="715" t="s">
        <v>113</v>
      </c>
      <c r="C5" s="716"/>
      <c r="D5" s="725">
        <f>'③入力シート（こちらへ入力）'!$C$13</f>
        <v>0</v>
      </c>
      <c r="E5" s="726"/>
      <c r="F5" s="726"/>
      <c r="G5" s="726"/>
      <c r="H5" s="726"/>
      <c r="I5" s="393" t="s">
        <v>229</v>
      </c>
    </row>
    <row r="6" spans="1:9" ht="39" customHeight="1" x14ac:dyDescent="0.45">
      <c r="A6" s="717">
        <v>2</v>
      </c>
      <c r="B6" s="719" t="s">
        <v>270</v>
      </c>
      <c r="C6" s="720"/>
      <c r="D6" s="394" t="s">
        <v>271</v>
      </c>
      <c r="E6" s="723"/>
      <c r="F6" s="724"/>
      <c r="G6" s="724"/>
      <c r="H6" s="724"/>
      <c r="I6" s="461" t="s">
        <v>40</v>
      </c>
    </row>
    <row r="7" spans="1:9" ht="39" customHeight="1" x14ac:dyDescent="0.45">
      <c r="A7" s="718"/>
      <c r="B7" s="721"/>
      <c r="C7" s="722"/>
      <c r="D7" s="395" t="s">
        <v>272</v>
      </c>
      <c r="E7" s="723"/>
      <c r="F7" s="724"/>
      <c r="G7" s="724"/>
      <c r="H7" s="724"/>
      <c r="I7" s="461" t="s">
        <v>40</v>
      </c>
    </row>
    <row r="8" spans="1:9" ht="42" customHeight="1" x14ac:dyDescent="0.45">
      <c r="A8" s="717">
        <v>3</v>
      </c>
      <c r="B8" s="719" t="s">
        <v>273</v>
      </c>
      <c r="C8" s="720"/>
      <c r="D8" s="748" t="s">
        <v>437</v>
      </c>
      <c r="E8" s="749"/>
      <c r="F8" s="749"/>
      <c r="G8" s="749"/>
      <c r="H8" s="749"/>
      <c r="I8" s="750"/>
    </row>
    <row r="9" spans="1:9" ht="42" customHeight="1" x14ac:dyDescent="0.45">
      <c r="A9" s="742"/>
      <c r="B9" s="743"/>
      <c r="C9" s="744"/>
      <c r="D9" s="751"/>
      <c r="E9" s="752"/>
      <c r="F9" s="752"/>
      <c r="G9" s="752"/>
      <c r="H9" s="752"/>
      <c r="I9" s="753"/>
    </row>
    <row r="10" spans="1:9" ht="39" customHeight="1" x14ac:dyDescent="0.45">
      <c r="A10" s="742"/>
      <c r="B10" s="743"/>
      <c r="C10" s="744"/>
      <c r="D10" s="728" t="s">
        <v>381</v>
      </c>
      <c r="E10" s="728"/>
      <c r="F10" s="727"/>
      <c r="G10" s="727"/>
      <c r="H10" s="754" t="s">
        <v>274</v>
      </c>
      <c r="I10" s="755"/>
    </row>
    <row r="11" spans="1:9" ht="39" customHeight="1" x14ac:dyDescent="0.45">
      <c r="A11" s="742"/>
      <c r="B11" s="743"/>
      <c r="C11" s="744"/>
      <c r="D11" s="728"/>
      <c r="E11" s="728"/>
      <c r="F11" s="727"/>
      <c r="G11" s="727"/>
      <c r="H11" s="756" t="s">
        <v>275</v>
      </c>
      <c r="I11" s="716"/>
    </row>
    <row r="12" spans="1:9" ht="111" customHeight="1" x14ac:dyDescent="0.45">
      <c r="A12" s="718"/>
      <c r="B12" s="745" t="s">
        <v>435</v>
      </c>
      <c r="C12" s="746"/>
      <c r="D12" s="746"/>
      <c r="E12" s="746"/>
      <c r="F12" s="746"/>
      <c r="G12" s="746"/>
      <c r="H12" s="746"/>
      <c r="I12" s="747"/>
    </row>
    <row r="13" spans="1:9" ht="36" customHeight="1" x14ac:dyDescent="0.45">
      <c r="A13" s="729" t="s">
        <v>276</v>
      </c>
      <c r="B13" s="730"/>
      <c r="C13" s="734"/>
      <c r="D13" s="735"/>
      <c r="E13" s="735"/>
      <c r="F13" s="735"/>
      <c r="G13" s="735"/>
      <c r="H13" s="735"/>
      <c r="I13" s="736"/>
    </row>
    <row r="14" spans="1:9" ht="36" customHeight="1" x14ac:dyDescent="0.45">
      <c r="A14" s="731"/>
      <c r="B14" s="730"/>
      <c r="C14" s="734"/>
      <c r="D14" s="737"/>
      <c r="E14" s="737"/>
      <c r="F14" s="737"/>
      <c r="G14" s="737"/>
      <c r="H14" s="737"/>
      <c r="I14" s="738"/>
    </row>
    <row r="15" spans="1:9" ht="36" customHeight="1" x14ac:dyDescent="0.45">
      <c r="A15" s="732"/>
      <c r="B15" s="733"/>
      <c r="C15" s="739"/>
      <c r="D15" s="740"/>
      <c r="E15" s="740"/>
      <c r="F15" s="740"/>
      <c r="G15" s="740"/>
      <c r="H15" s="740"/>
      <c r="I15" s="741"/>
    </row>
    <row r="16" spans="1:9" ht="26.25" customHeight="1" x14ac:dyDescent="0.45">
      <c r="B16" s="390"/>
      <c r="C16" s="396"/>
      <c r="D16" s="396"/>
      <c r="E16" s="396"/>
      <c r="F16" s="396"/>
      <c r="G16" s="396"/>
      <c r="H16" s="396"/>
      <c r="I16" s="396"/>
    </row>
    <row r="17" spans="1:9" ht="26.25" customHeight="1" x14ac:dyDescent="0.45">
      <c r="A17" s="397"/>
      <c r="B17" s="398"/>
      <c r="C17" s="398"/>
      <c r="D17" s="398"/>
      <c r="E17" s="398"/>
      <c r="F17" s="398"/>
      <c r="G17" s="398"/>
      <c r="H17" s="398"/>
      <c r="I17" s="398"/>
    </row>
    <row r="18" spans="1:9" ht="26.25" customHeight="1" x14ac:dyDescent="0.45">
      <c r="A18" s="400"/>
      <c r="B18" s="401"/>
      <c r="C18" s="401"/>
      <c r="D18" s="401"/>
      <c r="E18" s="401"/>
      <c r="F18" s="401"/>
      <c r="G18" s="401"/>
      <c r="H18" s="401"/>
      <c r="I18" s="401"/>
    </row>
    <row r="19" spans="1:9" ht="26.25" customHeight="1" x14ac:dyDescent="0.45">
      <c r="A19" s="402"/>
      <c r="B19" s="398"/>
      <c r="C19" s="403"/>
      <c r="D19" s="403"/>
      <c r="E19" s="403"/>
      <c r="F19" s="403"/>
      <c r="G19" s="403"/>
      <c r="H19" s="403"/>
      <c r="I19" s="403"/>
    </row>
    <row r="20" spans="1:9" ht="26.25" customHeight="1" x14ac:dyDescent="0.45">
      <c r="A20" s="404"/>
      <c r="B20" s="399"/>
    </row>
    <row r="21" spans="1:9" ht="13.8" x14ac:dyDescent="0.45">
      <c r="A21" s="402"/>
    </row>
    <row r="22" spans="1:9" ht="13.8" x14ac:dyDescent="0.45">
      <c r="A22" s="400"/>
    </row>
    <row r="23" spans="1:9" ht="13.8" x14ac:dyDescent="0.45">
      <c r="A23" s="405"/>
    </row>
  </sheetData>
  <sheetProtection algorithmName="SHA-512" hashValue="k0NES4dvxS/91+Z85iAzXCw6+rLAS6VVQDu6sAAkK0ervcStiNeurkkXrCmNkYHBgly7zED1z4gW5XoEccphDA==" saltValue="ofrR3TF0fMSfyoVaQUhELQ==" spinCount="100000" sheet="1" objects="1" scenarios="1"/>
  <mergeCells count="18">
    <mergeCell ref="F10:G10"/>
    <mergeCell ref="F11:G11"/>
    <mergeCell ref="D10:E11"/>
    <mergeCell ref="A13:B15"/>
    <mergeCell ref="C13:I15"/>
    <mergeCell ref="A8:A12"/>
    <mergeCell ref="B8:C11"/>
    <mergeCell ref="B12:I12"/>
    <mergeCell ref="D8:I9"/>
    <mergeCell ref="H10:I10"/>
    <mergeCell ref="H11:I11"/>
    <mergeCell ref="F4:I4"/>
    <mergeCell ref="B5:C5"/>
    <mergeCell ref="A6:A7"/>
    <mergeCell ref="B6:C7"/>
    <mergeCell ref="E6:H6"/>
    <mergeCell ref="E7:H7"/>
    <mergeCell ref="D5:H5"/>
  </mergeCells>
  <phoneticPr fontId="1"/>
  <conditionalFormatting sqref="E6:H7">
    <cfRule type="cellIs" dxfId="7" priority="15" operator="equal">
      <formula>0</formula>
    </cfRule>
  </conditionalFormatting>
  <conditionalFormatting sqref="D5:H5">
    <cfRule type="cellIs" dxfId="6" priority="5" operator="equal">
      <formula>0</formula>
    </cfRule>
  </conditionalFormatting>
  <conditionalFormatting sqref="F10:G11">
    <cfRule type="expression" dxfId="5" priority="2">
      <formula>COUNTA($F$10:$F$11)=0</formula>
    </cfRule>
  </conditionalFormatting>
  <dataValidations count="4">
    <dataValidation type="list" allowBlank="1" showInputMessage="1" showErrorMessage="1" sqref="F10:F11">
      <formula1>"○"</formula1>
    </dataValidation>
    <dataValidation imeMode="on" allowBlank="1" showInputMessage="1" showErrorMessage="1" sqref="C13:I16"/>
    <dataValidation type="list" allowBlank="1" showInputMessage="1" showErrorMessage="1" sqref="E6:H6">
      <formula1>"0,1,2,3,4,5,6,7"</formula1>
    </dataValidation>
    <dataValidation type="list" allowBlank="1" showInputMessage="1" showErrorMessage="1" sqref="E7:H7">
      <formula1>"0,1,2"</formula1>
    </dataValidation>
  </dataValidations>
  <printOptions horizontalCentered="1"/>
  <pageMargins left="0.23622047244094491" right="0.23622047244094491" top="0.55118110236220474"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7030A0"/>
    <pageSetUpPr fitToPage="1"/>
  </sheetPr>
  <dimension ref="B1:J26"/>
  <sheetViews>
    <sheetView showGridLines="0" zoomScaleNormal="100" zoomScaleSheetLayoutView="100" workbookViewId="0">
      <selection activeCell="D9" sqref="D9"/>
    </sheetView>
  </sheetViews>
  <sheetFormatPr defaultColWidth="8.09765625" defaultRowHeight="12.6" x14ac:dyDescent="0.45"/>
  <cols>
    <col min="1" max="1" width="6.69921875" style="406" customWidth="1"/>
    <col min="2" max="2" width="3.3984375" style="407" customWidth="1"/>
    <col min="3" max="3" width="20.8984375" style="406" customWidth="1"/>
    <col min="4" max="4" width="18.69921875" style="406" customWidth="1"/>
    <col min="5" max="6" width="7" style="406" customWidth="1"/>
    <col min="7" max="7" width="8.8984375" style="406" customWidth="1"/>
    <col min="8" max="8" width="8.296875" style="406" customWidth="1"/>
    <col min="9" max="9" width="6.09765625" style="406" customWidth="1"/>
    <col min="10" max="16384" width="8.09765625" style="406"/>
  </cols>
  <sheetData>
    <row r="1" spans="2:10" ht="28.5" customHeight="1" x14ac:dyDescent="0.45">
      <c r="D1" s="459" t="s">
        <v>386</v>
      </c>
      <c r="E1" s="458"/>
      <c r="F1" s="458"/>
      <c r="G1" s="458"/>
      <c r="H1" s="457"/>
      <c r="I1" s="457"/>
    </row>
    <row r="2" spans="2:10" ht="29.25" customHeight="1" x14ac:dyDescent="0.45">
      <c r="C2" s="407"/>
      <c r="D2" s="407"/>
      <c r="F2" s="758" t="s">
        <v>222</v>
      </c>
      <c r="G2" s="759"/>
      <c r="H2" s="408"/>
      <c r="I2" s="408"/>
      <c r="J2" s="408"/>
    </row>
    <row r="3" spans="2:10" ht="29.25" customHeight="1" x14ac:dyDescent="0.45">
      <c r="B3" s="760" t="s">
        <v>277</v>
      </c>
      <c r="C3" s="760"/>
      <c r="D3" s="760"/>
      <c r="F3" s="761">
        <f>'③入力シート（こちらへ入力）'!$C$8</f>
        <v>0</v>
      </c>
      <c r="G3" s="762"/>
      <c r="H3" s="408"/>
      <c r="I3" s="408"/>
      <c r="J3" s="408"/>
    </row>
    <row r="4" spans="2:10" x14ac:dyDescent="0.45">
      <c r="H4" s="408"/>
    </row>
    <row r="5" spans="2:10" ht="22.5" customHeight="1" x14ac:dyDescent="0.45">
      <c r="C5" s="454">
        <f>'③入力シート（こちらへ入力）'!$C$13</f>
        <v>0</v>
      </c>
      <c r="D5" s="417" t="s">
        <v>229</v>
      </c>
      <c r="E5" s="764" t="s">
        <v>278</v>
      </c>
      <c r="F5" s="764"/>
      <c r="G5" s="455">
        <f>'③入力シート（こちらへ入力）'!$C$24</f>
        <v>0</v>
      </c>
      <c r="H5" s="456">
        <f>'③入力シート（こちらへ入力）'!$G$24</f>
        <v>0</v>
      </c>
    </row>
    <row r="6" spans="2:10" ht="22.5" customHeight="1" x14ac:dyDescent="0.45">
      <c r="C6" s="409"/>
      <c r="E6" s="763" t="s">
        <v>279</v>
      </c>
      <c r="F6" s="763"/>
      <c r="G6" s="763"/>
      <c r="H6" s="763"/>
    </row>
    <row r="7" spans="2:10" ht="22.5" customHeight="1" x14ac:dyDescent="0.45"/>
    <row r="8" spans="2:10" s="407" customFormat="1" x14ac:dyDescent="0.45">
      <c r="B8" s="410"/>
      <c r="C8" s="410" t="s">
        <v>280</v>
      </c>
      <c r="D8" s="410" t="s">
        <v>61</v>
      </c>
      <c r="E8" s="410" t="s">
        <v>44</v>
      </c>
      <c r="F8" s="410" t="s">
        <v>63</v>
      </c>
      <c r="G8" s="410" t="s">
        <v>49</v>
      </c>
      <c r="H8" s="411"/>
    </row>
    <row r="9" spans="2:10" ht="52.5" customHeight="1" x14ac:dyDescent="0.45">
      <c r="B9" s="410">
        <v>1</v>
      </c>
      <c r="C9" s="466" t="str">
        <f>'③入力シート（こちらへ入力）'!AY51</f>
        <v>　</v>
      </c>
      <c r="D9" s="465" t="str">
        <f>'③入力シート（こちらへ入力）'!AZ51</f>
        <v>　</v>
      </c>
      <c r="E9" s="465" t="str">
        <f>IF('③入力シート（こちらへ入力）'!BB51=0,"",'③入力シート（こちらへ入力）'!BB51)</f>
        <v/>
      </c>
      <c r="F9" s="465" t="str">
        <f>IF('③入力シート（こちらへ入力）'!$AF$39="","",'③入力シート（こちらへ入力）'!$AF$39)</f>
        <v/>
      </c>
      <c r="G9" s="465" t="str">
        <f>IF('③入力シート（こちらへ入力）'!AG39=0,"",'③入力シート（こちらへ入力）'!AG39)</f>
        <v/>
      </c>
      <c r="H9" s="412"/>
    </row>
    <row r="10" spans="2:10" ht="52.5" hidden="1" customHeight="1" x14ac:dyDescent="0.45">
      <c r="B10" s="413">
        <v>2</v>
      </c>
      <c r="C10" s="413" t="e">
        <f>IF('③入力シート（こちらへ入力）'!#REF!="","",'③入力シート（こちらへ入力）'!#REF!&amp;" "&amp;'③入力シート（こちらへ入力）'!#REF!)</f>
        <v>#REF!</v>
      </c>
      <c r="D10" s="413" t="e">
        <f>IF('③入力シート（こちらへ入力）'!#REF!="","",'③入力シート（こちらへ入力）'!#REF!&amp;" "&amp;'③入力シート（こちらへ入力）'!#REF!)</f>
        <v>#REF!</v>
      </c>
      <c r="E10" s="413" t="e">
        <f>IF('③入力シート（こちらへ入力）'!#REF!="","",'③入力シート（こちらへ入力）'!#REF!)</f>
        <v>#REF!</v>
      </c>
      <c r="F10" s="413" t="e">
        <f>IF('③入力シート（こちらへ入力）'!#REF!="","",'③入力シート（こちらへ入力）'!#REF!)</f>
        <v>#REF!</v>
      </c>
      <c r="G10" s="413" t="e">
        <f>IF('③入力シート（こちらへ入力）'!#REF!="","",'③入力シート（こちらへ入力）'!#REF!)</f>
        <v>#REF!</v>
      </c>
      <c r="H10" s="414"/>
    </row>
    <row r="11" spans="2:10" ht="22.5" customHeight="1" x14ac:dyDescent="0.45"/>
    <row r="12" spans="2:10" ht="15.9" customHeight="1" x14ac:dyDescent="0.45">
      <c r="B12" s="415">
        <v>1</v>
      </c>
      <c r="C12" s="757" t="s">
        <v>425</v>
      </c>
      <c r="D12" s="757"/>
      <c r="E12" s="757"/>
      <c r="F12" s="757"/>
      <c r="G12" s="757"/>
      <c r="H12" s="757"/>
    </row>
    <row r="13" spans="2:10" ht="15.9" customHeight="1" x14ac:dyDescent="0.45">
      <c r="B13" s="415"/>
      <c r="C13" s="416"/>
      <c r="D13" s="416"/>
      <c r="E13" s="416"/>
      <c r="F13" s="416"/>
      <c r="G13" s="416"/>
    </row>
    <row r="14" spans="2:10" ht="15.9" customHeight="1" x14ac:dyDescent="0.45">
      <c r="B14" s="415">
        <v>2</v>
      </c>
      <c r="C14" s="766" t="s">
        <v>426</v>
      </c>
      <c r="D14" s="766"/>
      <c r="E14" s="766"/>
      <c r="F14" s="766"/>
      <c r="G14" s="766"/>
      <c r="H14" s="767"/>
    </row>
    <row r="15" spans="2:10" ht="15.9" customHeight="1" x14ac:dyDescent="0.45">
      <c r="B15" s="415"/>
      <c r="C15" s="757"/>
      <c r="D15" s="757"/>
      <c r="E15" s="757"/>
      <c r="F15" s="757"/>
      <c r="G15" s="757"/>
    </row>
    <row r="16" spans="2:10" ht="15.9" customHeight="1" x14ac:dyDescent="0.45">
      <c r="B16" s="415">
        <v>3</v>
      </c>
      <c r="C16" s="417" t="s">
        <v>427</v>
      </c>
      <c r="D16" s="417"/>
      <c r="E16" s="417"/>
      <c r="F16" s="417"/>
      <c r="G16" s="417"/>
      <c r="H16" s="417"/>
      <c r="I16" s="407"/>
    </row>
    <row r="17" spans="2:8" ht="15.9" customHeight="1" x14ac:dyDescent="0.45">
      <c r="B17" s="415"/>
      <c r="C17" s="416"/>
      <c r="D17" s="416"/>
      <c r="E17" s="416"/>
      <c r="F17" s="416"/>
      <c r="G17" s="416"/>
    </row>
    <row r="18" spans="2:8" ht="15.9" customHeight="1" x14ac:dyDescent="0.45">
      <c r="B18" s="415">
        <v>4</v>
      </c>
      <c r="C18" s="757" t="s">
        <v>428</v>
      </c>
      <c r="D18" s="757"/>
      <c r="E18" s="757"/>
      <c r="F18" s="757"/>
      <c r="G18" s="757"/>
      <c r="H18" s="757"/>
    </row>
    <row r="19" spans="2:8" ht="15.9" hidden="1" customHeight="1" x14ac:dyDescent="0.45">
      <c r="B19" s="415"/>
      <c r="C19" s="757" t="s">
        <v>281</v>
      </c>
      <c r="D19" s="757"/>
      <c r="E19" s="757"/>
      <c r="F19" s="757"/>
      <c r="G19" s="757"/>
    </row>
    <row r="20" spans="2:8" ht="15.9" customHeight="1" x14ac:dyDescent="0.45">
      <c r="B20" s="415"/>
      <c r="C20" s="757" t="s">
        <v>429</v>
      </c>
      <c r="D20" s="757"/>
      <c r="E20" s="757"/>
      <c r="F20" s="757"/>
      <c r="G20" s="757"/>
    </row>
    <row r="21" spans="2:8" ht="15.9" hidden="1" customHeight="1" x14ac:dyDescent="0.45">
      <c r="B21" s="415"/>
      <c r="C21" s="757" t="s">
        <v>282</v>
      </c>
      <c r="D21" s="757"/>
      <c r="E21" s="757"/>
      <c r="F21" s="757"/>
      <c r="G21" s="757"/>
      <c r="H21" s="757"/>
    </row>
    <row r="23" spans="2:8" ht="13.8" x14ac:dyDescent="0.45">
      <c r="B23" s="415">
        <v>5</v>
      </c>
      <c r="C23" s="757" t="s">
        <v>430</v>
      </c>
      <c r="D23" s="757"/>
      <c r="E23" s="757"/>
      <c r="F23" s="757"/>
      <c r="G23" s="757"/>
      <c r="H23" s="757"/>
    </row>
    <row r="24" spans="2:8" x14ac:dyDescent="0.45">
      <c r="C24" s="408"/>
      <c r="E24" s="408"/>
      <c r="F24" s="408"/>
      <c r="G24" s="408"/>
    </row>
    <row r="25" spans="2:8" ht="13.8" x14ac:dyDescent="0.45">
      <c r="B25" s="415">
        <v>6</v>
      </c>
      <c r="C25" s="765" t="s">
        <v>283</v>
      </c>
      <c r="D25" s="765"/>
      <c r="E25" s="408"/>
      <c r="F25" s="408"/>
      <c r="G25" s="408"/>
    </row>
    <row r="26" spans="2:8" x14ac:dyDescent="0.45">
      <c r="E26" s="408"/>
      <c r="F26" s="408"/>
      <c r="G26" s="408"/>
    </row>
  </sheetData>
  <sheetProtection algorithmName="SHA-512" hashValue="jojO1J+Q/T9u9hmAv2Mywk4Bz+mnKcSVixaq2FBKrvtrWgKSGYHxzSAXgsWr5D7J01RS3QG2SKRI6yCFY/N8tg==" saltValue="f10A9WR3de4cZvZ1O539jw==" spinCount="100000" sheet="1" selectLockedCells="1"/>
  <mergeCells count="14">
    <mergeCell ref="C21:H21"/>
    <mergeCell ref="C23:H23"/>
    <mergeCell ref="C25:D25"/>
    <mergeCell ref="C14:H14"/>
    <mergeCell ref="C15:G15"/>
    <mergeCell ref="C18:H18"/>
    <mergeCell ref="C19:G19"/>
    <mergeCell ref="C20:G20"/>
    <mergeCell ref="C12:H12"/>
    <mergeCell ref="F2:G2"/>
    <mergeCell ref="B3:D3"/>
    <mergeCell ref="F3:G3"/>
    <mergeCell ref="E6:H6"/>
    <mergeCell ref="E5:F5"/>
  </mergeCells>
  <phoneticPr fontId="1"/>
  <pageMargins left="0.5118110236220472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660066"/>
    <pageSetUpPr fitToPage="1"/>
  </sheetPr>
  <dimension ref="B1:N25"/>
  <sheetViews>
    <sheetView showGridLines="0" showRowColHeaders="0" zoomScaleNormal="100" zoomScaleSheetLayoutView="100" workbookViewId="0">
      <selection activeCell="H6" sqref="H6:J6"/>
    </sheetView>
  </sheetViews>
  <sheetFormatPr defaultColWidth="8.09765625" defaultRowHeight="13.8" x14ac:dyDescent="0.15"/>
  <cols>
    <col min="1" max="4" width="8.09765625" style="23"/>
    <col min="5" max="5" width="9.59765625" style="23" customWidth="1"/>
    <col min="6" max="6" width="11" style="23" customWidth="1"/>
    <col min="7" max="7" width="8.3984375" style="23" customWidth="1"/>
    <col min="8" max="8" width="8.09765625" style="23"/>
    <col min="9" max="9" width="7.09765625" style="23" customWidth="1"/>
    <col min="10" max="10" width="7.796875" style="23" customWidth="1"/>
    <col min="11" max="16384" width="8.09765625" style="23"/>
  </cols>
  <sheetData>
    <row r="1" spans="2:14" x14ac:dyDescent="0.15">
      <c r="B1" s="419"/>
    </row>
    <row r="2" spans="2:14" x14ac:dyDescent="0.15">
      <c r="B2" s="775" t="s">
        <v>387</v>
      </c>
      <c r="C2" s="775"/>
      <c r="D2" s="775"/>
      <c r="E2" s="775"/>
      <c r="F2" s="775"/>
      <c r="G2" s="775"/>
      <c r="H2" s="775"/>
      <c r="I2" s="775"/>
      <c r="J2" s="775"/>
    </row>
    <row r="3" spans="2:14" ht="37.5" customHeight="1" x14ac:dyDescent="0.15">
      <c r="B3" s="775" t="s">
        <v>284</v>
      </c>
      <c r="C3" s="775"/>
      <c r="D3" s="775"/>
      <c r="E3" s="775"/>
      <c r="F3" s="775"/>
      <c r="G3" s="775"/>
      <c r="H3" s="775"/>
      <c r="I3" s="775"/>
      <c r="J3" s="775"/>
    </row>
    <row r="4" spans="2:14" ht="14.4" thickBot="1" x14ac:dyDescent="0.2">
      <c r="B4" s="419"/>
      <c r="N4" s="420"/>
    </row>
    <row r="5" spans="2:14" ht="22.5" customHeight="1" thickBot="1" x14ac:dyDescent="0.2">
      <c r="B5" s="776" t="s">
        <v>285</v>
      </c>
      <c r="C5" s="777"/>
      <c r="D5" s="777"/>
      <c r="E5" s="778" t="s">
        <v>113</v>
      </c>
      <c r="F5" s="779"/>
      <c r="G5" s="780"/>
      <c r="H5" s="778" t="s">
        <v>286</v>
      </c>
      <c r="I5" s="779"/>
      <c r="J5" s="780"/>
    </row>
    <row r="6" spans="2:14" ht="64.5" customHeight="1" thickBot="1" x14ac:dyDescent="0.2">
      <c r="B6" s="768">
        <f>'③入力シート（こちらへ入力）'!$C$8</f>
        <v>0</v>
      </c>
      <c r="C6" s="769"/>
      <c r="D6" s="769"/>
      <c r="E6" s="770" t="str">
        <f>作業用シート!$D$4</f>
        <v/>
      </c>
      <c r="F6" s="771"/>
      <c r="G6" s="467" t="s">
        <v>303</v>
      </c>
      <c r="H6" s="772"/>
      <c r="I6" s="773"/>
      <c r="J6" s="774"/>
    </row>
    <row r="7" spans="2:14" x14ac:dyDescent="0.15">
      <c r="B7" s="419"/>
    </row>
    <row r="8" spans="2:14" ht="17.25" customHeight="1" x14ac:dyDescent="0.15">
      <c r="B8" s="419"/>
    </row>
    <row r="9" spans="2:14" ht="17.25" customHeight="1" x14ac:dyDescent="0.15">
      <c r="B9" s="421" t="s">
        <v>287</v>
      </c>
    </row>
    <row r="10" spans="2:14" ht="17.25" customHeight="1" x14ac:dyDescent="0.15">
      <c r="B10" s="421"/>
    </row>
    <row r="11" spans="2:14" ht="17.25" customHeight="1" x14ac:dyDescent="0.15">
      <c r="B11" s="421" t="s">
        <v>288</v>
      </c>
    </row>
    <row r="12" spans="2:14" ht="17.25" customHeight="1" x14ac:dyDescent="0.15">
      <c r="B12" s="421" t="s">
        <v>289</v>
      </c>
    </row>
    <row r="13" spans="2:14" ht="17.25" customHeight="1" x14ac:dyDescent="0.15">
      <c r="B13" s="421"/>
    </row>
    <row r="14" spans="2:14" ht="17.25" customHeight="1" x14ac:dyDescent="0.15">
      <c r="B14" s="422" t="s">
        <v>290</v>
      </c>
    </row>
    <row r="15" spans="2:14" ht="17.25" customHeight="1" x14ac:dyDescent="0.15">
      <c r="B15" s="421" t="s">
        <v>388</v>
      </c>
    </row>
    <row r="16" spans="2:14" ht="17.25" customHeight="1" x14ac:dyDescent="0.15">
      <c r="B16" s="421"/>
    </row>
    <row r="17" spans="2:2" ht="17.25" customHeight="1" x14ac:dyDescent="0.15">
      <c r="B17" s="421" t="s">
        <v>291</v>
      </c>
    </row>
    <row r="18" spans="2:2" ht="17.25" customHeight="1" x14ac:dyDescent="0.15">
      <c r="B18" s="421"/>
    </row>
    <row r="19" spans="2:2" ht="17.25" customHeight="1" x14ac:dyDescent="0.15">
      <c r="B19" s="421" t="s">
        <v>292</v>
      </c>
    </row>
    <row r="20" spans="2:2" ht="17.25" customHeight="1" x14ac:dyDescent="0.15">
      <c r="B20" s="421" t="s">
        <v>293</v>
      </c>
    </row>
    <row r="21" spans="2:2" x14ac:dyDescent="0.15">
      <c r="B21" s="421" t="s">
        <v>294</v>
      </c>
    </row>
    <row r="22" spans="2:2" x14ac:dyDescent="0.15">
      <c r="B22" s="421"/>
    </row>
    <row r="23" spans="2:2" x14ac:dyDescent="0.15">
      <c r="B23" s="421" t="s">
        <v>295</v>
      </c>
    </row>
    <row r="24" spans="2:2" x14ac:dyDescent="0.15">
      <c r="B24" s="421"/>
    </row>
    <row r="25" spans="2:2" x14ac:dyDescent="0.15">
      <c r="B25" s="23" t="s">
        <v>431</v>
      </c>
    </row>
  </sheetData>
  <sheetProtection algorithmName="SHA-512" hashValue="FeGDWyYJ+gGaQtwgj8pkeZYKoekJAxk6fsO9riA+Si2kyzommWHX8UOlLg8fF1uChEWZTds1oRweb4SZSMm/PA==" saltValue="yjV8oLn9nqLuMAv1bYqxJw==" spinCount="100000" sheet="1" objects="1" scenarios="1"/>
  <mergeCells count="8">
    <mergeCell ref="B6:D6"/>
    <mergeCell ref="E6:F6"/>
    <mergeCell ref="H6:J6"/>
    <mergeCell ref="B2:J2"/>
    <mergeCell ref="B3:J3"/>
    <mergeCell ref="B5:D5"/>
    <mergeCell ref="E5:G5"/>
    <mergeCell ref="H5:J5"/>
  </mergeCells>
  <phoneticPr fontId="1"/>
  <conditionalFormatting sqref="B6:F6">
    <cfRule type="cellIs" dxfId="4" priority="1" operator="equal">
      <formula>0</formula>
    </cfRule>
  </conditionalFormatting>
  <conditionalFormatting sqref="H6:J6">
    <cfRule type="cellIs" dxfId="3" priority="2" operator="equal">
      <formula>0</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pageSetUpPr fitToPage="1"/>
  </sheetPr>
  <dimension ref="B1:AM51"/>
  <sheetViews>
    <sheetView showGridLines="0" showRowColHeaders="0" zoomScaleNormal="100" zoomScaleSheetLayoutView="100" workbookViewId="0">
      <selection activeCell="AE7" sqref="AE7:AL8"/>
    </sheetView>
  </sheetViews>
  <sheetFormatPr defaultColWidth="8.09765625" defaultRowHeight="13.8" x14ac:dyDescent="0.45"/>
  <cols>
    <col min="1" max="1" width="8.09765625" style="254"/>
    <col min="2" max="50" width="2.19921875" style="254" customWidth="1"/>
    <col min="51" max="16384" width="8.09765625" style="254"/>
  </cols>
  <sheetData>
    <row r="1" spans="2:38" x14ac:dyDescent="0.45">
      <c r="G1" s="851"/>
      <c r="H1" s="851"/>
      <c r="I1" s="851"/>
      <c r="J1" s="851"/>
      <c r="K1" s="851"/>
      <c r="L1" s="851"/>
      <c r="M1" s="851"/>
      <c r="N1" s="851"/>
      <c r="O1" s="851"/>
      <c r="P1" s="851"/>
      <c r="Q1" s="851"/>
      <c r="R1" s="851"/>
      <c r="S1" s="851"/>
      <c r="T1" s="851"/>
      <c r="U1" s="851"/>
      <c r="V1" s="851"/>
      <c r="W1" s="851"/>
      <c r="X1" s="851"/>
      <c r="Y1" s="851"/>
      <c r="Z1" s="851"/>
      <c r="AA1" s="851"/>
    </row>
    <row r="2" spans="2:38" ht="14.25" customHeight="1" x14ac:dyDescent="0.45">
      <c r="G2" s="851"/>
      <c r="H2" s="851"/>
      <c r="I2" s="851"/>
      <c r="J2" s="851"/>
      <c r="K2" s="851"/>
      <c r="L2" s="851"/>
      <c r="M2" s="851"/>
      <c r="N2" s="851"/>
      <c r="O2" s="851"/>
      <c r="P2" s="851"/>
      <c r="Q2" s="851"/>
      <c r="R2" s="851"/>
      <c r="S2" s="851"/>
      <c r="T2" s="851"/>
      <c r="U2" s="851"/>
      <c r="V2" s="851"/>
      <c r="W2" s="851"/>
      <c r="X2" s="851"/>
      <c r="Y2" s="851"/>
      <c r="Z2" s="851"/>
      <c r="AA2" s="851"/>
      <c r="AE2" s="673" t="s">
        <v>222</v>
      </c>
      <c r="AF2" s="674"/>
      <c r="AG2" s="674"/>
      <c r="AH2" s="674"/>
      <c r="AI2" s="674"/>
      <c r="AJ2" s="674"/>
      <c r="AK2" s="674"/>
      <c r="AL2" s="852"/>
    </row>
    <row r="3" spans="2:38" ht="14.25" customHeight="1" x14ac:dyDescent="0.45">
      <c r="F3" s="578" t="s">
        <v>386</v>
      </c>
      <c r="G3" s="578"/>
      <c r="H3" s="578"/>
      <c r="I3" s="578"/>
      <c r="J3" s="578"/>
      <c r="K3" s="578"/>
      <c r="L3" s="578"/>
      <c r="M3" s="578"/>
      <c r="N3" s="578"/>
      <c r="O3" s="578"/>
      <c r="P3" s="578"/>
      <c r="Q3" s="578"/>
      <c r="R3" s="578"/>
      <c r="S3" s="578"/>
      <c r="T3" s="578"/>
      <c r="U3" s="578"/>
      <c r="V3" s="578"/>
      <c r="W3" s="578"/>
      <c r="X3" s="578"/>
      <c r="Y3" s="578"/>
      <c r="Z3" s="578"/>
      <c r="AA3" s="578"/>
      <c r="AB3" s="578"/>
      <c r="AE3" s="673"/>
      <c r="AF3" s="674"/>
      <c r="AG3" s="674"/>
      <c r="AH3" s="674"/>
      <c r="AI3" s="674"/>
      <c r="AJ3" s="674"/>
      <c r="AK3" s="674"/>
      <c r="AL3" s="852"/>
    </row>
    <row r="4" spans="2:38" ht="14.25" customHeight="1" x14ac:dyDescent="0.45">
      <c r="C4" s="423"/>
      <c r="D4" s="423"/>
      <c r="F4" s="578"/>
      <c r="G4" s="578"/>
      <c r="H4" s="578"/>
      <c r="I4" s="578"/>
      <c r="J4" s="578"/>
      <c r="K4" s="578"/>
      <c r="L4" s="578"/>
      <c r="M4" s="578"/>
      <c r="N4" s="578"/>
      <c r="O4" s="578"/>
      <c r="P4" s="578"/>
      <c r="Q4" s="578"/>
      <c r="R4" s="578"/>
      <c r="S4" s="578"/>
      <c r="T4" s="578"/>
      <c r="U4" s="578"/>
      <c r="V4" s="578"/>
      <c r="W4" s="578"/>
      <c r="X4" s="578"/>
      <c r="Y4" s="578"/>
      <c r="Z4" s="578"/>
      <c r="AA4" s="578"/>
      <c r="AB4" s="578"/>
      <c r="AC4" s="423"/>
      <c r="AD4" s="423"/>
      <c r="AE4" s="853">
        <f>'③入力シート（こちらへ入力）'!$C$8</f>
        <v>0</v>
      </c>
      <c r="AF4" s="854"/>
      <c r="AG4" s="854"/>
      <c r="AH4" s="854"/>
      <c r="AI4" s="854"/>
      <c r="AJ4" s="854"/>
      <c r="AK4" s="854"/>
      <c r="AL4" s="855"/>
    </row>
    <row r="5" spans="2:38" ht="14.25" customHeight="1" x14ac:dyDescent="0.45">
      <c r="G5" s="856" t="s">
        <v>296</v>
      </c>
      <c r="H5" s="856"/>
      <c r="I5" s="856"/>
      <c r="J5" s="856"/>
      <c r="K5" s="856"/>
      <c r="L5" s="856"/>
      <c r="M5" s="856"/>
      <c r="N5" s="856"/>
      <c r="O5" s="856"/>
      <c r="P5" s="856"/>
      <c r="Q5" s="856"/>
      <c r="R5" s="856"/>
      <c r="S5" s="856"/>
      <c r="T5" s="856"/>
      <c r="U5" s="856"/>
      <c r="V5" s="856"/>
      <c r="W5" s="856"/>
      <c r="X5" s="856"/>
      <c r="Y5" s="856"/>
      <c r="Z5" s="856"/>
      <c r="AA5" s="856"/>
      <c r="AE5" s="853"/>
      <c r="AF5" s="854"/>
      <c r="AG5" s="854"/>
      <c r="AH5" s="854"/>
      <c r="AI5" s="854"/>
      <c r="AJ5" s="854"/>
      <c r="AK5" s="854"/>
      <c r="AL5" s="855"/>
    </row>
    <row r="6" spans="2:38" ht="14.25" customHeight="1" x14ac:dyDescent="0.45">
      <c r="F6" s="271"/>
      <c r="G6" s="856"/>
      <c r="H6" s="856"/>
      <c r="I6" s="856"/>
      <c r="J6" s="856"/>
      <c r="K6" s="856"/>
      <c r="L6" s="856"/>
      <c r="M6" s="856"/>
      <c r="N6" s="856"/>
      <c r="O6" s="856"/>
      <c r="P6" s="856"/>
      <c r="Q6" s="856"/>
      <c r="R6" s="856"/>
      <c r="S6" s="856"/>
      <c r="T6" s="856"/>
      <c r="U6" s="856"/>
      <c r="V6" s="856"/>
      <c r="W6" s="856"/>
      <c r="X6" s="856"/>
      <c r="Y6" s="856"/>
      <c r="Z6" s="856"/>
      <c r="AA6" s="856"/>
      <c r="AE6" s="853"/>
      <c r="AF6" s="854"/>
      <c r="AG6" s="854"/>
      <c r="AH6" s="854"/>
      <c r="AI6" s="854"/>
      <c r="AJ6" s="854"/>
      <c r="AK6" s="854"/>
      <c r="AL6" s="855"/>
    </row>
    <row r="7" spans="2:38" x14ac:dyDescent="0.45">
      <c r="AE7" s="849">
        <f ca="1">TODAY()</f>
        <v>45637</v>
      </c>
      <c r="AF7" s="849"/>
      <c r="AG7" s="849"/>
      <c r="AH7" s="849"/>
      <c r="AI7" s="849"/>
      <c r="AJ7" s="849"/>
      <c r="AK7" s="849"/>
      <c r="AL7" s="849"/>
    </row>
    <row r="8" spans="2:38" x14ac:dyDescent="0.45">
      <c r="AE8" s="850"/>
      <c r="AF8" s="850"/>
      <c r="AG8" s="850"/>
      <c r="AH8" s="850"/>
      <c r="AI8" s="850"/>
      <c r="AJ8" s="850"/>
      <c r="AK8" s="850"/>
      <c r="AL8" s="850"/>
    </row>
    <row r="9" spans="2:38" ht="15.6" x14ac:dyDescent="0.45">
      <c r="B9" s="842" t="s">
        <v>389</v>
      </c>
      <c r="C9" s="842"/>
      <c r="D9" s="842"/>
      <c r="E9" s="842"/>
      <c r="F9" s="842"/>
      <c r="G9" s="842"/>
      <c r="H9" s="842"/>
      <c r="I9" s="842"/>
      <c r="J9" s="842"/>
      <c r="K9" s="842"/>
      <c r="L9" s="842"/>
      <c r="M9" s="842"/>
      <c r="N9" s="842"/>
      <c r="O9" s="842"/>
      <c r="P9" s="842"/>
      <c r="Q9" s="842"/>
      <c r="R9" s="842"/>
      <c r="S9" s="842"/>
      <c r="T9" s="842"/>
      <c r="U9" s="842"/>
      <c r="V9" s="842"/>
      <c r="W9" s="842"/>
      <c r="X9" s="842"/>
      <c r="Y9" s="842"/>
      <c r="Z9" s="842"/>
      <c r="AB9" s="424" t="s">
        <v>297</v>
      </c>
    </row>
    <row r="10" spans="2:38" ht="26.25" customHeight="1" x14ac:dyDescent="0.45">
      <c r="B10" s="424"/>
      <c r="D10" s="424"/>
      <c r="E10" s="424"/>
      <c r="F10" s="424"/>
      <c r="G10" s="424"/>
      <c r="H10" s="424"/>
      <c r="I10" s="424"/>
      <c r="J10" s="424"/>
      <c r="K10" s="424"/>
      <c r="L10" s="424"/>
      <c r="M10" s="424"/>
      <c r="N10" s="424"/>
      <c r="O10" s="424"/>
      <c r="P10" s="424"/>
      <c r="Q10" s="424"/>
      <c r="R10" s="424"/>
      <c r="S10" s="424"/>
      <c r="T10" s="424"/>
      <c r="U10" s="424"/>
    </row>
    <row r="11" spans="2:38" ht="15" customHeight="1" x14ac:dyDescent="0.45">
      <c r="B11" s="424"/>
      <c r="D11" s="424" t="s">
        <v>298</v>
      </c>
      <c r="E11" s="424"/>
      <c r="F11" s="424"/>
      <c r="G11" s="424"/>
      <c r="H11" s="424"/>
      <c r="I11" s="424"/>
      <c r="J11" s="424"/>
      <c r="K11" s="424"/>
      <c r="L11" s="424"/>
      <c r="M11" s="424"/>
      <c r="N11" s="424"/>
      <c r="O11" s="424"/>
      <c r="P11" s="424"/>
      <c r="Q11" s="424"/>
      <c r="R11" s="424"/>
      <c r="S11" s="424"/>
      <c r="T11" s="424"/>
      <c r="U11" s="424"/>
    </row>
    <row r="12" spans="2:38" ht="15.75" customHeight="1" x14ac:dyDescent="0.45">
      <c r="B12" s="424"/>
      <c r="D12" s="424"/>
      <c r="E12" s="424"/>
      <c r="F12" s="424"/>
      <c r="G12" s="424"/>
      <c r="H12" s="424"/>
      <c r="I12" s="424"/>
      <c r="J12" s="424"/>
      <c r="K12" s="424"/>
      <c r="L12" s="424"/>
      <c r="M12" s="424"/>
      <c r="N12" s="424"/>
      <c r="O12" s="424"/>
      <c r="P12" s="424"/>
      <c r="Q12" s="424"/>
      <c r="R12" s="424"/>
      <c r="S12" s="424"/>
      <c r="T12" s="424"/>
      <c r="U12" s="424"/>
    </row>
    <row r="13" spans="2:38" x14ac:dyDescent="0.45">
      <c r="C13" s="425"/>
      <c r="E13" s="243" t="s">
        <v>299</v>
      </c>
    </row>
    <row r="14" spans="2:38" ht="42.75" customHeight="1" x14ac:dyDescent="0.15">
      <c r="M14" s="418"/>
      <c r="N14" s="418"/>
      <c r="O14" s="418"/>
      <c r="P14" s="418"/>
      <c r="Q14" s="418"/>
      <c r="AD14" s="843" t="s">
        <v>300</v>
      </c>
    </row>
    <row r="15" spans="2:38" x14ac:dyDescent="0.45">
      <c r="C15" s="845">
        <f>'③入力シート（こちらへ入力）'!$C$13</f>
        <v>0</v>
      </c>
      <c r="D15" s="845"/>
      <c r="E15" s="845"/>
      <c r="F15" s="845"/>
      <c r="G15" s="845"/>
      <c r="H15" s="845"/>
      <c r="I15" s="845"/>
      <c r="J15" s="845"/>
      <c r="K15" s="845"/>
      <c r="L15" s="845"/>
      <c r="M15" s="843" t="s">
        <v>301</v>
      </c>
      <c r="N15" s="843"/>
      <c r="O15" s="843"/>
      <c r="P15" s="843"/>
      <c r="Q15" s="843"/>
      <c r="R15" s="847" t="str">
        <f>'③入力シート（こちらへ入力）'!$C$21&amp;"  "&amp;'③入力シート（こちらへ入力）'!$G$21</f>
        <v xml:space="preserve">  </v>
      </c>
      <c r="S15" s="847"/>
      <c r="T15" s="847"/>
      <c r="U15" s="847"/>
      <c r="V15" s="847"/>
      <c r="W15" s="847"/>
      <c r="X15" s="847"/>
      <c r="Y15" s="847"/>
      <c r="Z15" s="847"/>
      <c r="AA15" s="847"/>
      <c r="AB15" s="847"/>
      <c r="AC15" s="847"/>
      <c r="AD15" s="843"/>
    </row>
    <row r="16" spans="2:38" x14ac:dyDescent="0.45">
      <c r="C16" s="846"/>
      <c r="D16" s="846"/>
      <c r="E16" s="846"/>
      <c r="F16" s="846"/>
      <c r="G16" s="846"/>
      <c r="H16" s="846"/>
      <c r="I16" s="846"/>
      <c r="J16" s="846"/>
      <c r="K16" s="846"/>
      <c r="L16" s="846"/>
      <c r="M16" s="843"/>
      <c r="N16" s="843"/>
      <c r="O16" s="843"/>
      <c r="P16" s="843"/>
      <c r="Q16" s="843"/>
      <c r="R16" s="848"/>
      <c r="S16" s="848"/>
      <c r="T16" s="848"/>
      <c r="U16" s="848"/>
      <c r="V16" s="848"/>
      <c r="W16" s="848"/>
      <c r="X16" s="848"/>
      <c r="Y16" s="848"/>
      <c r="Z16" s="848"/>
      <c r="AA16" s="848"/>
      <c r="AB16" s="848"/>
      <c r="AC16" s="848"/>
      <c r="AD16" s="844"/>
    </row>
    <row r="18" spans="2:39" s="243" customFormat="1" ht="17.25" customHeight="1" x14ac:dyDescent="0.45">
      <c r="B18" s="815" t="s">
        <v>61</v>
      </c>
      <c r="C18" s="815"/>
      <c r="D18" s="815"/>
      <c r="E18" s="815"/>
      <c r="F18" s="815"/>
      <c r="G18" s="789">
        <f>'③入力シート（こちらへ入力）'!$C$12</f>
        <v>0</v>
      </c>
      <c r="H18" s="790"/>
      <c r="I18" s="790"/>
      <c r="J18" s="790"/>
      <c r="K18" s="790"/>
      <c r="L18" s="790"/>
      <c r="M18" s="790"/>
      <c r="N18" s="790"/>
      <c r="O18" s="790"/>
      <c r="P18" s="787" t="s">
        <v>105</v>
      </c>
      <c r="Q18" s="787"/>
      <c r="R18" s="788"/>
      <c r="S18" s="815" t="s">
        <v>61</v>
      </c>
      <c r="T18" s="815"/>
      <c r="U18" s="815"/>
      <c r="V18" s="815"/>
      <c r="W18" s="815"/>
      <c r="X18" s="834">
        <f>'③入力シート（こちらへ入力）'!$C$14</f>
        <v>0</v>
      </c>
      <c r="Y18" s="835"/>
      <c r="Z18" s="835"/>
      <c r="AA18" s="835"/>
      <c r="AB18" s="835"/>
      <c r="AC18" s="835"/>
      <c r="AD18" s="835"/>
      <c r="AE18" s="835"/>
      <c r="AF18" s="835"/>
      <c r="AG18" s="835"/>
      <c r="AH18" s="829" t="s">
        <v>302</v>
      </c>
      <c r="AI18" s="830"/>
      <c r="AJ18" s="830"/>
      <c r="AK18" s="830"/>
      <c r="AL18" s="830"/>
      <c r="AM18" s="831"/>
    </row>
    <row r="19" spans="2:39" ht="17.25" customHeight="1" x14ac:dyDescent="0.45">
      <c r="B19" s="815" t="s">
        <v>113</v>
      </c>
      <c r="C19" s="815"/>
      <c r="D19" s="815"/>
      <c r="E19" s="815"/>
      <c r="F19" s="815"/>
      <c r="G19" s="793">
        <f>'③入力シート（こちらへ入力）'!$C$13</f>
        <v>0</v>
      </c>
      <c r="H19" s="794"/>
      <c r="I19" s="794"/>
      <c r="J19" s="794"/>
      <c r="K19" s="794"/>
      <c r="L19" s="794"/>
      <c r="M19" s="794"/>
      <c r="N19" s="794"/>
      <c r="O19" s="794"/>
      <c r="P19" s="791" t="s">
        <v>229</v>
      </c>
      <c r="Q19" s="791"/>
      <c r="R19" s="792"/>
      <c r="S19" s="832" t="s">
        <v>230</v>
      </c>
      <c r="T19" s="815"/>
      <c r="U19" s="815"/>
      <c r="V19" s="815"/>
      <c r="W19" s="815"/>
      <c r="X19" s="833">
        <f>'③入力シート（こちらへ入力）'!$C$15</f>
        <v>0</v>
      </c>
      <c r="Y19" s="833"/>
      <c r="Z19" s="833">
        <f>'③入力シート（こちらへ入力）'!$D$15</f>
        <v>0</v>
      </c>
      <c r="AA19" s="833"/>
      <c r="AB19" s="833">
        <f>'③入力シート（こちらへ入力）'!$E$15</f>
        <v>0</v>
      </c>
      <c r="AC19" s="833"/>
      <c r="AD19" s="833">
        <f>'③入力シート（こちらへ入力）'!$F$15</f>
        <v>0</v>
      </c>
      <c r="AE19" s="833"/>
      <c r="AF19" s="833">
        <f>'③入力シート（こちらへ入力）'!$G$15</f>
        <v>0</v>
      </c>
      <c r="AG19" s="833"/>
      <c r="AH19" s="836" t="s">
        <v>303</v>
      </c>
      <c r="AI19" s="837"/>
      <c r="AJ19" s="837"/>
      <c r="AK19" s="837"/>
      <c r="AL19" s="837"/>
      <c r="AM19" s="838"/>
    </row>
    <row r="20" spans="2:39" ht="17.25" customHeight="1" x14ac:dyDescent="0.45">
      <c r="B20" s="815" t="s">
        <v>232</v>
      </c>
      <c r="C20" s="815"/>
      <c r="D20" s="815"/>
      <c r="E20" s="815"/>
      <c r="F20" s="815"/>
      <c r="G20" s="426" t="s">
        <v>233</v>
      </c>
      <c r="H20" s="795">
        <f>'③入力シート（こちらへ入力）'!$C$16</f>
        <v>0</v>
      </c>
      <c r="I20" s="795"/>
      <c r="J20" s="795"/>
      <c r="K20" s="795"/>
      <c r="L20" s="795"/>
      <c r="M20" s="795"/>
      <c r="N20" s="795"/>
      <c r="O20" s="795"/>
      <c r="P20" s="795"/>
      <c r="Q20" s="795"/>
      <c r="R20" s="796"/>
      <c r="S20" s="815"/>
      <c r="T20" s="815"/>
      <c r="U20" s="815"/>
      <c r="V20" s="815"/>
      <c r="W20" s="815"/>
      <c r="X20" s="833"/>
      <c r="Y20" s="833"/>
      <c r="Z20" s="833"/>
      <c r="AA20" s="833"/>
      <c r="AB20" s="833"/>
      <c r="AC20" s="833"/>
      <c r="AD20" s="833"/>
      <c r="AE20" s="833"/>
      <c r="AF20" s="833"/>
      <c r="AG20" s="833"/>
      <c r="AH20" s="839"/>
      <c r="AI20" s="840"/>
      <c r="AJ20" s="840"/>
      <c r="AK20" s="840"/>
      <c r="AL20" s="840"/>
      <c r="AM20" s="841"/>
    </row>
    <row r="21" spans="2:39" ht="17.25" customHeight="1" x14ac:dyDescent="0.45">
      <c r="B21" s="815"/>
      <c r="C21" s="815"/>
      <c r="D21" s="815"/>
      <c r="E21" s="815"/>
      <c r="F21" s="815"/>
      <c r="G21" s="797">
        <f>'③入力シート（こちらへ入力）'!$C$17</f>
        <v>0</v>
      </c>
      <c r="H21" s="798"/>
      <c r="I21" s="798"/>
      <c r="J21" s="798"/>
      <c r="K21" s="798"/>
      <c r="L21" s="798"/>
      <c r="M21" s="798"/>
      <c r="N21" s="798"/>
      <c r="O21" s="798"/>
      <c r="P21" s="798"/>
      <c r="Q21" s="798"/>
      <c r="R21" s="799"/>
      <c r="S21" s="817" t="s">
        <v>234</v>
      </c>
      <c r="T21" s="818"/>
      <c r="U21" s="818"/>
      <c r="V21" s="818"/>
      <c r="W21" s="819"/>
      <c r="X21" s="823">
        <f>'③入力シート（こちらへ入力）'!$C$18</f>
        <v>0</v>
      </c>
      <c r="Y21" s="824"/>
      <c r="Z21" s="824"/>
      <c r="AA21" s="824"/>
      <c r="AB21" s="824"/>
      <c r="AC21" s="824"/>
      <c r="AD21" s="824"/>
      <c r="AE21" s="824"/>
      <c r="AF21" s="824"/>
      <c r="AG21" s="824"/>
      <c r="AH21" s="824"/>
      <c r="AI21" s="824"/>
      <c r="AJ21" s="824"/>
      <c r="AK21" s="824"/>
      <c r="AL21" s="824"/>
      <c r="AM21" s="825"/>
    </row>
    <row r="22" spans="2:39" ht="17.25" customHeight="1" x14ac:dyDescent="0.45">
      <c r="B22" s="815"/>
      <c r="C22" s="815"/>
      <c r="D22" s="815"/>
      <c r="E22" s="815"/>
      <c r="F22" s="815"/>
      <c r="G22" s="800"/>
      <c r="H22" s="801"/>
      <c r="I22" s="801"/>
      <c r="J22" s="801"/>
      <c r="K22" s="801"/>
      <c r="L22" s="801"/>
      <c r="M22" s="801"/>
      <c r="N22" s="801"/>
      <c r="O22" s="801"/>
      <c r="P22" s="801"/>
      <c r="Q22" s="801"/>
      <c r="R22" s="802"/>
      <c r="S22" s="820"/>
      <c r="T22" s="821"/>
      <c r="U22" s="821"/>
      <c r="V22" s="821"/>
      <c r="W22" s="822"/>
      <c r="X22" s="826"/>
      <c r="Y22" s="827"/>
      <c r="Z22" s="827"/>
      <c r="AA22" s="827"/>
      <c r="AB22" s="827"/>
      <c r="AC22" s="827"/>
      <c r="AD22" s="827"/>
      <c r="AE22" s="827"/>
      <c r="AF22" s="827"/>
      <c r="AG22" s="827"/>
      <c r="AH22" s="827"/>
      <c r="AI22" s="827"/>
      <c r="AJ22" s="827"/>
      <c r="AK22" s="827"/>
      <c r="AL22" s="827"/>
      <c r="AM22" s="828"/>
    </row>
    <row r="23" spans="2:39" s="243" customFormat="1" ht="26.25" customHeight="1" x14ac:dyDescent="0.45">
      <c r="B23" s="813" t="s">
        <v>61</v>
      </c>
      <c r="C23" s="813"/>
      <c r="D23" s="813"/>
      <c r="E23" s="813"/>
      <c r="F23" s="813"/>
      <c r="G23" s="803" t="str">
        <f>'③入力シート（こちらへ入力）'!$C$23&amp;"  "&amp;'③入力シート（こちらへ入力）'!$G$23</f>
        <v xml:space="preserve">  </v>
      </c>
      <c r="H23" s="804"/>
      <c r="I23" s="804"/>
      <c r="J23" s="804"/>
      <c r="K23" s="804"/>
      <c r="L23" s="804"/>
      <c r="M23" s="804"/>
      <c r="N23" s="804"/>
      <c r="O23" s="804"/>
      <c r="P23" s="804"/>
      <c r="Q23" s="804"/>
      <c r="R23" s="805"/>
      <c r="S23" s="813" t="s">
        <v>61</v>
      </c>
      <c r="T23" s="813"/>
      <c r="U23" s="813"/>
      <c r="V23" s="813"/>
      <c r="W23" s="813"/>
      <c r="X23" s="814" t="str">
        <f>'③入力シート（こちらへ入力）'!$C$27&amp;"　"&amp;'③入力シート（こちらへ入力）'!$G$27</f>
        <v>　</v>
      </c>
      <c r="Y23" s="814"/>
      <c r="Z23" s="814"/>
      <c r="AA23" s="814"/>
      <c r="AB23" s="814"/>
      <c r="AC23" s="814"/>
      <c r="AD23" s="814"/>
      <c r="AE23" s="814"/>
      <c r="AF23" s="814"/>
      <c r="AG23" s="814"/>
      <c r="AH23" s="814"/>
      <c r="AI23" s="814"/>
      <c r="AJ23" s="814"/>
      <c r="AK23" s="814"/>
      <c r="AL23" s="814"/>
      <c r="AM23" s="814"/>
    </row>
    <row r="24" spans="2:39" ht="26.25" customHeight="1" x14ac:dyDescent="0.45">
      <c r="B24" s="815" t="s">
        <v>304</v>
      </c>
      <c r="C24" s="815"/>
      <c r="D24" s="815"/>
      <c r="E24" s="815"/>
      <c r="F24" s="815"/>
      <c r="G24" s="806" t="str">
        <f>'③入力シート（こちらへ入力）'!$C$24&amp;"　"&amp;'③入力シート（こちらへ入力）'!$G$24</f>
        <v>　</v>
      </c>
      <c r="H24" s="807"/>
      <c r="I24" s="807"/>
      <c r="J24" s="807"/>
      <c r="K24" s="807"/>
      <c r="L24" s="807"/>
      <c r="M24" s="807"/>
      <c r="N24" s="807"/>
      <c r="O24" s="807"/>
      <c r="P24" s="807"/>
      <c r="Q24" s="807"/>
      <c r="R24" s="808"/>
      <c r="S24" s="815" t="s">
        <v>305</v>
      </c>
      <c r="T24" s="815"/>
      <c r="U24" s="815"/>
      <c r="V24" s="815"/>
      <c r="W24" s="815"/>
      <c r="X24" s="816" t="str">
        <f>'③入力シート（こちらへ入力）'!$C$28&amp;"　"&amp;'③入力シート（こちらへ入力）'!$G$28</f>
        <v>　</v>
      </c>
      <c r="Y24" s="816"/>
      <c r="Z24" s="816"/>
      <c r="AA24" s="816"/>
      <c r="AB24" s="816"/>
      <c r="AC24" s="816"/>
      <c r="AD24" s="816"/>
      <c r="AE24" s="816"/>
      <c r="AF24" s="816"/>
      <c r="AG24" s="816"/>
      <c r="AH24" s="816"/>
      <c r="AI24" s="816"/>
      <c r="AJ24" s="816"/>
      <c r="AK24" s="816"/>
      <c r="AL24" s="816"/>
      <c r="AM24" s="816"/>
    </row>
    <row r="26" spans="2:39" x14ac:dyDescent="0.15">
      <c r="B26" s="427" t="s">
        <v>306</v>
      </c>
      <c r="M26" s="428"/>
      <c r="N26" s="428"/>
      <c r="O26" s="428"/>
      <c r="P26" s="428"/>
      <c r="Q26" s="428"/>
      <c r="AD26" s="428"/>
    </row>
    <row r="27" spans="2:39" x14ac:dyDescent="0.45">
      <c r="B27" s="810"/>
      <c r="C27" s="810"/>
      <c r="D27" s="810"/>
      <c r="E27" s="810"/>
      <c r="F27" s="810"/>
    </row>
    <row r="28" spans="2:39" s="243" customFormat="1" ht="15" customHeight="1" x14ac:dyDescent="0.45">
      <c r="B28" s="809" t="s">
        <v>307</v>
      </c>
      <c r="C28" s="809"/>
      <c r="D28" s="809"/>
      <c r="E28" s="809"/>
      <c r="F28" s="809"/>
      <c r="G28" s="809" t="s">
        <v>308</v>
      </c>
      <c r="H28" s="809"/>
      <c r="I28" s="809"/>
      <c r="J28" s="809"/>
      <c r="K28" s="809"/>
      <c r="L28" s="809"/>
      <c r="M28" s="809"/>
      <c r="N28" s="809"/>
      <c r="O28" s="809"/>
      <c r="P28" s="809"/>
      <c r="Q28" s="809"/>
      <c r="R28" s="809" t="s">
        <v>241</v>
      </c>
      <c r="S28" s="809"/>
      <c r="T28" s="809"/>
      <c r="U28" s="809"/>
      <c r="V28" s="809"/>
      <c r="W28" s="809"/>
      <c r="X28" s="809"/>
      <c r="Y28" s="809" t="s">
        <v>309</v>
      </c>
      <c r="Z28" s="809"/>
      <c r="AA28" s="809"/>
      <c r="AB28" s="809" t="s">
        <v>310</v>
      </c>
      <c r="AC28" s="809"/>
      <c r="AD28" s="809"/>
      <c r="AE28" s="781" t="s">
        <v>311</v>
      </c>
      <c r="AF28" s="782"/>
      <c r="AG28" s="782"/>
      <c r="AH28" s="782"/>
      <c r="AI28" s="782"/>
      <c r="AJ28" s="782"/>
      <c r="AK28" s="782"/>
      <c r="AL28" s="782"/>
      <c r="AM28" s="783"/>
    </row>
    <row r="29" spans="2:39" ht="37.5" customHeight="1" x14ac:dyDescent="0.45">
      <c r="B29" s="811"/>
      <c r="C29" s="811"/>
      <c r="D29" s="811"/>
      <c r="E29" s="811"/>
      <c r="F29" s="811"/>
      <c r="G29" s="812"/>
      <c r="H29" s="784"/>
      <c r="I29" s="784"/>
      <c r="J29" s="784"/>
      <c r="K29" s="784"/>
      <c r="L29" s="784"/>
      <c r="M29" s="784"/>
      <c r="N29" s="784"/>
      <c r="O29" s="784"/>
      <c r="P29" s="784"/>
      <c r="Q29" s="785"/>
      <c r="R29" s="812"/>
      <c r="S29" s="784"/>
      <c r="T29" s="784"/>
      <c r="U29" s="784"/>
      <c r="V29" s="784"/>
      <c r="W29" s="784"/>
      <c r="X29" s="785"/>
      <c r="Y29" s="812"/>
      <c r="Z29" s="784"/>
      <c r="AA29" s="785"/>
      <c r="AB29" s="812"/>
      <c r="AC29" s="784"/>
      <c r="AD29" s="784"/>
      <c r="AE29" s="429" t="s">
        <v>312</v>
      </c>
      <c r="AF29" s="786"/>
      <c r="AG29" s="786"/>
      <c r="AH29" s="430" t="s">
        <v>246</v>
      </c>
      <c r="AI29" s="784"/>
      <c r="AJ29" s="784"/>
      <c r="AK29" s="430" t="s">
        <v>246</v>
      </c>
      <c r="AL29" s="784"/>
      <c r="AM29" s="785"/>
    </row>
    <row r="30" spans="2:39" x14ac:dyDescent="0.45">
      <c r="B30" s="431"/>
    </row>
    <row r="31" spans="2:39" ht="15" customHeight="1" x14ac:dyDescent="0.45">
      <c r="B31" s="809" t="s">
        <v>307</v>
      </c>
      <c r="C31" s="809"/>
      <c r="D31" s="809"/>
      <c r="E31" s="809"/>
      <c r="F31" s="809"/>
      <c r="G31" s="809" t="s">
        <v>308</v>
      </c>
      <c r="H31" s="809"/>
      <c r="I31" s="809"/>
      <c r="J31" s="809"/>
      <c r="K31" s="809"/>
      <c r="L31" s="809"/>
      <c r="M31" s="809"/>
      <c r="N31" s="809"/>
      <c r="O31" s="809"/>
      <c r="P31" s="809"/>
      <c r="Q31" s="809"/>
      <c r="R31" s="809" t="s">
        <v>241</v>
      </c>
      <c r="S31" s="809"/>
      <c r="T31" s="809"/>
      <c r="U31" s="809"/>
      <c r="V31" s="809"/>
      <c r="W31" s="809"/>
      <c r="X31" s="809"/>
      <c r="Y31" s="809" t="s">
        <v>309</v>
      </c>
      <c r="Z31" s="809"/>
      <c r="AA31" s="809"/>
      <c r="AB31" s="809" t="s">
        <v>310</v>
      </c>
      <c r="AC31" s="809"/>
      <c r="AD31" s="809"/>
      <c r="AE31" s="781" t="s">
        <v>311</v>
      </c>
      <c r="AF31" s="782"/>
      <c r="AG31" s="782"/>
      <c r="AH31" s="782"/>
      <c r="AI31" s="782"/>
      <c r="AJ31" s="782"/>
      <c r="AK31" s="782"/>
      <c r="AL31" s="782"/>
      <c r="AM31" s="783"/>
    </row>
    <row r="32" spans="2:39" ht="37.5" customHeight="1" x14ac:dyDescent="0.45">
      <c r="B32" s="811"/>
      <c r="C32" s="811"/>
      <c r="D32" s="811"/>
      <c r="E32" s="811"/>
      <c r="F32" s="811"/>
      <c r="G32" s="812"/>
      <c r="H32" s="784"/>
      <c r="I32" s="784"/>
      <c r="J32" s="784"/>
      <c r="K32" s="784"/>
      <c r="L32" s="784"/>
      <c r="M32" s="784"/>
      <c r="N32" s="784"/>
      <c r="O32" s="784"/>
      <c r="P32" s="784"/>
      <c r="Q32" s="785"/>
      <c r="R32" s="812"/>
      <c r="S32" s="784"/>
      <c r="T32" s="784"/>
      <c r="U32" s="784"/>
      <c r="V32" s="784"/>
      <c r="W32" s="784"/>
      <c r="X32" s="785"/>
      <c r="Y32" s="812"/>
      <c r="Z32" s="784"/>
      <c r="AA32" s="785"/>
      <c r="AB32" s="812"/>
      <c r="AC32" s="784"/>
      <c r="AD32" s="784"/>
      <c r="AE32" s="429" t="s">
        <v>312</v>
      </c>
      <c r="AF32" s="786"/>
      <c r="AG32" s="786"/>
      <c r="AH32" s="430" t="s">
        <v>246</v>
      </c>
      <c r="AI32" s="784"/>
      <c r="AJ32" s="784"/>
      <c r="AK32" s="430" t="s">
        <v>246</v>
      </c>
      <c r="AL32" s="784"/>
      <c r="AM32" s="785"/>
    </row>
    <row r="33" spans="2:39" x14ac:dyDescent="0.45">
      <c r="B33" s="431"/>
    </row>
    <row r="34" spans="2:39" x14ac:dyDescent="0.45">
      <c r="B34" s="809" t="s">
        <v>307</v>
      </c>
      <c r="C34" s="809"/>
      <c r="D34" s="809"/>
      <c r="E34" s="809"/>
      <c r="F34" s="809"/>
      <c r="G34" s="809" t="s">
        <v>308</v>
      </c>
      <c r="H34" s="809"/>
      <c r="I34" s="809"/>
      <c r="J34" s="809"/>
      <c r="K34" s="809"/>
      <c r="L34" s="809"/>
      <c r="M34" s="809"/>
      <c r="N34" s="809"/>
      <c r="O34" s="809"/>
      <c r="P34" s="809"/>
      <c r="Q34" s="809"/>
      <c r="R34" s="809" t="s">
        <v>241</v>
      </c>
      <c r="S34" s="809"/>
      <c r="T34" s="809"/>
      <c r="U34" s="809"/>
      <c r="V34" s="809"/>
      <c r="W34" s="809"/>
      <c r="X34" s="809"/>
      <c r="Y34" s="809" t="s">
        <v>309</v>
      </c>
      <c r="Z34" s="809"/>
      <c r="AA34" s="809"/>
      <c r="AB34" s="809" t="s">
        <v>310</v>
      </c>
      <c r="AC34" s="809"/>
      <c r="AD34" s="809"/>
      <c r="AE34" s="781" t="s">
        <v>311</v>
      </c>
      <c r="AF34" s="782"/>
      <c r="AG34" s="782"/>
      <c r="AH34" s="782"/>
      <c r="AI34" s="782"/>
      <c r="AJ34" s="782"/>
      <c r="AK34" s="782"/>
      <c r="AL34" s="782"/>
      <c r="AM34" s="783"/>
    </row>
    <row r="35" spans="2:39" ht="37.5" customHeight="1" x14ac:dyDescent="0.45">
      <c r="B35" s="811"/>
      <c r="C35" s="811"/>
      <c r="D35" s="811"/>
      <c r="E35" s="811"/>
      <c r="F35" s="811"/>
      <c r="G35" s="812"/>
      <c r="H35" s="784"/>
      <c r="I35" s="784"/>
      <c r="J35" s="784"/>
      <c r="K35" s="784"/>
      <c r="L35" s="784"/>
      <c r="M35" s="784"/>
      <c r="N35" s="784"/>
      <c r="O35" s="784"/>
      <c r="P35" s="784"/>
      <c r="Q35" s="785"/>
      <c r="R35" s="812"/>
      <c r="S35" s="784"/>
      <c r="T35" s="784"/>
      <c r="U35" s="784"/>
      <c r="V35" s="784"/>
      <c r="W35" s="784"/>
      <c r="X35" s="785"/>
      <c r="Y35" s="812"/>
      <c r="Z35" s="784"/>
      <c r="AA35" s="785"/>
      <c r="AB35" s="812"/>
      <c r="AC35" s="784"/>
      <c r="AD35" s="784"/>
      <c r="AE35" s="429" t="s">
        <v>312</v>
      </c>
      <c r="AF35" s="786"/>
      <c r="AG35" s="786"/>
      <c r="AH35" s="430" t="s">
        <v>246</v>
      </c>
      <c r="AI35" s="784"/>
      <c r="AJ35" s="784"/>
      <c r="AK35" s="430" t="s">
        <v>246</v>
      </c>
      <c r="AL35" s="784"/>
      <c r="AM35" s="785"/>
    </row>
    <row r="37" spans="2:39" x14ac:dyDescent="0.45">
      <c r="B37" s="809" t="s">
        <v>307</v>
      </c>
      <c r="C37" s="809"/>
      <c r="D37" s="809"/>
      <c r="E37" s="809"/>
      <c r="F37" s="809"/>
      <c r="G37" s="809" t="s">
        <v>308</v>
      </c>
      <c r="H37" s="809"/>
      <c r="I37" s="809"/>
      <c r="J37" s="809"/>
      <c r="K37" s="809"/>
      <c r="L37" s="809"/>
      <c r="M37" s="809"/>
      <c r="N37" s="809"/>
      <c r="O37" s="809"/>
      <c r="P37" s="809"/>
      <c r="Q37" s="809"/>
      <c r="R37" s="809" t="s">
        <v>241</v>
      </c>
      <c r="S37" s="809"/>
      <c r="T37" s="809"/>
      <c r="U37" s="809"/>
      <c r="V37" s="809"/>
      <c r="W37" s="809"/>
      <c r="X37" s="809"/>
      <c r="Y37" s="809" t="s">
        <v>309</v>
      </c>
      <c r="Z37" s="809"/>
      <c r="AA37" s="809"/>
      <c r="AB37" s="809" t="s">
        <v>310</v>
      </c>
      <c r="AC37" s="809"/>
      <c r="AD37" s="809"/>
      <c r="AE37" s="781" t="s">
        <v>311</v>
      </c>
      <c r="AF37" s="782"/>
      <c r="AG37" s="782"/>
      <c r="AH37" s="782"/>
      <c r="AI37" s="782"/>
      <c r="AJ37" s="782"/>
      <c r="AK37" s="782"/>
      <c r="AL37" s="782"/>
      <c r="AM37" s="783"/>
    </row>
    <row r="38" spans="2:39" ht="37.5" customHeight="1" x14ac:dyDescent="0.45">
      <c r="B38" s="811"/>
      <c r="C38" s="811"/>
      <c r="D38" s="811"/>
      <c r="E38" s="811"/>
      <c r="F38" s="811"/>
      <c r="G38" s="812"/>
      <c r="H38" s="784"/>
      <c r="I38" s="784"/>
      <c r="J38" s="784"/>
      <c r="K38" s="784"/>
      <c r="L38" s="784"/>
      <c r="M38" s="784"/>
      <c r="N38" s="784"/>
      <c r="O38" s="784"/>
      <c r="P38" s="784"/>
      <c r="Q38" s="785"/>
      <c r="R38" s="812"/>
      <c r="S38" s="784"/>
      <c r="T38" s="784"/>
      <c r="U38" s="784"/>
      <c r="V38" s="784"/>
      <c r="W38" s="784"/>
      <c r="X38" s="785"/>
      <c r="Y38" s="812"/>
      <c r="Z38" s="784"/>
      <c r="AA38" s="785"/>
      <c r="AB38" s="812"/>
      <c r="AC38" s="784"/>
      <c r="AD38" s="784"/>
      <c r="AE38" s="429" t="s">
        <v>312</v>
      </c>
      <c r="AF38" s="786"/>
      <c r="AG38" s="786"/>
      <c r="AH38" s="430" t="s">
        <v>246</v>
      </c>
      <c r="AI38" s="784"/>
      <c r="AJ38" s="784"/>
      <c r="AK38" s="430" t="s">
        <v>246</v>
      </c>
      <c r="AL38" s="784"/>
      <c r="AM38" s="785"/>
    </row>
    <row r="39" spans="2:39" x14ac:dyDescent="0.45">
      <c r="B39" s="427"/>
    </row>
    <row r="40" spans="2:39" x14ac:dyDescent="0.45">
      <c r="B40" s="427"/>
      <c r="C40" s="427"/>
      <c r="D40" s="427"/>
      <c r="E40" s="427" t="s">
        <v>313</v>
      </c>
      <c r="F40" s="427"/>
      <c r="T40" s="810"/>
      <c r="U40" s="810"/>
      <c r="V40" s="810"/>
      <c r="W40" s="810"/>
      <c r="X40" s="810"/>
    </row>
    <row r="41" spans="2:39" x14ac:dyDescent="0.45">
      <c r="B41" s="243"/>
      <c r="C41" s="243"/>
      <c r="D41" s="243"/>
    </row>
    <row r="42" spans="2:39" x14ac:dyDescent="0.45">
      <c r="B42" s="243"/>
      <c r="C42" s="243"/>
      <c r="D42" s="243"/>
    </row>
    <row r="43" spans="2:39" hidden="1" x14ac:dyDescent="0.45"/>
    <row r="44" spans="2:39" hidden="1" x14ac:dyDescent="0.45">
      <c r="B44" s="432" t="s">
        <v>314</v>
      </c>
    </row>
    <row r="45" spans="2:39" hidden="1" x14ac:dyDescent="0.45">
      <c r="B45" s="432" t="s">
        <v>315</v>
      </c>
    </row>
    <row r="46" spans="2:39" hidden="1" x14ac:dyDescent="0.45">
      <c r="B46" s="432" t="s">
        <v>316</v>
      </c>
    </row>
    <row r="47" spans="2:39" hidden="1" x14ac:dyDescent="0.45">
      <c r="B47" s="432" t="s">
        <v>317</v>
      </c>
    </row>
    <row r="48" spans="2:39" hidden="1" x14ac:dyDescent="0.45">
      <c r="B48" s="432" t="s">
        <v>318</v>
      </c>
    </row>
    <row r="49" spans="2:2" hidden="1" x14ac:dyDescent="0.45">
      <c r="B49" s="432" t="s">
        <v>319</v>
      </c>
    </row>
    <row r="50" spans="2:2" hidden="1" x14ac:dyDescent="0.45">
      <c r="B50" s="259"/>
    </row>
    <row r="51" spans="2:2" hidden="1" x14ac:dyDescent="0.45"/>
  </sheetData>
  <sheetProtection algorithmName="SHA-512" hashValue="VDK53YqZu/OTliqJifQ9FhMh7XVONg5lX4lCyAC4jfTd54PtuN4TVmRQjMa7bXvPPLE8BRUdm7J9re37RzVd+w==" saltValue="9chhxsxE6N5MONcdNTRi5Q==" spinCount="100000" sheet="1" objects="1" scenarios="1"/>
  <mergeCells count="98">
    <mergeCell ref="AE7:AL8"/>
    <mergeCell ref="G1:AA2"/>
    <mergeCell ref="AE2:AL3"/>
    <mergeCell ref="F3:AB4"/>
    <mergeCell ref="AE4:AL6"/>
    <mergeCell ref="G5:AA6"/>
    <mergeCell ref="B9:Z9"/>
    <mergeCell ref="AD14:AD16"/>
    <mergeCell ref="C15:L16"/>
    <mergeCell ref="M15:Q16"/>
    <mergeCell ref="R15:AC16"/>
    <mergeCell ref="B20:F22"/>
    <mergeCell ref="S21:W22"/>
    <mergeCell ref="X21:AM22"/>
    <mergeCell ref="AH18:AM18"/>
    <mergeCell ref="B19:F19"/>
    <mergeCell ref="S19:W20"/>
    <mergeCell ref="X19:Y20"/>
    <mergeCell ref="Z19:AA20"/>
    <mergeCell ref="AB19:AC20"/>
    <mergeCell ref="AD19:AE20"/>
    <mergeCell ref="AF19:AG20"/>
    <mergeCell ref="B18:F18"/>
    <mergeCell ref="S18:W18"/>
    <mergeCell ref="X18:AG18"/>
    <mergeCell ref="AH19:AM20"/>
    <mergeCell ref="B23:F23"/>
    <mergeCell ref="S23:W23"/>
    <mergeCell ref="X23:AM23"/>
    <mergeCell ref="B24:F24"/>
    <mergeCell ref="S24:W24"/>
    <mergeCell ref="X24:AM24"/>
    <mergeCell ref="B27:F27"/>
    <mergeCell ref="B28:F28"/>
    <mergeCell ref="G28:Q28"/>
    <mergeCell ref="R28:X28"/>
    <mergeCell ref="Y28:AA28"/>
    <mergeCell ref="B31:F31"/>
    <mergeCell ref="G31:Q31"/>
    <mergeCell ref="R31:X31"/>
    <mergeCell ref="Y31:AA31"/>
    <mergeCell ref="AB31:AD31"/>
    <mergeCell ref="B29:F29"/>
    <mergeCell ref="G29:Q29"/>
    <mergeCell ref="R29:X29"/>
    <mergeCell ref="Y29:AA29"/>
    <mergeCell ref="AB29:AD29"/>
    <mergeCell ref="B32:F32"/>
    <mergeCell ref="G32:Q32"/>
    <mergeCell ref="R32:X32"/>
    <mergeCell ref="Y32:AA32"/>
    <mergeCell ref="AB32:AD32"/>
    <mergeCell ref="B34:F34"/>
    <mergeCell ref="G34:Q34"/>
    <mergeCell ref="R34:X34"/>
    <mergeCell ref="Y34:AA34"/>
    <mergeCell ref="AB34:AD34"/>
    <mergeCell ref="B35:F35"/>
    <mergeCell ref="G35:Q35"/>
    <mergeCell ref="R35:X35"/>
    <mergeCell ref="Y35:AA35"/>
    <mergeCell ref="AB35:AD35"/>
    <mergeCell ref="AB38:AD38"/>
    <mergeCell ref="B37:F37"/>
    <mergeCell ref="G37:Q37"/>
    <mergeCell ref="R37:X37"/>
    <mergeCell ref="Y37:AA37"/>
    <mergeCell ref="AB37:AD37"/>
    <mergeCell ref="T40:X40"/>
    <mergeCell ref="B38:F38"/>
    <mergeCell ref="G38:Q38"/>
    <mergeCell ref="R38:X38"/>
    <mergeCell ref="Y38:AA38"/>
    <mergeCell ref="AL29:AM29"/>
    <mergeCell ref="AI29:AJ29"/>
    <mergeCell ref="AF29:AG29"/>
    <mergeCell ref="P18:R18"/>
    <mergeCell ref="G18:O18"/>
    <mergeCell ref="P19:R19"/>
    <mergeCell ref="G19:O19"/>
    <mergeCell ref="H20:R20"/>
    <mergeCell ref="G21:R22"/>
    <mergeCell ref="G23:R23"/>
    <mergeCell ref="G24:R24"/>
    <mergeCell ref="AB28:AD28"/>
    <mergeCell ref="AE28:AM28"/>
    <mergeCell ref="AE37:AM37"/>
    <mergeCell ref="AL38:AM38"/>
    <mergeCell ref="AI38:AJ38"/>
    <mergeCell ref="AF38:AG38"/>
    <mergeCell ref="AE31:AM31"/>
    <mergeCell ref="AL32:AM32"/>
    <mergeCell ref="AI32:AJ32"/>
    <mergeCell ref="AF32:AG32"/>
    <mergeCell ref="AE34:AM34"/>
    <mergeCell ref="AL35:AM35"/>
    <mergeCell ref="AI35:AJ35"/>
    <mergeCell ref="AF35:AG35"/>
  </mergeCells>
  <phoneticPr fontId="1"/>
  <conditionalFormatting sqref="AE4:AL6 C15:L16 X18:AG20 H20 X21:AM22 G18:G19 G21">
    <cfRule type="cellIs" dxfId="2" priority="1" operator="equal">
      <formula>0</formula>
    </cfRule>
  </conditionalFormatting>
  <dataValidations count="9">
    <dataValidation type="list" allowBlank="1" showInputMessage="1" showErrorMessage="1" sqref="B38:F38 B29:F29 B32:F32 B35:F35">
      <formula1>"団体,個人"</formula1>
    </dataValidation>
    <dataValidation type="list" allowBlank="1" showInputMessage="1" showErrorMessage="1" sqref="Y29:AA29 Y32:AA32 Y35:AA35 Y38:AA38">
      <formula1>"1,2"</formula1>
    </dataValidation>
    <dataValidation type="list" allowBlank="1" showInputMessage="1" showErrorMessage="1" sqref="AB29:AD29 AB32:AD32 AB35:AD35 AB38:AD38">
      <formula1>"15,16,17,18"</formula1>
    </dataValidation>
    <dataValidation type="list" allowBlank="1" showInputMessage="1" showErrorMessage="1" sqref="AI35 AI29 AI32 AI38">
      <formula1>"4,5,6,7,8,9,10,11,12,1,2,3"</formula1>
    </dataValidation>
    <dataValidation type="list" allowBlank="1" showInputMessage="1" showErrorMessage="1" sqref="AL35 AL29 AL32 AL38">
      <formula1>"1,2,3,4,5,6,7,8,9,10,11,12,13,14,15,16,17,18,19,20,21,22,23,24,25,26,27,28,29,30,31"</formula1>
    </dataValidation>
    <dataValidation imeMode="fullKatakana" allowBlank="1" showInputMessage="1" showErrorMessage="1" sqref="R29:X29 R32:X32 R35:X35 R38:X38 G23"/>
    <dataValidation imeMode="on" allowBlank="1" showInputMessage="1" showErrorMessage="1" sqref="G29:Q29 G32:Q32 G35:Q35 G38:Q38 X23:AM24 G24"/>
    <dataValidation type="list" allowBlank="1" showInputMessage="1" showErrorMessage="1" sqref="C13">
      <formula1>"○"</formula1>
    </dataValidation>
    <dataValidation type="list" allowBlank="1" showInputMessage="1" showErrorMessage="1" sqref="AF38 AF29 AF32 AF35">
      <formula1>"18,19,20,21"</formula1>
    </dataValidation>
  </dataValidations>
  <printOptions horizontalCentered="1"/>
  <pageMargins left="0.43307086614173229" right="0.43307086614173229" top="0.74803149606299213" bottom="0.74803149606299213" header="0.31496062992125984" footer="0.31496062992125984"/>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pageSetUpPr fitToPage="1"/>
  </sheetPr>
  <dimension ref="B1:AL55"/>
  <sheetViews>
    <sheetView showGridLines="0" showRowColHeaders="0" zoomScaleNormal="100" workbookViewId="0">
      <selection activeCell="AE7" sqref="AE7:AL8"/>
    </sheetView>
  </sheetViews>
  <sheetFormatPr defaultRowHeight="13.8" x14ac:dyDescent="0.45"/>
  <cols>
    <col min="1" max="1" width="6.19921875" style="433" customWidth="1"/>
    <col min="2" max="38" width="2.19921875" style="433" customWidth="1"/>
    <col min="39" max="39" width="2.796875" style="433" customWidth="1"/>
    <col min="40" max="50" width="2.19921875" style="433" customWidth="1"/>
    <col min="51" max="257" width="8.796875" style="433"/>
    <col min="258" max="294" width="2.19921875" style="433" customWidth="1"/>
    <col min="295" max="295" width="2.796875" style="433" customWidth="1"/>
    <col min="296" max="306" width="2.19921875" style="433" customWidth="1"/>
    <col min="307" max="513" width="8.796875" style="433"/>
    <col min="514" max="550" width="2.19921875" style="433" customWidth="1"/>
    <col min="551" max="551" width="2.796875" style="433" customWidth="1"/>
    <col min="552" max="562" width="2.19921875" style="433" customWidth="1"/>
    <col min="563" max="769" width="8.796875" style="433"/>
    <col min="770" max="806" width="2.19921875" style="433" customWidth="1"/>
    <col min="807" max="807" width="2.796875" style="433" customWidth="1"/>
    <col min="808" max="818" width="2.19921875" style="433" customWidth="1"/>
    <col min="819" max="1025" width="8.796875" style="433"/>
    <col min="1026" max="1062" width="2.19921875" style="433" customWidth="1"/>
    <col min="1063" max="1063" width="2.796875" style="433" customWidth="1"/>
    <col min="1064" max="1074" width="2.19921875" style="433" customWidth="1"/>
    <col min="1075" max="1281" width="8.796875" style="433"/>
    <col min="1282" max="1318" width="2.19921875" style="433" customWidth="1"/>
    <col min="1319" max="1319" width="2.796875" style="433" customWidth="1"/>
    <col min="1320" max="1330" width="2.19921875" style="433" customWidth="1"/>
    <col min="1331" max="1537" width="8.796875" style="433"/>
    <col min="1538" max="1574" width="2.19921875" style="433" customWidth="1"/>
    <col min="1575" max="1575" width="2.796875" style="433" customWidth="1"/>
    <col min="1576" max="1586" width="2.19921875" style="433" customWidth="1"/>
    <col min="1587" max="1793" width="8.796875" style="433"/>
    <col min="1794" max="1830" width="2.19921875" style="433" customWidth="1"/>
    <col min="1831" max="1831" width="2.796875" style="433" customWidth="1"/>
    <col min="1832" max="1842" width="2.19921875" style="433" customWidth="1"/>
    <col min="1843" max="2049" width="8.796875" style="433"/>
    <col min="2050" max="2086" width="2.19921875" style="433" customWidth="1"/>
    <col min="2087" max="2087" width="2.796875" style="433" customWidth="1"/>
    <col min="2088" max="2098" width="2.19921875" style="433" customWidth="1"/>
    <col min="2099" max="2305" width="8.796875" style="433"/>
    <col min="2306" max="2342" width="2.19921875" style="433" customWidth="1"/>
    <col min="2343" max="2343" width="2.796875" style="433" customWidth="1"/>
    <col min="2344" max="2354" width="2.19921875" style="433" customWidth="1"/>
    <col min="2355" max="2561" width="8.796875" style="433"/>
    <col min="2562" max="2598" width="2.19921875" style="433" customWidth="1"/>
    <col min="2599" max="2599" width="2.796875" style="433" customWidth="1"/>
    <col min="2600" max="2610" width="2.19921875" style="433" customWidth="1"/>
    <col min="2611" max="2817" width="8.796875" style="433"/>
    <col min="2818" max="2854" width="2.19921875" style="433" customWidth="1"/>
    <col min="2855" max="2855" width="2.796875" style="433" customWidth="1"/>
    <col min="2856" max="2866" width="2.19921875" style="433" customWidth="1"/>
    <col min="2867" max="3073" width="8.796875" style="433"/>
    <col min="3074" max="3110" width="2.19921875" style="433" customWidth="1"/>
    <col min="3111" max="3111" width="2.796875" style="433" customWidth="1"/>
    <col min="3112" max="3122" width="2.19921875" style="433" customWidth="1"/>
    <col min="3123" max="3329" width="8.796875" style="433"/>
    <col min="3330" max="3366" width="2.19921875" style="433" customWidth="1"/>
    <col min="3367" max="3367" width="2.796875" style="433" customWidth="1"/>
    <col min="3368" max="3378" width="2.19921875" style="433" customWidth="1"/>
    <col min="3379" max="3585" width="8.796875" style="433"/>
    <col min="3586" max="3622" width="2.19921875" style="433" customWidth="1"/>
    <col min="3623" max="3623" width="2.796875" style="433" customWidth="1"/>
    <col min="3624" max="3634" width="2.19921875" style="433" customWidth="1"/>
    <col min="3635" max="3841" width="8.796875" style="433"/>
    <col min="3842" max="3878" width="2.19921875" style="433" customWidth="1"/>
    <col min="3879" max="3879" width="2.796875" style="433" customWidth="1"/>
    <col min="3880" max="3890" width="2.19921875" style="433" customWidth="1"/>
    <col min="3891" max="4097" width="8.796875" style="433"/>
    <col min="4098" max="4134" width="2.19921875" style="433" customWidth="1"/>
    <col min="4135" max="4135" width="2.796875" style="433" customWidth="1"/>
    <col min="4136" max="4146" width="2.19921875" style="433" customWidth="1"/>
    <col min="4147" max="4353" width="8.796875" style="433"/>
    <col min="4354" max="4390" width="2.19921875" style="433" customWidth="1"/>
    <col min="4391" max="4391" width="2.796875" style="433" customWidth="1"/>
    <col min="4392" max="4402" width="2.19921875" style="433" customWidth="1"/>
    <col min="4403" max="4609" width="8.796875" style="433"/>
    <col min="4610" max="4646" width="2.19921875" style="433" customWidth="1"/>
    <col min="4647" max="4647" width="2.796875" style="433" customWidth="1"/>
    <col min="4648" max="4658" width="2.19921875" style="433" customWidth="1"/>
    <col min="4659" max="4865" width="8.796875" style="433"/>
    <col min="4866" max="4902" width="2.19921875" style="433" customWidth="1"/>
    <col min="4903" max="4903" width="2.796875" style="433" customWidth="1"/>
    <col min="4904" max="4914" width="2.19921875" style="433" customWidth="1"/>
    <col min="4915" max="5121" width="8.796875" style="433"/>
    <col min="5122" max="5158" width="2.19921875" style="433" customWidth="1"/>
    <col min="5159" max="5159" width="2.796875" style="433" customWidth="1"/>
    <col min="5160" max="5170" width="2.19921875" style="433" customWidth="1"/>
    <col min="5171" max="5377" width="8.796875" style="433"/>
    <col min="5378" max="5414" width="2.19921875" style="433" customWidth="1"/>
    <col min="5415" max="5415" width="2.796875" style="433" customWidth="1"/>
    <col min="5416" max="5426" width="2.19921875" style="433" customWidth="1"/>
    <col min="5427" max="5633" width="8.796875" style="433"/>
    <col min="5634" max="5670" width="2.19921875" style="433" customWidth="1"/>
    <col min="5671" max="5671" width="2.796875" style="433" customWidth="1"/>
    <col min="5672" max="5682" width="2.19921875" style="433" customWidth="1"/>
    <col min="5683" max="5889" width="8.796875" style="433"/>
    <col min="5890" max="5926" width="2.19921875" style="433" customWidth="1"/>
    <col min="5927" max="5927" width="2.796875" style="433" customWidth="1"/>
    <col min="5928" max="5938" width="2.19921875" style="433" customWidth="1"/>
    <col min="5939" max="6145" width="8.796875" style="433"/>
    <col min="6146" max="6182" width="2.19921875" style="433" customWidth="1"/>
    <col min="6183" max="6183" width="2.796875" style="433" customWidth="1"/>
    <col min="6184" max="6194" width="2.19921875" style="433" customWidth="1"/>
    <col min="6195" max="6401" width="8.796875" style="433"/>
    <col min="6402" max="6438" width="2.19921875" style="433" customWidth="1"/>
    <col min="6439" max="6439" width="2.796875" style="433" customWidth="1"/>
    <col min="6440" max="6450" width="2.19921875" style="433" customWidth="1"/>
    <col min="6451" max="6657" width="8.796875" style="433"/>
    <col min="6658" max="6694" width="2.19921875" style="433" customWidth="1"/>
    <col min="6695" max="6695" width="2.796875" style="433" customWidth="1"/>
    <col min="6696" max="6706" width="2.19921875" style="433" customWidth="1"/>
    <col min="6707" max="6913" width="8.796875" style="433"/>
    <col min="6914" max="6950" width="2.19921875" style="433" customWidth="1"/>
    <col min="6951" max="6951" width="2.796875" style="433" customWidth="1"/>
    <col min="6952" max="6962" width="2.19921875" style="433" customWidth="1"/>
    <col min="6963" max="7169" width="8.796875" style="433"/>
    <col min="7170" max="7206" width="2.19921875" style="433" customWidth="1"/>
    <col min="7207" max="7207" width="2.796875" style="433" customWidth="1"/>
    <col min="7208" max="7218" width="2.19921875" style="433" customWidth="1"/>
    <col min="7219" max="7425" width="8.796875" style="433"/>
    <col min="7426" max="7462" width="2.19921875" style="433" customWidth="1"/>
    <col min="7463" max="7463" width="2.796875" style="433" customWidth="1"/>
    <col min="7464" max="7474" width="2.19921875" style="433" customWidth="1"/>
    <col min="7475" max="7681" width="8.796875" style="433"/>
    <col min="7682" max="7718" width="2.19921875" style="433" customWidth="1"/>
    <col min="7719" max="7719" width="2.796875" style="433" customWidth="1"/>
    <col min="7720" max="7730" width="2.19921875" style="433" customWidth="1"/>
    <col min="7731" max="7937" width="8.796875" style="433"/>
    <col min="7938" max="7974" width="2.19921875" style="433" customWidth="1"/>
    <col min="7975" max="7975" width="2.796875" style="433" customWidth="1"/>
    <col min="7976" max="7986" width="2.19921875" style="433" customWidth="1"/>
    <col min="7987" max="8193" width="8.796875" style="433"/>
    <col min="8194" max="8230" width="2.19921875" style="433" customWidth="1"/>
    <col min="8231" max="8231" width="2.796875" style="433" customWidth="1"/>
    <col min="8232" max="8242" width="2.19921875" style="433" customWidth="1"/>
    <col min="8243" max="8449" width="8.796875" style="433"/>
    <col min="8450" max="8486" width="2.19921875" style="433" customWidth="1"/>
    <col min="8487" max="8487" width="2.796875" style="433" customWidth="1"/>
    <col min="8488" max="8498" width="2.19921875" style="433" customWidth="1"/>
    <col min="8499" max="8705" width="8.796875" style="433"/>
    <col min="8706" max="8742" width="2.19921875" style="433" customWidth="1"/>
    <col min="8743" max="8743" width="2.796875" style="433" customWidth="1"/>
    <col min="8744" max="8754" width="2.19921875" style="433" customWidth="1"/>
    <col min="8755" max="8961" width="8.796875" style="433"/>
    <col min="8962" max="8998" width="2.19921875" style="433" customWidth="1"/>
    <col min="8999" max="8999" width="2.796875" style="433" customWidth="1"/>
    <col min="9000" max="9010" width="2.19921875" style="433" customWidth="1"/>
    <col min="9011" max="9217" width="8.796875" style="433"/>
    <col min="9218" max="9254" width="2.19921875" style="433" customWidth="1"/>
    <col min="9255" max="9255" width="2.796875" style="433" customWidth="1"/>
    <col min="9256" max="9266" width="2.19921875" style="433" customWidth="1"/>
    <col min="9267" max="9473" width="8.796875" style="433"/>
    <col min="9474" max="9510" width="2.19921875" style="433" customWidth="1"/>
    <col min="9511" max="9511" width="2.796875" style="433" customWidth="1"/>
    <col min="9512" max="9522" width="2.19921875" style="433" customWidth="1"/>
    <col min="9523" max="9729" width="8.796875" style="433"/>
    <col min="9730" max="9766" width="2.19921875" style="433" customWidth="1"/>
    <col min="9767" max="9767" width="2.796875" style="433" customWidth="1"/>
    <col min="9768" max="9778" width="2.19921875" style="433" customWidth="1"/>
    <col min="9779" max="9985" width="8.796875" style="433"/>
    <col min="9986" max="10022" width="2.19921875" style="433" customWidth="1"/>
    <col min="10023" max="10023" width="2.796875" style="433" customWidth="1"/>
    <col min="10024" max="10034" width="2.19921875" style="433" customWidth="1"/>
    <col min="10035" max="10241" width="8.796875" style="433"/>
    <col min="10242" max="10278" width="2.19921875" style="433" customWidth="1"/>
    <col min="10279" max="10279" width="2.796875" style="433" customWidth="1"/>
    <col min="10280" max="10290" width="2.19921875" style="433" customWidth="1"/>
    <col min="10291" max="10497" width="8.796875" style="433"/>
    <col min="10498" max="10534" width="2.19921875" style="433" customWidth="1"/>
    <col min="10535" max="10535" width="2.796875" style="433" customWidth="1"/>
    <col min="10536" max="10546" width="2.19921875" style="433" customWidth="1"/>
    <col min="10547" max="10753" width="8.796875" style="433"/>
    <col min="10754" max="10790" width="2.19921875" style="433" customWidth="1"/>
    <col min="10791" max="10791" width="2.796875" style="433" customWidth="1"/>
    <col min="10792" max="10802" width="2.19921875" style="433" customWidth="1"/>
    <col min="10803" max="11009" width="8.796875" style="433"/>
    <col min="11010" max="11046" width="2.19921875" style="433" customWidth="1"/>
    <col min="11047" max="11047" width="2.796875" style="433" customWidth="1"/>
    <col min="11048" max="11058" width="2.19921875" style="433" customWidth="1"/>
    <col min="11059" max="11265" width="8.796875" style="433"/>
    <col min="11266" max="11302" width="2.19921875" style="433" customWidth="1"/>
    <col min="11303" max="11303" width="2.796875" style="433" customWidth="1"/>
    <col min="11304" max="11314" width="2.19921875" style="433" customWidth="1"/>
    <col min="11315" max="11521" width="8.796875" style="433"/>
    <col min="11522" max="11558" width="2.19921875" style="433" customWidth="1"/>
    <col min="11559" max="11559" width="2.796875" style="433" customWidth="1"/>
    <col min="11560" max="11570" width="2.19921875" style="433" customWidth="1"/>
    <col min="11571" max="11777" width="8.796875" style="433"/>
    <col min="11778" max="11814" width="2.19921875" style="433" customWidth="1"/>
    <col min="11815" max="11815" width="2.796875" style="433" customWidth="1"/>
    <col min="11816" max="11826" width="2.19921875" style="433" customWidth="1"/>
    <col min="11827" max="12033" width="8.796875" style="433"/>
    <col min="12034" max="12070" width="2.19921875" style="433" customWidth="1"/>
    <col min="12071" max="12071" width="2.796875" style="433" customWidth="1"/>
    <col min="12072" max="12082" width="2.19921875" style="433" customWidth="1"/>
    <col min="12083" max="12289" width="8.796875" style="433"/>
    <col min="12290" max="12326" width="2.19921875" style="433" customWidth="1"/>
    <col min="12327" max="12327" width="2.796875" style="433" customWidth="1"/>
    <col min="12328" max="12338" width="2.19921875" style="433" customWidth="1"/>
    <col min="12339" max="12545" width="8.796875" style="433"/>
    <col min="12546" max="12582" width="2.19921875" style="433" customWidth="1"/>
    <col min="12583" max="12583" width="2.796875" style="433" customWidth="1"/>
    <col min="12584" max="12594" width="2.19921875" style="433" customWidth="1"/>
    <col min="12595" max="12801" width="8.796875" style="433"/>
    <col min="12802" max="12838" width="2.19921875" style="433" customWidth="1"/>
    <col min="12839" max="12839" width="2.796875" style="433" customWidth="1"/>
    <col min="12840" max="12850" width="2.19921875" style="433" customWidth="1"/>
    <col min="12851" max="13057" width="8.796875" style="433"/>
    <col min="13058" max="13094" width="2.19921875" style="433" customWidth="1"/>
    <col min="13095" max="13095" width="2.796875" style="433" customWidth="1"/>
    <col min="13096" max="13106" width="2.19921875" style="433" customWidth="1"/>
    <col min="13107" max="13313" width="8.796875" style="433"/>
    <col min="13314" max="13350" width="2.19921875" style="433" customWidth="1"/>
    <col min="13351" max="13351" width="2.796875" style="433" customWidth="1"/>
    <col min="13352" max="13362" width="2.19921875" style="433" customWidth="1"/>
    <col min="13363" max="13569" width="8.796875" style="433"/>
    <col min="13570" max="13606" width="2.19921875" style="433" customWidth="1"/>
    <col min="13607" max="13607" width="2.796875" style="433" customWidth="1"/>
    <col min="13608" max="13618" width="2.19921875" style="433" customWidth="1"/>
    <col min="13619" max="13825" width="8.796875" style="433"/>
    <col min="13826" max="13862" width="2.19921875" style="433" customWidth="1"/>
    <col min="13863" max="13863" width="2.796875" style="433" customWidth="1"/>
    <col min="13864" max="13874" width="2.19921875" style="433" customWidth="1"/>
    <col min="13875" max="14081" width="8.796875" style="433"/>
    <col min="14082" max="14118" width="2.19921875" style="433" customWidth="1"/>
    <col min="14119" max="14119" width="2.796875" style="433" customWidth="1"/>
    <col min="14120" max="14130" width="2.19921875" style="433" customWidth="1"/>
    <col min="14131" max="14337" width="8.796875" style="433"/>
    <col min="14338" max="14374" width="2.19921875" style="433" customWidth="1"/>
    <col min="14375" max="14375" width="2.796875" style="433" customWidth="1"/>
    <col min="14376" max="14386" width="2.19921875" style="433" customWidth="1"/>
    <col min="14387" max="14593" width="8.796875" style="433"/>
    <col min="14594" max="14630" width="2.19921875" style="433" customWidth="1"/>
    <col min="14631" max="14631" width="2.796875" style="433" customWidth="1"/>
    <col min="14632" max="14642" width="2.19921875" style="433" customWidth="1"/>
    <col min="14643" max="14849" width="8.796875" style="433"/>
    <col min="14850" max="14886" width="2.19921875" style="433" customWidth="1"/>
    <col min="14887" max="14887" width="2.796875" style="433" customWidth="1"/>
    <col min="14888" max="14898" width="2.19921875" style="433" customWidth="1"/>
    <col min="14899" max="15105" width="8.796875" style="433"/>
    <col min="15106" max="15142" width="2.19921875" style="433" customWidth="1"/>
    <col min="15143" max="15143" width="2.796875" style="433" customWidth="1"/>
    <col min="15144" max="15154" width="2.19921875" style="433" customWidth="1"/>
    <col min="15155" max="15361" width="8.796875" style="433"/>
    <col min="15362" max="15398" width="2.19921875" style="433" customWidth="1"/>
    <col min="15399" max="15399" width="2.796875" style="433" customWidth="1"/>
    <col min="15400" max="15410" width="2.19921875" style="433" customWidth="1"/>
    <col min="15411" max="15617" width="8.796875" style="433"/>
    <col min="15618" max="15654" width="2.19921875" style="433" customWidth="1"/>
    <col min="15655" max="15655" width="2.796875" style="433" customWidth="1"/>
    <col min="15656" max="15666" width="2.19921875" style="433" customWidth="1"/>
    <col min="15667" max="15873" width="8.796875" style="433"/>
    <col min="15874" max="15910" width="2.19921875" style="433" customWidth="1"/>
    <col min="15911" max="15911" width="2.796875" style="433" customWidth="1"/>
    <col min="15912" max="15922" width="2.19921875" style="433" customWidth="1"/>
    <col min="15923" max="16129" width="8.796875" style="433"/>
    <col min="16130" max="16166" width="2.19921875" style="433" customWidth="1"/>
    <col min="16167" max="16167" width="2.796875" style="433" customWidth="1"/>
    <col min="16168" max="16178" width="2.19921875" style="433" customWidth="1"/>
    <col min="16179" max="16384" width="8.796875" style="433"/>
  </cols>
  <sheetData>
    <row r="1" spans="2:38" x14ac:dyDescent="0.45">
      <c r="G1" s="858"/>
      <c r="H1" s="858"/>
      <c r="I1" s="858"/>
      <c r="J1" s="858"/>
      <c r="K1" s="858"/>
      <c r="L1" s="858"/>
      <c r="M1" s="858"/>
      <c r="N1" s="858"/>
      <c r="O1" s="858"/>
      <c r="P1" s="858"/>
      <c r="Q1" s="858"/>
      <c r="R1" s="858"/>
      <c r="S1" s="858"/>
      <c r="T1" s="858"/>
      <c r="U1" s="858"/>
      <c r="V1" s="858"/>
      <c r="W1" s="858"/>
      <c r="X1" s="858"/>
      <c r="Y1" s="858"/>
      <c r="Z1" s="858"/>
      <c r="AA1" s="858"/>
    </row>
    <row r="2" spans="2:38" ht="14.25" customHeight="1" x14ac:dyDescent="0.45">
      <c r="G2" s="858"/>
      <c r="H2" s="858"/>
      <c r="I2" s="858"/>
      <c r="J2" s="858"/>
      <c r="K2" s="858"/>
      <c r="L2" s="858"/>
      <c r="M2" s="858"/>
      <c r="N2" s="858"/>
      <c r="O2" s="858"/>
      <c r="P2" s="858"/>
      <c r="Q2" s="858"/>
      <c r="R2" s="858"/>
      <c r="S2" s="858"/>
      <c r="T2" s="858"/>
      <c r="U2" s="858"/>
      <c r="V2" s="858"/>
      <c r="W2" s="858"/>
      <c r="X2" s="858"/>
      <c r="Y2" s="858"/>
      <c r="Z2" s="858"/>
      <c r="AA2" s="858"/>
      <c r="AE2" s="859" t="s">
        <v>222</v>
      </c>
      <c r="AF2" s="860"/>
      <c r="AG2" s="860"/>
      <c r="AH2" s="860"/>
      <c r="AI2" s="860"/>
      <c r="AJ2" s="860"/>
      <c r="AK2" s="860"/>
      <c r="AL2" s="861"/>
    </row>
    <row r="3" spans="2:38" ht="14.25" customHeight="1" x14ac:dyDescent="0.45">
      <c r="G3" s="858" t="s">
        <v>397</v>
      </c>
      <c r="H3" s="858"/>
      <c r="I3" s="858"/>
      <c r="J3" s="858"/>
      <c r="K3" s="858"/>
      <c r="L3" s="858"/>
      <c r="M3" s="858"/>
      <c r="N3" s="858"/>
      <c r="O3" s="858"/>
      <c r="P3" s="858"/>
      <c r="Q3" s="858"/>
      <c r="R3" s="858"/>
      <c r="S3" s="858"/>
      <c r="T3" s="858"/>
      <c r="U3" s="858"/>
      <c r="V3" s="858"/>
      <c r="W3" s="858"/>
      <c r="X3" s="858"/>
      <c r="Y3" s="858"/>
      <c r="Z3" s="858"/>
      <c r="AA3" s="858"/>
      <c r="AE3" s="859"/>
      <c r="AF3" s="860"/>
      <c r="AG3" s="860"/>
      <c r="AH3" s="860"/>
      <c r="AI3" s="860"/>
      <c r="AJ3" s="860"/>
      <c r="AK3" s="860"/>
      <c r="AL3" s="861"/>
    </row>
    <row r="4" spans="2:38" ht="14.25" customHeight="1" x14ac:dyDescent="0.45">
      <c r="C4" s="434"/>
      <c r="D4" s="434"/>
      <c r="G4" s="858"/>
      <c r="H4" s="858"/>
      <c r="I4" s="858"/>
      <c r="J4" s="858"/>
      <c r="K4" s="858"/>
      <c r="L4" s="858"/>
      <c r="M4" s="858"/>
      <c r="N4" s="858"/>
      <c r="O4" s="858"/>
      <c r="P4" s="858"/>
      <c r="Q4" s="858"/>
      <c r="R4" s="858"/>
      <c r="S4" s="858"/>
      <c r="T4" s="858"/>
      <c r="U4" s="858"/>
      <c r="V4" s="858"/>
      <c r="W4" s="858"/>
      <c r="X4" s="858"/>
      <c r="Y4" s="858"/>
      <c r="Z4" s="858"/>
      <c r="AA4" s="858"/>
      <c r="AB4" s="434"/>
      <c r="AC4" s="434"/>
      <c r="AD4" s="434"/>
      <c r="AE4" s="862">
        <f>'③入力シート（こちらへ入力）'!$C$8</f>
        <v>0</v>
      </c>
      <c r="AF4" s="863"/>
      <c r="AG4" s="863"/>
      <c r="AH4" s="863"/>
      <c r="AI4" s="863"/>
      <c r="AJ4" s="863"/>
      <c r="AK4" s="863"/>
      <c r="AL4" s="864"/>
    </row>
    <row r="5" spans="2:38" ht="14.25" customHeight="1" x14ac:dyDescent="0.45">
      <c r="G5" s="865" t="s">
        <v>398</v>
      </c>
      <c r="H5" s="865"/>
      <c r="I5" s="865"/>
      <c r="J5" s="865"/>
      <c r="K5" s="865"/>
      <c r="L5" s="865"/>
      <c r="M5" s="865"/>
      <c r="N5" s="865"/>
      <c r="O5" s="865"/>
      <c r="P5" s="865"/>
      <c r="Q5" s="865"/>
      <c r="R5" s="865"/>
      <c r="S5" s="865"/>
      <c r="T5" s="865"/>
      <c r="U5" s="865"/>
      <c r="V5" s="865"/>
      <c r="W5" s="865"/>
      <c r="X5" s="865"/>
      <c r="Y5" s="865"/>
      <c r="Z5" s="865"/>
      <c r="AA5" s="865"/>
      <c r="AE5" s="862"/>
      <c r="AF5" s="863"/>
      <c r="AG5" s="863"/>
      <c r="AH5" s="863"/>
      <c r="AI5" s="863"/>
      <c r="AJ5" s="863"/>
      <c r="AK5" s="863"/>
      <c r="AL5" s="864"/>
    </row>
    <row r="6" spans="2:38" ht="14.25" customHeight="1" x14ac:dyDescent="0.45">
      <c r="F6" s="435"/>
      <c r="G6" s="865"/>
      <c r="H6" s="865"/>
      <c r="I6" s="865"/>
      <c r="J6" s="865"/>
      <c r="K6" s="865"/>
      <c r="L6" s="865"/>
      <c r="M6" s="865"/>
      <c r="N6" s="865"/>
      <c r="O6" s="865"/>
      <c r="P6" s="865"/>
      <c r="Q6" s="865"/>
      <c r="R6" s="865"/>
      <c r="S6" s="865"/>
      <c r="T6" s="865"/>
      <c r="U6" s="865"/>
      <c r="V6" s="865"/>
      <c r="W6" s="865"/>
      <c r="X6" s="865"/>
      <c r="Y6" s="865"/>
      <c r="Z6" s="865"/>
      <c r="AA6" s="865"/>
      <c r="AE6" s="862"/>
      <c r="AF6" s="863"/>
      <c r="AG6" s="863"/>
      <c r="AH6" s="863"/>
      <c r="AI6" s="863"/>
      <c r="AJ6" s="863"/>
      <c r="AK6" s="863"/>
      <c r="AL6" s="864"/>
    </row>
    <row r="7" spans="2:38" ht="13.8" customHeight="1" x14ac:dyDescent="0.45">
      <c r="AE7" s="849">
        <f ca="1">TODAY()</f>
        <v>45637</v>
      </c>
      <c r="AF7" s="849"/>
      <c r="AG7" s="849"/>
      <c r="AH7" s="849"/>
      <c r="AI7" s="849"/>
      <c r="AJ7" s="849"/>
      <c r="AK7" s="849"/>
      <c r="AL7" s="849"/>
    </row>
    <row r="8" spans="2:38" ht="13.8" customHeight="1" x14ac:dyDescent="0.45">
      <c r="AE8" s="857"/>
      <c r="AF8" s="857"/>
      <c r="AG8" s="857"/>
      <c r="AH8" s="857"/>
      <c r="AI8" s="857"/>
      <c r="AJ8" s="857"/>
      <c r="AK8" s="857"/>
      <c r="AL8" s="857"/>
    </row>
    <row r="9" spans="2:38" ht="15.6" x14ac:dyDescent="0.45">
      <c r="B9" s="866" t="s">
        <v>406</v>
      </c>
      <c r="C9" s="866"/>
      <c r="D9" s="866"/>
      <c r="E9" s="866"/>
      <c r="F9" s="866"/>
      <c r="G9" s="866"/>
      <c r="H9" s="866"/>
      <c r="I9" s="866"/>
      <c r="J9" s="866"/>
      <c r="K9" s="866"/>
      <c r="L9" s="866"/>
      <c r="M9" s="866"/>
      <c r="N9" s="866"/>
      <c r="O9" s="866"/>
      <c r="P9" s="866"/>
      <c r="Q9" s="866"/>
      <c r="R9" s="866"/>
      <c r="S9" s="866"/>
      <c r="T9" s="866"/>
      <c r="U9" s="866"/>
      <c r="V9" s="866"/>
      <c r="W9" s="866"/>
      <c r="X9" s="866"/>
      <c r="Y9" s="866"/>
      <c r="Z9" s="866"/>
      <c r="AB9" s="436" t="s">
        <v>297</v>
      </c>
    </row>
    <row r="10" spans="2:38" ht="15" customHeight="1" x14ac:dyDescent="0.45">
      <c r="B10" s="436"/>
      <c r="D10" s="436"/>
      <c r="E10" s="436"/>
      <c r="F10" s="436"/>
      <c r="G10" s="436"/>
      <c r="H10" s="436"/>
      <c r="I10" s="436"/>
      <c r="J10" s="436"/>
      <c r="K10" s="436"/>
      <c r="L10" s="436"/>
      <c r="M10" s="436"/>
      <c r="N10" s="436"/>
      <c r="O10" s="436"/>
      <c r="P10" s="436"/>
      <c r="Q10" s="436"/>
      <c r="R10" s="436"/>
      <c r="S10" s="436"/>
      <c r="T10" s="436"/>
      <c r="U10" s="436"/>
    </row>
    <row r="11" spans="2:38" ht="15" customHeight="1" x14ac:dyDescent="0.45">
      <c r="B11" s="436"/>
      <c r="D11" s="436" t="s">
        <v>298</v>
      </c>
      <c r="E11" s="436"/>
      <c r="F11" s="436"/>
      <c r="G11" s="436"/>
      <c r="H11" s="436"/>
      <c r="I11" s="436"/>
      <c r="J11" s="436"/>
      <c r="K11" s="436"/>
      <c r="L11" s="436"/>
      <c r="M11" s="436"/>
      <c r="N11" s="436"/>
      <c r="O11" s="436"/>
      <c r="P11" s="436"/>
      <c r="Q11" s="436"/>
      <c r="R11" s="436"/>
      <c r="S11" s="436"/>
      <c r="T11" s="436"/>
      <c r="U11" s="436"/>
    </row>
    <row r="12" spans="2:38" ht="6" customHeight="1" x14ac:dyDescent="0.45">
      <c r="C12" s="437"/>
      <c r="E12" s="438"/>
    </row>
    <row r="13" spans="2:38" s="438" customFormat="1" ht="12.6" x14ac:dyDescent="0.45">
      <c r="C13" s="439"/>
      <c r="E13" s="438" t="s">
        <v>390</v>
      </c>
    </row>
    <row r="14" spans="2:38" ht="6.75" customHeight="1" x14ac:dyDescent="0.45"/>
    <row r="15" spans="2:38" s="438" customFormat="1" ht="12.6" x14ac:dyDescent="0.45">
      <c r="C15" s="439"/>
      <c r="E15" s="438" t="s">
        <v>391</v>
      </c>
    </row>
    <row r="16" spans="2:38" s="438" customFormat="1" ht="12.6" x14ac:dyDescent="0.45">
      <c r="C16" s="440"/>
    </row>
    <row r="17" spans="2:38" s="438" customFormat="1" ht="12.6" x14ac:dyDescent="0.45">
      <c r="C17" s="440"/>
    </row>
    <row r="18" spans="2:38" x14ac:dyDescent="0.15">
      <c r="M18" s="441"/>
      <c r="N18" s="441"/>
      <c r="O18" s="441"/>
      <c r="P18" s="441"/>
      <c r="Q18" s="441"/>
      <c r="R18" s="437"/>
      <c r="S18" s="437"/>
      <c r="T18" s="437"/>
      <c r="U18" s="437"/>
      <c r="V18" s="437"/>
      <c r="W18" s="437"/>
      <c r="X18" s="437"/>
      <c r="Y18" s="437"/>
      <c r="Z18" s="437"/>
      <c r="AA18" s="437"/>
      <c r="AB18" s="437"/>
      <c r="AC18" s="437"/>
      <c r="AD18" s="867" t="s">
        <v>300</v>
      </c>
    </row>
    <row r="19" spans="2:38" x14ac:dyDescent="0.45">
      <c r="C19" s="869">
        <f>'③入力シート（こちらへ入力）'!C13:J13</f>
        <v>0</v>
      </c>
      <c r="D19" s="869"/>
      <c r="E19" s="869"/>
      <c r="F19" s="869"/>
      <c r="G19" s="869"/>
      <c r="H19" s="869"/>
      <c r="I19" s="869"/>
      <c r="J19" s="869"/>
      <c r="K19" s="869"/>
      <c r="L19" s="869"/>
      <c r="M19" s="871" t="s">
        <v>301</v>
      </c>
      <c r="N19" s="871"/>
      <c r="O19" s="871"/>
      <c r="P19" s="871"/>
      <c r="Q19" s="871"/>
      <c r="R19" s="872" t="str">
        <f>'③入力シート（こちらへ入力）'!C21&amp;"  "&amp;'③入力シート（こちらへ入力）'!G21</f>
        <v xml:space="preserve">  </v>
      </c>
      <c r="S19" s="872"/>
      <c r="T19" s="872"/>
      <c r="U19" s="872"/>
      <c r="V19" s="872"/>
      <c r="W19" s="872"/>
      <c r="X19" s="872"/>
      <c r="Y19" s="872"/>
      <c r="Z19" s="872"/>
      <c r="AA19" s="872"/>
      <c r="AB19" s="872"/>
      <c r="AC19" s="872"/>
      <c r="AD19" s="867"/>
    </row>
    <row r="20" spans="2:38" x14ac:dyDescent="0.45">
      <c r="C20" s="870"/>
      <c r="D20" s="870"/>
      <c r="E20" s="870"/>
      <c r="F20" s="870"/>
      <c r="G20" s="870"/>
      <c r="H20" s="870"/>
      <c r="I20" s="870"/>
      <c r="J20" s="870"/>
      <c r="K20" s="870"/>
      <c r="L20" s="870"/>
      <c r="M20" s="871"/>
      <c r="N20" s="871"/>
      <c r="O20" s="871"/>
      <c r="P20" s="871"/>
      <c r="Q20" s="871"/>
      <c r="R20" s="873"/>
      <c r="S20" s="873"/>
      <c r="T20" s="873"/>
      <c r="U20" s="873"/>
      <c r="V20" s="873"/>
      <c r="W20" s="873"/>
      <c r="X20" s="873"/>
      <c r="Y20" s="873"/>
      <c r="Z20" s="873"/>
      <c r="AA20" s="873"/>
      <c r="AB20" s="873"/>
      <c r="AC20" s="873"/>
      <c r="AD20" s="868"/>
    </row>
    <row r="22" spans="2:38" s="438" customFormat="1" ht="15" customHeight="1" x14ac:dyDescent="0.45">
      <c r="B22" s="877" t="s">
        <v>61</v>
      </c>
      <c r="C22" s="877"/>
      <c r="D22" s="877"/>
      <c r="E22" s="877"/>
      <c r="F22" s="877"/>
      <c r="G22" s="884">
        <f>'③入力シート（こちらへ入力）'!$C$12</f>
        <v>0</v>
      </c>
      <c r="H22" s="885"/>
      <c r="I22" s="885"/>
      <c r="J22" s="885"/>
      <c r="K22" s="885"/>
      <c r="L22" s="885"/>
      <c r="M22" s="885"/>
      <c r="N22" s="885"/>
      <c r="O22" s="886" t="s">
        <v>105</v>
      </c>
      <c r="P22" s="886"/>
      <c r="Q22" s="887"/>
      <c r="R22" s="877" t="s">
        <v>61</v>
      </c>
      <c r="S22" s="877"/>
      <c r="T22" s="877"/>
      <c r="U22" s="877"/>
      <c r="V22" s="877"/>
      <c r="W22" s="888">
        <f>'③入力シート（こちらへ入力）'!$C$14</f>
        <v>0</v>
      </c>
      <c r="X22" s="889"/>
      <c r="Y22" s="889"/>
      <c r="Z22" s="889"/>
      <c r="AA22" s="889"/>
      <c r="AB22" s="889"/>
      <c r="AC22" s="889"/>
      <c r="AD22" s="889"/>
      <c r="AE22" s="889"/>
      <c r="AF22" s="890"/>
      <c r="AG22" s="874" t="s">
        <v>302</v>
      </c>
      <c r="AH22" s="875"/>
      <c r="AI22" s="875"/>
      <c r="AJ22" s="876"/>
    </row>
    <row r="23" spans="2:38" ht="15" customHeight="1" x14ac:dyDescent="0.45">
      <c r="B23" s="877" t="s">
        <v>113</v>
      </c>
      <c r="C23" s="877"/>
      <c r="D23" s="877"/>
      <c r="E23" s="877"/>
      <c r="F23" s="877"/>
      <c r="G23" s="878">
        <f>'③入力シート（こちらへ入力）'!$C$13</f>
        <v>0</v>
      </c>
      <c r="H23" s="879"/>
      <c r="I23" s="879"/>
      <c r="J23" s="879"/>
      <c r="K23" s="879"/>
      <c r="L23" s="879"/>
      <c r="M23" s="879"/>
      <c r="N23" s="879"/>
      <c r="O23" s="880" t="s">
        <v>229</v>
      </c>
      <c r="P23" s="880"/>
      <c r="Q23" s="881"/>
      <c r="R23" s="882" t="s">
        <v>230</v>
      </c>
      <c r="S23" s="877"/>
      <c r="T23" s="877"/>
      <c r="U23" s="877"/>
      <c r="V23" s="877"/>
      <c r="W23" s="883">
        <f>'③入力シート（こちらへ入力）'!$C$15</f>
        <v>0</v>
      </c>
      <c r="X23" s="883"/>
      <c r="Y23" s="883">
        <f>'③入力シート（こちらへ入力）'!$D$15</f>
        <v>0</v>
      </c>
      <c r="Z23" s="883"/>
      <c r="AA23" s="883">
        <f>'③入力シート（こちらへ入力）'!$E$15</f>
        <v>0</v>
      </c>
      <c r="AB23" s="883"/>
      <c r="AC23" s="883">
        <f>'③入力シート（こちらへ入力）'!$F$15</f>
        <v>0</v>
      </c>
      <c r="AD23" s="883"/>
      <c r="AE23" s="883">
        <f>'③入力シート（こちらへ入力）'!$G$15</f>
        <v>0</v>
      </c>
      <c r="AF23" s="883"/>
      <c r="AG23" s="891" t="s">
        <v>303</v>
      </c>
      <c r="AH23" s="891"/>
      <c r="AI23" s="891"/>
      <c r="AJ23" s="891"/>
    </row>
    <row r="24" spans="2:38" x14ac:dyDescent="0.45">
      <c r="B24" s="877" t="s">
        <v>232</v>
      </c>
      <c r="C24" s="877"/>
      <c r="D24" s="877"/>
      <c r="E24" s="877"/>
      <c r="F24" s="877"/>
      <c r="G24" s="442" t="s">
        <v>233</v>
      </c>
      <c r="H24" s="892">
        <f>'③入力シート（こちらへ入力）'!$C$16</f>
        <v>0</v>
      </c>
      <c r="I24" s="892"/>
      <c r="J24" s="892"/>
      <c r="K24" s="892"/>
      <c r="L24" s="892"/>
      <c r="M24" s="892"/>
      <c r="N24" s="892"/>
      <c r="O24" s="892"/>
      <c r="P24" s="892"/>
      <c r="Q24" s="893"/>
      <c r="R24" s="877"/>
      <c r="S24" s="877"/>
      <c r="T24" s="877"/>
      <c r="U24" s="877"/>
      <c r="V24" s="877"/>
      <c r="W24" s="883"/>
      <c r="X24" s="883"/>
      <c r="Y24" s="883"/>
      <c r="Z24" s="883"/>
      <c r="AA24" s="883"/>
      <c r="AB24" s="883"/>
      <c r="AC24" s="883"/>
      <c r="AD24" s="883"/>
      <c r="AE24" s="883"/>
      <c r="AF24" s="883"/>
      <c r="AG24" s="891"/>
      <c r="AH24" s="891"/>
      <c r="AI24" s="891"/>
      <c r="AJ24" s="891"/>
    </row>
    <row r="25" spans="2:38" x14ac:dyDescent="0.45">
      <c r="B25" s="877"/>
      <c r="C25" s="877"/>
      <c r="D25" s="877"/>
      <c r="E25" s="877"/>
      <c r="F25" s="877"/>
      <c r="G25" s="894">
        <f>'③入力シート（こちらへ入力）'!$C$17</f>
        <v>0</v>
      </c>
      <c r="H25" s="895"/>
      <c r="I25" s="895"/>
      <c r="J25" s="895"/>
      <c r="K25" s="895"/>
      <c r="L25" s="895"/>
      <c r="M25" s="895"/>
      <c r="N25" s="895"/>
      <c r="O25" s="895"/>
      <c r="P25" s="895"/>
      <c r="Q25" s="896"/>
      <c r="R25" s="900" t="s">
        <v>234</v>
      </c>
      <c r="S25" s="901"/>
      <c r="T25" s="901"/>
      <c r="U25" s="901"/>
      <c r="V25" s="902"/>
      <c r="W25" s="906">
        <f>'③入力シート（こちらへ入力）'!$C$18</f>
        <v>0</v>
      </c>
      <c r="X25" s="907"/>
      <c r="Y25" s="907"/>
      <c r="Z25" s="907"/>
      <c r="AA25" s="907"/>
      <c r="AB25" s="907"/>
      <c r="AC25" s="907"/>
      <c r="AD25" s="907"/>
      <c r="AE25" s="907"/>
      <c r="AF25" s="907"/>
      <c r="AG25" s="907"/>
      <c r="AH25" s="907"/>
      <c r="AI25" s="907"/>
      <c r="AJ25" s="908"/>
    </row>
    <row r="26" spans="2:38" x14ac:dyDescent="0.45">
      <c r="B26" s="877"/>
      <c r="C26" s="877"/>
      <c r="D26" s="877"/>
      <c r="E26" s="877"/>
      <c r="F26" s="877"/>
      <c r="G26" s="897"/>
      <c r="H26" s="898"/>
      <c r="I26" s="898"/>
      <c r="J26" s="898"/>
      <c r="K26" s="898"/>
      <c r="L26" s="898"/>
      <c r="M26" s="898"/>
      <c r="N26" s="898"/>
      <c r="O26" s="898"/>
      <c r="P26" s="898"/>
      <c r="Q26" s="899"/>
      <c r="R26" s="903"/>
      <c r="S26" s="904"/>
      <c r="T26" s="904"/>
      <c r="U26" s="904"/>
      <c r="V26" s="905"/>
      <c r="W26" s="909"/>
      <c r="X26" s="910"/>
      <c r="Y26" s="910"/>
      <c r="Z26" s="910"/>
      <c r="AA26" s="910"/>
      <c r="AB26" s="910"/>
      <c r="AC26" s="910"/>
      <c r="AD26" s="910"/>
      <c r="AE26" s="910"/>
      <c r="AF26" s="910"/>
      <c r="AG26" s="910"/>
      <c r="AH26" s="910"/>
      <c r="AI26" s="910"/>
      <c r="AJ26" s="911"/>
    </row>
    <row r="27" spans="2:38" s="438" customFormat="1" ht="22.5" customHeight="1" x14ac:dyDescent="0.45">
      <c r="B27" s="915" t="s">
        <v>61</v>
      </c>
      <c r="C27" s="915"/>
      <c r="D27" s="915"/>
      <c r="E27" s="915"/>
      <c r="F27" s="915"/>
      <c r="G27" s="916"/>
      <c r="H27" s="916"/>
      <c r="I27" s="916"/>
      <c r="J27" s="916"/>
      <c r="K27" s="916"/>
      <c r="L27" s="916"/>
      <c r="M27" s="916"/>
      <c r="N27" s="916"/>
      <c r="O27" s="916"/>
      <c r="P27" s="916"/>
      <c r="Q27" s="916"/>
      <c r="R27" s="915" t="s">
        <v>61</v>
      </c>
      <c r="S27" s="915"/>
      <c r="T27" s="915"/>
      <c r="U27" s="915"/>
      <c r="V27" s="915"/>
      <c r="W27" s="917"/>
      <c r="X27" s="918"/>
      <c r="Y27" s="918"/>
      <c r="Z27" s="918"/>
      <c r="AA27" s="918"/>
      <c r="AB27" s="918"/>
      <c r="AC27" s="918"/>
      <c r="AD27" s="918"/>
      <c r="AE27" s="918"/>
      <c r="AF27" s="918"/>
      <c r="AG27" s="918"/>
      <c r="AH27" s="918"/>
      <c r="AI27" s="918"/>
      <c r="AJ27" s="919"/>
      <c r="AK27" s="443"/>
      <c r="AL27" s="440"/>
    </row>
    <row r="28" spans="2:38" ht="22.5" customHeight="1" x14ac:dyDescent="0.45">
      <c r="B28" s="877" t="s">
        <v>304</v>
      </c>
      <c r="C28" s="877"/>
      <c r="D28" s="877"/>
      <c r="E28" s="877"/>
      <c r="F28" s="877"/>
      <c r="G28" s="916"/>
      <c r="H28" s="916"/>
      <c r="I28" s="916"/>
      <c r="J28" s="916"/>
      <c r="K28" s="916"/>
      <c r="L28" s="916"/>
      <c r="M28" s="916"/>
      <c r="N28" s="916"/>
      <c r="O28" s="916"/>
      <c r="P28" s="916"/>
      <c r="Q28" s="916"/>
      <c r="R28" s="877" t="s">
        <v>305</v>
      </c>
      <c r="S28" s="877"/>
      <c r="T28" s="877"/>
      <c r="U28" s="877"/>
      <c r="V28" s="877"/>
      <c r="W28" s="917"/>
      <c r="X28" s="918"/>
      <c r="Y28" s="918"/>
      <c r="Z28" s="918"/>
      <c r="AA28" s="918"/>
      <c r="AB28" s="918"/>
      <c r="AC28" s="918"/>
      <c r="AD28" s="918"/>
      <c r="AE28" s="918"/>
      <c r="AF28" s="918"/>
      <c r="AG28" s="918"/>
      <c r="AH28" s="918"/>
      <c r="AI28" s="918"/>
      <c r="AJ28" s="919"/>
      <c r="AK28" s="443"/>
      <c r="AL28" s="440"/>
    </row>
    <row r="30" spans="2:38" x14ac:dyDescent="0.45">
      <c r="B30" s="444"/>
    </row>
    <row r="33" spans="2:38" x14ac:dyDescent="0.45">
      <c r="B33" s="445" t="s">
        <v>393</v>
      </c>
    </row>
    <row r="34" spans="2:38" x14ac:dyDescent="0.45">
      <c r="B34" s="920" t="s">
        <v>392</v>
      </c>
      <c r="C34" s="920"/>
      <c r="D34" s="920"/>
      <c r="E34" s="920"/>
      <c r="F34" s="920"/>
      <c r="T34" s="920" t="s">
        <v>394</v>
      </c>
      <c r="U34" s="920"/>
      <c r="V34" s="920"/>
      <c r="W34" s="920"/>
      <c r="X34" s="920"/>
    </row>
    <row r="35" spans="2:38" ht="15" customHeight="1" x14ac:dyDescent="0.45">
      <c r="B35" s="874" t="s">
        <v>61</v>
      </c>
      <c r="C35" s="875"/>
      <c r="D35" s="875"/>
      <c r="E35" s="876"/>
      <c r="F35" s="912"/>
      <c r="G35" s="913"/>
      <c r="H35" s="913"/>
      <c r="I35" s="913"/>
      <c r="J35" s="913"/>
      <c r="K35" s="913"/>
      <c r="L35" s="913"/>
      <c r="M35" s="913"/>
      <c r="N35" s="913"/>
      <c r="O35" s="913"/>
      <c r="P35" s="913"/>
      <c r="Q35" s="914"/>
      <c r="U35" s="874" t="s">
        <v>61</v>
      </c>
      <c r="V35" s="875"/>
      <c r="W35" s="875"/>
      <c r="X35" s="876"/>
      <c r="Y35" s="912"/>
      <c r="Z35" s="913"/>
      <c r="AA35" s="913"/>
      <c r="AB35" s="913"/>
      <c r="AC35" s="913"/>
      <c r="AD35" s="913"/>
      <c r="AE35" s="913"/>
      <c r="AF35" s="913"/>
      <c r="AG35" s="913"/>
      <c r="AH35" s="913"/>
      <c r="AI35" s="913"/>
      <c r="AJ35" s="913"/>
      <c r="AK35" s="913"/>
      <c r="AL35" s="914"/>
    </row>
    <row r="36" spans="2:38" x14ac:dyDescent="0.45">
      <c r="B36" s="921" t="s">
        <v>304</v>
      </c>
      <c r="C36" s="922"/>
      <c r="D36" s="922"/>
      <c r="E36" s="923"/>
      <c r="F36" s="927"/>
      <c r="G36" s="928"/>
      <c r="H36" s="928"/>
      <c r="I36" s="928"/>
      <c r="J36" s="928"/>
      <c r="K36" s="928"/>
      <c r="L36" s="928"/>
      <c r="M36" s="928"/>
      <c r="N36" s="928"/>
      <c r="O36" s="928"/>
      <c r="P36" s="928"/>
      <c r="Q36" s="929"/>
      <c r="U36" s="921" t="s">
        <v>304</v>
      </c>
      <c r="V36" s="922"/>
      <c r="W36" s="922"/>
      <c r="X36" s="923"/>
      <c r="Y36" s="927"/>
      <c r="Z36" s="928"/>
      <c r="AA36" s="928"/>
      <c r="AB36" s="928"/>
      <c r="AC36" s="928"/>
      <c r="AD36" s="928"/>
      <c r="AE36" s="928"/>
      <c r="AF36" s="928"/>
      <c r="AG36" s="928"/>
      <c r="AH36" s="928"/>
      <c r="AI36" s="928"/>
      <c r="AJ36" s="928"/>
      <c r="AK36" s="928"/>
      <c r="AL36" s="929"/>
    </row>
    <row r="37" spans="2:38" x14ac:dyDescent="0.45">
      <c r="B37" s="924"/>
      <c r="C37" s="925"/>
      <c r="D37" s="925"/>
      <c r="E37" s="926"/>
      <c r="F37" s="930"/>
      <c r="G37" s="931"/>
      <c r="H37" s="931"/>
      <c r="I37" s="931"/>
      <c r="J37" s="931"/>
      <c r="K37" s="931"/>
      <c r="L37" s="931"/>
      <c r="M37" s="931"/>
      <c r="N37" s="931"/>
      <c r="O37" s="931"/>
      <c r="P37" s="931"/>
      <c r="Q37" s="932"/>
      <c r="U37" s="924"/>
      <c r="V37" s="925"/>
      <c r="W37" s="925"/>
      <c r="X37" s="926"/>
      <c r="Y37" s="930"/>
      <c r="Z37" s="931"/>
      <c r="AA37" s="931"/>
      <c r="AB37" s="931"/>
      <c r="AC37" s="931"/>
      <c r="AD37" s="931"/>
      <c r="AE37" s="931"/>
      <c r="AF37" s="931"/>
      <c r="AG37" s="931"/>
      <c r="AH37" s="931"/>
      <c r="AI37" s="931"/>
      <c r="AJ37" s="931"/>
      <c r="AK37" s="931"/>
      <c r="AL37" s="932"/>
    </row>
    <row r="38" spans="2:38" x14ac:dyDescent="0.45">
      <c r="B38" s="446"/>
      <c r="C38" s="446"/>
      <c r="D38" s="446"/>
      <c r="E38" s="446"/>
      <c r="F38" s="447"/>
      <c r="G38" s="447"/>
      <c r="H38" s="447"/>
      <c r="I38" s="447"/>
      <c r="J38" s="447"/>
      <c r="K38" s="447"/>
      <c r="L38" s="447"/>
      <c r="M38" s="447"/>
      <c r="N38" s="447"/>
      <c r="O38" s="447"/>
      <c r="P38" s="447"/>
      <c r="Q38" s="447"/>
      <c r="U38" s="446"/>
      <c r="V38" s="446"/>
      <c r="W38" s="446"/>
      <c r="X38" s="446"/>
      <c r="Y38" s="447"/>
      <c r="Z38" s="447"/>
      <c r="AA38" s="447"/>
      <c r="AB38" s="447"/>
      <c r="AC38" s="447"/>
      <c r="AD38" s="447"/>
      <c r="AE38" s="447"/>
      <c r="AF38" s="447"/>
      <c r="AG38" s="447"/>
      <c r="AH38" s="447"/>
      <c r="AI38" s="447"/>
      <c r="AJ38" s="447"/>
      <c r="AK38" s="447"/>
      <c r="AL38" s="447"/>
    </row>
    <row r="39" spans="2:38" x14ac:dyDescent="0.45">
      <c r="B39" s="446"/>
      <c r="C39" s="446"/>
      <c r="D39" s="446"/>
      <c r="E39" s="446"/>
      <c r="F39" s="447"/>
      <c r="G39" s="447"/>
      <c r="H39" s="447"/>
      <c r="I39" s="447"/>
      <c r="J39" s="447"/>
      <c r="K39" s="447"/>
      <c r="L39" s="447"/>
      <c r="M39" s="447"/>
      <c r="N39" s="447"/>
      <c r="O39" s="447"/>
      <c r="P39" s="447"/>
      <c r="Q39" s="447"/>
      <c r="U39" s="446"/>
      <c r="V39" s="446"/>
      <c r="W39" s="446"/>
      <c r="X39" s="446"/>
      <c r="Y39" s="447"/>
      <c r="Z39" s="447"/>
      <c r="AA39" s="447"/>
      <c r="AB39" s="447"/>
      <c r="AC39" s="447"/>
      <c r="AD39" s="447"/>
      <c r="AE39" s="447"/>
      <c r="AF39" s="447"/>
      <c r="AG39" s="447"/>
      <c r="AH39" s="447"/>
      <c r="AI39" s="447"/>
      <c r="AJ39" s="447"/>
      <c r="AK39" s="447"/>
      <c r="AL39" s="447"/>
    </row>
    <row r="40" spans="2:38" x14ac:dyDescent="0.45">
      <c r="B40" s="446"/>
      <c r="C40" s="446"/>
      <c r="D40" s="446"/>
      <c r="E40" s="446"/>
      <c r="F40" s="447"/>
      <c r="G40" s="447"/>
      <c r="H40" s="447"/>
      <c r="I40" s="447"/>
      <c r="J40" s="447"/>
      <c r="K40" s="447"/>
      <c r="L40" s="447"/>
      <c r="M40" s="447"/>
      <c r="N40" s="447"/>
      <c r="O40" s="447"/>
      <c r="P40" s="447"/>
      <c r="Q40" s="447"/>
      <c r="U40" s="446"/>
      <c r="V40" s="446"/>
      <c r="W40" s="446"/>
      <c r="X40" s="446"/>
      <c r="Y40" s="447"/>
      <c r="Z40" s="447"/>
      <c r="AA40" s="447"/>
      <c r="AB40" s="447"/>
      <c r="AC40" s="447"/>
      <c r="AD40" s="447"/>
      <c r="AE40" s="447"/>
      <c r="AF40" s="447"/>
      <c r="AG40" s="447"/>
      <c r="AH40" s="447"/>
      <c r="AI40" s="447"/>
      <c r="AJ40" s="447"/>
      <c r="AK40" s="447"/>
      <c r="AL40" s="447"/>
    </row>
    <row r="42" spans="2:38" x14ac:dyDescent="0.45">
      <c r="B42" s="445" t="s">
        <v>395</v>
      </c>
    </row>
    <row r="43" spans="2:38" x14ac:dyDescent="0.45">
      <c r="B43" s="920" t="s">
        <v>392</v>
      </c>
      <c r="C43" s="920"/>
      <c r="D43" s="920"/>
      <c r="E43" s="920"/>
      <c r="F43" s="920"/>
      <c r="T43" s="920" t="s">
        <v>394</v>
      </c>
      <c r="U43" s="920"/>
      <c r="V43" s="920"/>
      <c r="W43" s="920"/>
      <c r="X43" s="920"/>
    </row>
    <row r="44" spans="2:38" ht="15" customHeight="1" x14ac:dyDescent="0.45">
      <c r="B44" s="874" t="s">
        <v>61</v>
      </c>
      <c r="C44" s="875"/>
      <c r="D44" s="875"/>
      <c r="E44" s="876"/>
      <c r="F44" s="912"/>
      <c r="G44" s="913"/>
      <c r="H44" s="913"/>
      <c r="I44" s="913"/>
      <c r="J44" s="913"/>
      <c r="K44" s="913"/>
      <c r="L44" s="913"/>
      <c r="M44" s="913"/>
      <c r="N44" s="913"/>
      <c r="O44" s="913"/>
      <c r="P44" s="913"/>
      <c r="Q44" s="914"/>
      <c r="U44" s="874" t="s">
        <v>61</v>
      </c>
      <c r="V44" s="875"/>
      <c r="W44" s="875"/>
      <c r="X44" s="876"/>
      <c r="Y44" s="912"/>
      <c r="Z44" s="913"/>
      <c r="AA44" s="913"/>
      <c r="AB44" s="913"/>
      <c r="AC44" s="913"/>
      <c r="AD44" s="913"/>
      <c r="AE44" s="913"/>
      <c r="AF44" s="913"/>
      <c r="AG44" s="913"/>
      <c r="AH44" s="913"/>
      <c r="AI44" s="913"/>
      <c r="AJ44" s="913"/>
      <c r="AK44" s="913"/>
      <c r="AL44" s="914"/>
    </row>
    <row r="45" spans="2:38" x14ac:dyDescent="0.45">
      <c r="B45" s="921" t="s">
        <v>396</v>
      </c>
      <c r="C45" s="922"/>
      <c r="D45" s="922"/>
      <c r="E45" s="923"/>
      <c r="F45" s="927"/>
      <c r="G45" s="928"/>
      <c r="H45" s="928"/>
      <c r="I45" s="928"/>
      <c r="J45" s="928"/>
      <c r="K45" s="928"/>
      <c r="L45" s="928"/>
      <c r="M45" s="928"/>
      <c r="N45" s="928"/>
      <c r="O45" s="928"/>
      <c r="P45" s="928"/>
      <c r="Q45" s="929"/>
      <c r="U45" s="921" t="s">
        <v>396</v>
      </c>
      <c r="V45" s="922"/>
      <c r="W45" s="922"/>
      <c r="X45" s="923"/>
      <c r="Y45" s="927"/>
      <c r="Z45" s="928"/>
      <c r="AA45" s="928"/>
      <c r="AB45" s="928"/>
      <c r="AC45" s="928"/>
      <c r="AD45" s="928"/>
      <c r="AE45" s="928"/>
      <c r="AF45" s="928"/>
      <c r="AG45" s="928"/>
      <c r="AH45" s="928"/>
      <c r="AI45" s="928"/>
      <c r="AJ45" s="928"/>
      <c r="AK45" s="928"/>
      <c r="AL45" s="929"/>
    </row>
    <row r="46" spans="2:38" x14ac:dyDescent="0.45">
      <c r="B46" s="924"/>
      <c r="C46" s="925"/>
      <c r="D46" s="925"/>
      <c r="E46" s="926"/>
      <c r="F46" s="930"/>
      <c r="G46" s="931"/>
      <c r="H46" s="931"/>
      <c r="I46" s="931"/>
      <c r="J46" s="931"/>
      <c r="K46" s="931"/>
      <c r="L46" s="931"/>
      <c r="M46" s="931"/>
      <c r="N46" s="931"/>
      <c r="O46" s="931"/>
      <c r="P46" s="931"/>
      <c r="Q46" s="932"/>
      <c r="U46" s="924"/>
      <c r="V46" s="925"/>
      <c r="W46" s="925"/>
      <c r="X46" s="926"/>
      <c r="Y46" s="930"/>
      <c r="Z46" s="931"/>
      <c r="AA46" s="931"/>
      <c r="AB46" s="931"/>
      <c r="AC46" s="931"/>
      <c r="AD46" s="931"/>
      <c r="AE46" s="931"/>
      <c r="AF46" s="931"/>
      <c r="AG46" s="931"/>
      <c r="AH46" s="931"/>
      <c r="AI46" s="931"/>
      <c r="AJ46" s="931"/>
      <c r="AK46" s="931"/>
      <c r="AL46" s="932"/>
    </row>
    <row r="47" spans="2:38" ht="6.75" customHeight="1" x14ac:dyDescent="0.45">
      <c r="AK47" s="448"/>
      <c r="AL47" s="448"/>
    </row>
    <row r="48" spans="2:38" x14ac:dyDescent="0.45">
      <c r="B48" s="446"/>
      <c r="C48" s="446"/>
      <c r="D48" s="446"/>
      <c r="E48" s="446"/>
      <c r="F48" s="447"/>
      <c r="G48" s="447"/>
      <c r="H48" s="447"/>
      <c r="I48" s="447"/>
      <c r="J48" s="447"/>
      <c r="K48" s="447"/>
      <c r="L48" s="447"/>
      <c r="M48" s="447"/>
      <c r="N48" s="447"/>
      <c r="O48" s="447"/>
      <c r="P48" s="447"/>
      <c r="Q48" s="447"/>
      <c r="U48" s="446"/>
      <c r="V48" s="446"/>
      <c r="W48" s="446"/>
      <c r="X48" s="446"/>
      <c r="Y48" s="447"/>
      <c r="Z48" s="447"/>
      <c r="AA48" s="447"/>
      <c r="AB48" s="447"/>
      <c r="AC48" s="447"/>
      <c r="AD48" s="447"/>
      <c r="AE48" s="447"/>
      <c r="AF48" s="447"/>
      <c r="AG48" s="447"/>
      <c r="AH48" s="447"/>
      <c r="AI48" s="447"/>
      <c r="AJ48" s="447"/>
      <c r="AK48" s="447"/>
      <c r="AL48" s="447"/>
    </row>
    <row r="49" spans="2:38" x14ac:dyDescent="0.45">
      <c r="B49" s="446"/>
      <c r="C49" s="446"/>
      <c r="D49" s="446"/>
      <c r="E49" s="446"/>
      <c r="F49" s="447"/>
      <c r="G49" s="447"/>
      <c r="H49" s="447"/>
      <c r="I49" s="447"/>
      <c r="J49" s="447"/>
      <c r="K49" s="447"/>
      <c r="L49" s="447"/>
      <c r="M49" s="447"/>
      <c r="N49" s="447"/>
      <c r="O49" s="447"/>
      <c r="P49" s="447"/>
      <c r="Q49" s="447"/>
      <c r="U49" s="446"/>
      <c r="V49" s="446"/>
      <c r="W49" s="446"/>
      <c r="X49" s="446"/>
      <c r="Y49" s="447"/>
      <c r="Z49" s="447"/>
      <c r="AA49" s="447"/>
      <c r="AB49" s="447"/>
      <c r="AC49" s="447"/>
      <c r="AD49" s="447"/>
      <c r="AE49" s="447"/>
      <c r="AF49" s="447"/>
      <c r="AG49" s="447"/>
      <c r="AH49" s="447"/>
      <c r="AI49" s="447"/>
      <c r="AJ49" s="447"/>
      <c r="AK49" s="447"/>
      <c r="AL49" s="447"/>
    </row>
    <row r="50" spans="2:38" ht="15.6" customHeight="1" x14ac:dyDescent="0.45">
      <c r="B50" s="449" t="s">
        <v>432</v>
      </c>
      <c r="C50" s="437"/>
      <c r="D50" s="437"/>
      <c r="E50" s="450"/>
      <c r="F50" s="450"/>
      <c r="G50" s="450"/>
      <c r="H50" s="450"/>
      <c r="I50" s="450"/>
      <c r="J50" s="450"/>
      <c r="K50" s="450"/>
      <c r="L50" s="450"/>
      <c r="M50" s="450"/>
      <c r="N50" s="450"/>
      <c r="O50" s="450"/>
      <c r="P50" s="450"/>
      <c r="Q50" s="450"/>
      <c r="R50" s="450"/>
      <c r="S50" s="450"/>
      <c r="T50" s="450"/>
      <c r="U50" s="450"/>
      <c r="V50" s="450"/>
      <c r="W50" s="450"/>
      <c r="X50" s="450"/>
      <c r="Y50" s="451"/>
      <c r="Z50" s="451"/>
      <c r="AA50" s="451"/>
      <c r="AB50" s="451"/>
      <c r="AC50" s="452"/>
      <c r="AD50" s="452"/>
      <c r="AE50" s="452"/>
      <c r="AF50" s="452"/>
      <c r="AG50" s="452"/>
      <c r="AH50" s="453"/>
    </row>
    <row r="51" spans="2:38" ht="15.6" customHeight="1" x14ac:dyDescent="0.45">
      <c r="B51" s="449" t="s">
        <v>433</v>
      </c>
      <c r="Y51" s="451"/>
      <c r="Z51" s="451"/>
      <c r="AA51" s="451"/>
      <c r="AB51" s="451"/>
      <c r="AC51" s="452"/>
      <c r="AD51" s="452"/>
      <c r="AE51" s="452"/>
      <c r="AF51" s="452"/>
      <c r="AG51" s="452"/>
      <c r="AH51" s="453"/>
    </row>
    <row r="52" spans="2:38" ht="15.6" customHeight="1" x14ac:dyDescent="0.45">
      <c r="B52" s="449" t="s">
        <v>434</v>
      </c>
      <c r="Y52" s="451"/>
      <c r="Z52" s="451"/>
      <c r="AA52" s="451"/>
      <c r="AB52" s="451"/>
      <c r="AC52" s="452"/>
      <c r="AD52" s="452"/>
      <c r="AE52" s="452"/>
      <c r="AF52" s="452"/>
      <c r="AG52" s="452"/>
      <c r="AH52" s="453"/>
    </row>
    <row r="53" spans="2:38" x14ac:dyDescent="0.45">
      <c r="B53" s="449"/>
      <c r="AC53" s="453"/>
      <c r="AD53" s="453"/>
      <c r="AE53" s="453"/>
      <c r="AF53" s="453"/>
      <c r="AG53" s="453"/>
      <c r="AH53" s="453"/>
    </row>
    <row r="54" spans="2:38" x14ac:dyDescent="0.45">
      <c r="B54" s="449"/>
      <c r="AC54" s="453"/>
      <c r="AD54" s="453"/>
      <c r="AE54" s="453"/>
      <c r="AF54" s="453"/>
      <c r="AG54" s="453"/>
      <c r="AH54" s="453"/>
    </row>
    <row r="55" spans="2:38" x14ac:dyDescent="0.45">
      <c r="B55" s="449"/>
      <c r="AC55" s="453"/>
      <c r="AD55" s="453"/>
      <c r="AE55" s="453"/>
      <c r="AF55" s="453"/>
      <c r="AG55" s="453"/>
      <c r="AH55" s="453"/>
    </row>
  </sheetData>
  <sheetProtection algorithmName="SHA-512" hashValue="PA8cQbkdR7fov5YP1Hgkf52gE+1oKaWSezZbwxWlD6ohxP8MvAERB61Qum1ncW+K88Qs1LxoBuHKVmGjIwumnQ==" saltValue="CQfmrfCWgI6LQdo0+kCk/g==" spinCount="100000" sheet="1" objects="1" scenarios="1"/>
  <mergeCells count="60">
    <mergeCell ref="B44:E44"/>
    <mergeCell ref="F44:Q44"/>
    <mergeCell ref="U44:X44"/>
    <mergeCell ref="Y44:AL44"/>
    <mergeCell ref="B45:E46"/>
    <mergeCell ref="F45:Q46"/>
    <mergeCell ref="U45:X46"/>
    <mergeCell ref="Y45:AL46"/>
    <mergeCell ref="B36:E37"/>
    <mergeCell ref="F36:Q37"/>
    <mergeCell ref="U36:X37"/>
    <mergeCell ref="Y36:AL37"/>
    <mergeCell ref="B43:F43"/>
    <mergeCell ref="T43:X43"/>
    <mergeCell ref="Y35:AL35"/>
    <mergeCell ref="B27:F27"/>
    <mergeCell ref="G27:Q27"/>
    <mergeCell ref="R27:V27"/>
    <mergeCell ref="W27:AJ27"/>
    <mergeCell ref="B28:F28"/>
    <mergeCell ref="G28:Q28"/>
    <mergeCell ref="R28:V28"/>
    <mergeCell ref="W28:AJ28"/>
    <mergeCell ref="B34:F34"/>
    <mergeCell ref="T34:X34"/>
    <mergeCell ref="B35:E35"/>
    <mergeCell ref="F35:Q35"/>
    <mergeCell ref="U35:X35"/>
    <mergeCell ref="B24:F26"/>
    <mergeCell ref="H24:Q24"/>
    <mergeCell ref="G25:Q26"/>
    <mergeCell ref="R25:V26"/>
    <mergeCell ref="W25:AJ26"/>
    <mergeCell ref="AG22:AJ22"/>
    <mergeCell ref="B23:F23"/>
    <mergeCell ref="G23:N23"/>
    <mergeCell ref="O23:Q23"/>
    <mergeCell ref="R23:V24"/>
    <mergeCell ref="W23:X24"/>
    <mergeCell ref="Y23:Z24"/>
    <mergeCell ref="AA23:AB24"/>
    <mergeCell ref="AC23:AD24"/>
    <mergeCell ref="AE23:AF24"/>
    <mergeCell ref="B22:F22"/>
    <mergeCell ref="G22:N22"/>
    <mergeCell ref="O22:Q22"/>
    <mergeCell ref="R22:V22"/>
    <mergeCell ref="W22:AF22"/>
    <mergeCell ref="AG23:AJ24"/>
    <mergeCell ref="B9:Z9"/>
    <mergeCell ref="AD18:AD20"/>
    <mergeCell ref="C19:L20"/>
    <mergeCell ref="M19:Q20"/>
    <mergeCell ref="R19:AC20"/>
    <mergeCell ref="AE7:AL8"/>
    <mergeCell ref="G1:AA2"/>
    <mergeCell ref="AE2:AL3"/>
    <mergeCell ref="G3:AA4"/>
    <mergeCell ref="AE4:AL6"/>
    <mergeCell ref="G5:AA6"/>
  </mergeCells>
  <phoneticPr fontId="1"/>
  <conditionalFormatting sqref="W23:AF24">
    <cfRule type="cellIs" dxfId="1" priority="2" operator="equal">
      <formula>0</formula>
    </cfRule>
  </conditionalFormatting>
  <conditionalFormatting sqref="AE4:AL6 C19:L20 G22:N23 W22:AF22 G25:Q26 H24:Q24 W25:AJ26">
    <cfRule type="cellIs" dxfId="0" priority="1" operator="equal">
      <formula>0</formula>
    </cfRule>
  </conditionalFormatting>
  <dataValidations count="5">
    <dataValidation type="list" allowBlank="1" showInputMessage="1" showErrorMessage="1" sqref="T65561:V65562 JP65561:JR65562 TL65561:TN65562 ADH65561:ADJ65562 AND65561:ANF65562 AWZ65561:AXB65562 BGV65561:BGX65562 BQR65561:BQT65562 CAN65561:CAP65562 CKJ65561:CKL65562 CUF65561:CUH65562 DEB65561:DED65562 DNX65561:DNZ65562 DXT65561:DXV65562 EHP65561:EHR65562 ERL65561:ERN65562 FBH65561:FBJ65562 FLD65561:FLF65562 FUZ65561:FVB65562 GEV65561:GEX65562 GOR65561:GOT65562 GYN65561:GYP65562 HIJ65561:HIL65562 HSF65561:HSH65562 ICB65561:ICD65562 ILX65561:ILZ65562 IVT65561:IVV65562 JFP65561:JFR65562 JPL65561:JPN65562 JZH65561:JZJ65562 KJD65561:KJF65562 KSZ65561:KTB65562 LCV65561:LCX65562 LMR65561:LMT65562 LWN65561:LWP65562 MGJ65561:MGL65562 MQF65561:MQH65562 NAB65561:NAD65562 NJX65561:NJZ65562 NTT65561:NTV65562 ODP65561:ODR65562 ONL65561:ONN65562 OXH65561:OXJ65562 PHD65561:PHF65562 PQZ65561:PRB65562 QAV65561:QAX65562 QKR65561:QKT65562 QUN65561:QUP65562 REJ65561:REL65562 ROF65561:ROH65562 RYB65561:RYD65562 SHX65561:SHZ65562 SRT65561:SRV65562 TBP65561:TBR65562 TLL65561:TLN65562 TVH65561:TVJ65562 UFD65561:UFF65562 UOZ65561:UPB65562 UYV65561:UYX65562 VIR65561:VIT65562 VSN65561:VSP65562 WCJ65561:WCL65562 WMF65561:WMH65562 WWB65561:WWD65562 T131097:V131098 JP131097:JR131098 TL131097:TN131098 ADH131097:ADJ131098 AND131097:ANF131098 AWZ131097:AXB131098 BGV131097:BGX131098 BQR131097:BQT131098 CAN131097:CAP131098 CKJ131097:CKL131098 CUF131097:CUH131098 DEB131097:DED131098 DNX131097:DNZ131098 DXT131097:DXV131098 EHP131097:EHR131098 ERL131097:ERN131098 FBH131097:FBJ131098 FLD131097:FLF131098 FUZ131097:FVB131098 GEV131097:GEX131098 GOR131097:GOT131098 GYN131097:GYP131098 HIJ131097:HIL131098 HSF131097:HSH131098 ICB131097:ICD131098 ILX131097:ILZ131098 IVT131097:IVV131098 JFP131097:JFR131098 JPL131097:JPN131098 JZH131097:JZJ131098 KJD131097:KJF131098 KSZ131097:KTB131098 LCV131097:LCX131098 LMR131097:LMT131098 LWN131097:LWP131098 MGJ131097:MGL131098 MQF131097:MQH131098 NAB131097:NAD131098 NJX131097:NJZ131098 NTT131097:NTV131098 ODP131097:ODR131098 ONL131097:ONN131098 OXH131097:OXJ131098 PHD131097:PHF131098 PQZ131097:PRB131098 QAV131097:QAX131098 QKR131097:QKT131098 QUN131097:QUP131098 REJ131097:REL131098 ROF131097:ROH131098 RYB131097:RYD131098 SHX131097:SHZ131098 SRT131097:SRV131098 TBP131097:TBR131098 TLL131097:TLN131098 TVH131097:TVJ131098 UFD131097:UFF131098 UOZ131097:UPB131098 UYV131097:UYX131098 VIR131097:VIT131098 VSN131097:VSP131098 WCJ131097:WCL131098 WMF131097:WMH131098 WWB131097:WWD131098 T196633:V196634 JP196633:JR196634 TL196633:TN196634 ADH196633:ADJ196634 AND196633:ANF196634 AWZ196633:AXB196634 BGV196633:BGX196634 BQR196633:BQT196634 CAN196633:CAP196634 CKJ196633:CKL196634 CUF196633:CUH196634 DEB196633:DED196634 DNX196633:DNZ196634 DXT196633:DXV196634 EHP196633:EHR196634 ERL196633:ERN196634 FBH196633:FBJ196634 FLD196633:FLF196634 FUZ196633:FVB196634 GEV196633:GEX196634 GOR196633:GOT196634 GYN196633:GYP196634 HIJ196633:HIL196634 HSF196633:HSH196634 ICB196633:ICD196634 ILX196633:ILZ196634 IVT196633:IVV196634 JFP196633:JFR196634 JPL196633:JPN196634 JZH196633:JZJ196634 KJD196633:KJF196634 KSZ196633:KTB196634 LCV196633:LCX196634 LMR196633:LMT196634 LWN196633:LWP196634 MGJ196633:MGL196634 MQF196633:MQH196634 NAB196633:NAD196634 NJX196633:NJZ196634 NTT196633:NTV196634 ODP196633:ODR196634 ONL196633:ONN196634 OXH196633:OXJ196634 PHD196633:PHF196634 PQZ196633:PRB196634 QAV196633:QAX196634 QKR196633:QKT196634 QUN196633:QUP196634 REJ196633:REL196634 ROF196633:ROH196634 RYB196633:RYD196634 SHX196633:SHZ196634 SRT196633:SRV196634 TBP196633:TBR196634 TLL196633:TLN196634 TVH196633:TVJ196634 UFD196633:UFF196634 UOZ196633:UPB196634 UYV196633:UYX196634 VIR196633:VIT196634 VSN196633:VSP196634 WCJ196633:WCL196634 WMF196633:WMH196634 WWB196633:WWD196634 T262169:V262170 JP262169:JR262170 TL262169:TN262170 ADH262169:ADJ262170 AND262169:ANF262170 AWZ262169:AXB262170 BGV262169:BGX262170 BQR262169:BQT262170 CAN262169:CAP262170 CKJ262169:CKL262170 CUF262169:CUH262170 DEB262169:DED262170 DNX262169:DNZ262170 DXT262169:DXV262170 EHP262169:EHR262170 ERL262169:ERN262170 FBH262169:FBJ262170 FLD262169:FLF262170 FUZ262169:FVB262170 GEV262169:GEX262170 GOR262169:GOT262170 GYN262169:GYP262170 HIJ262169:HIL262170 HSF262169:HSH262170 ICB262169:ICD262170 ILX262169:ILZ262170 IVT262169:IVV262170 JFP262169:JFR262170 JPL262169:JPN262170 JZH262169:JZJ262170 KJD262169:KJF262170 KSZ262169:KTB262170 LCV262169:LCX262170 LMR262169:LMT262170 LWN262169:LWP262170 MGJ262169:MGL262170 MQF262169:MQH262170 NAB262169:NAD262170 NJX262169:NJZ262170 NTT262169:NTV262170 ODP262169:ODR262170 ONL262169:ONN262170 OXH262169:OXJ262170 PHD262169:PHF262170 PQZ262169:PRB262170 QAV262169:QAX262170 QKR262169:QKT262170 QUN262169:QUP262170 REJ262169:REL262170 ROF262169:ROH262170 RYB262169:RYD262170 SHX262169:SHZ262170 SRT262169:SRV262170 TBP262169:TBR262170 TLL262169:TLN262170 TVH262169:TVJ262170 UFD262169:UFF262170 UOZ262169:UPB262170 UYV262169:UYX262170 VIR262169:VIT262170 VSN262169:VSP262170 WCJ262169:WCL262170 WMF262169:WMH262170 WWB262169:WWD262170 T327705:V327706 JP327705:JR327706 TL327705:TN327706 ADH327705:ADJ327706 AND327705:ANF327706 AWZ327705:AXB327706 BGV327705:BGX327706 BQR327705:BQT327706 CAN327705:CAP327706 CKJ327705:CKL327706 CUF327705:CUH327706 DEB327705:DED327706 DNX327705:DNZ327706 DXT327705:DXV327706 EHP327705:EHR327706 ERL327705:ERN327706 FBH327705:FBJ327706 FLD327705:FLF327706 FUZ327705:FVB327706 GEV327705:GEX327706 GOR327705:GOT327706 GYN327705:GYP327706 HIJ327705:HIL327706 HSF327705:HSH327706 ICB327705:ICD327706 ILX327705:ILZ327706 IVT327705:IVV327706 JFP327705:JFR327706 JPL327705:JPN327706 JZH327705:JZJ327706 KJD327705:KJF327706 KSZ327705:KTB327706 LCV327705:LCX327706 LMR327705:LMT327706 LWN327705:LWP327706 MGJ327705:MGL327706 MQF327705:MQH327706 NAB327705:NAD327706 NJX327705:NJZ327706 NTT327705:NTV327706 ODP327705:ODR327706 ONL327705:ONN327706 OXH327705:OXJ327706 PHD327705:PHF327706 PQZ327705:PRB327706 QAV327705:QAX327706 QKR327705:QKT327706 QUN327705:QUP327706 REJ327705:REL327706 ROF327705:ROH327706 RYB327705:RYD327706 SHX327705:SHZ327706 SRT327705:SRV327706 TBP327705:TBR327706 TLL327705:TLN327706 TVH327705:TVJ327706 UFD327705:UFF327706 UOZ327705:UPB327706 UYV327705:UYX327706 VIR327705:VIT327706 VSN327705:VSP327706 WCJ327705:WCL327706 WMF327705:WMH327706 WWB327705:WWD327706 T393241:V393242 JP393241:JR393242 TL393241:TN393242 ADH393241:ADJ393242 AND393241:ANF393242 AWZ393241:AXB393242 BGV393241:BGX393242 BQR393241:BQT393242 CAN393241:CAP393242 CKJ393241:CKL393242 CUF393241:CUH393242 DEB393241:DED393242 DNX393241:DNZ393242 DXT393241:DXV393242 EHP393241:EHR393242 ERL393241:ERN393242 FBH393241:FBJ393242 FLD393241:FLF393242 FUZ393241:FVB393242 GEV393241:GEX393242 GOR393241:GOT393242 GYN393241:GYP393242 HIJ393241:HIL393242 HSF393241:HSH393242 ICB393241:ICD393242 ILX393241:ILZ393242 IVT393241:IVV393242 JFP393241:JFR393242 JPL393241:JPN393242 JZH393241:JZJ393242 KJD393241:KJF393242 KSZ393241:KTB393242 LCV393241:LCX393242 LMR393241:LMT393242 LWN393241:LWP393242 MGJ393241:MGL393242 MQF393241:MQH393242 NAB393241:NAD393242 NJX393241:NJZ393242 NTT393241:NTV393242 ODP393241:ODR393242 ONL393241:ONN393242 OXH393241:OXJ393242 PHD393241:PHF393242 PQZ393241:PRB393242 QAV393241:QAX393242 QKR393241:QKT393242 QUN393241:QUP393242 REJ393241:REL393242 ROF393241:ROH393242 RYB393241:RYD393242 SHX393241:SHZ393242 SRT393241:SRV393242 TBP393241:TBR393242 TLL393241:TLN393242 TVH393241:TVJ393242 UFD393241:UFF393242 UOZ393241:UPB393242 UYV393241:UYX393242 VIR393241:VIT393242 VSN393241:VSP393242 WCJ393241:WCL393242 WMF393241:WMH393242 WWB393241:WWD393242 T458777:V458778 JP458777:JR458778 TL458777:TN458778 ADH458777:ADJ458778 AND458777:ANF458778 AWZ458777:AXB458778 BGV458777:BGX458778 BQR458777:BQT458778 CAN458777:CAP458778 CKJ458777:CKL458778 CUF458777:CUH458778 DEB458777:DED458778 DNX458777:DNZ458778 DXT458777:DXV458778 EHP458777:EHR458778 ERL458777:ERN458778 FBH458777:FBJ458778 FLD458777:FLF458778 FUZ458777:FVB458778 GEV458777:GEX458778 GOR458777:GOT458778 GYN458777:GYP458778 HIJ458777:HIL458778 HSF458777:HSH458778 ICB458777:ICD458778 ILX458777:ILZ458778 IVT458777:IVV458778 JFP458777:JFR458778 JPL458777:JPN458778 JZH458777:JZJ458778 KJD458777:KJF458778 KSZ458777:KTB458778 LCV458777:LCX458778 LMR458777:LMT458778 LWN458777:LWP458778 MGJ458777:MGL458778 MQF458777:MQH458778 NAB458777:NAD458778 NJX458777:NJZ458778 NTT458777:NTV458778 ODP458777:ODR458778 ONL458777:ONN458778 OXH458777:OXJ458778 PHD458777:PHF458778 PQZ458777:PRB458778 QAV458777:QAX458778 QKR458777:QKT458778 QUN458777:QUP458778 REJ458777:REL458778 ROF458777:ROH458778 RYB458777:RYD458778 SHX458777:SHZ458778 SRT458777:SRV458778 TBP458777:TBR458778 TLL458777:TLN458778 TVH458777:TVJ458778 UFD458777:UFF458778 UOZ458777:UPB458778 UYV458777:UYX458778 VIR458777:VIT458778 VSN458777:VSP458778 WCJ458777:WCL458778 WMF458777:WMH458778 WWB458777:WWD458778 T524313:V524314 JP524313:JR524314 TL524313:TN524314 ADH524313:ADJ524314 AND524313:ANF524314 AWZ524313:AXB524314 BGV524313:BGX524314 BQR524313:BQT524314 CAN524313:CAP524314 CKJ524313:CKL524314 CUF524313:CUH524314 DEB524313:DED524314 DNX524313:DNZ524314 DXT524313:DXV524314 EHP524313:EHR524314 ERL524313:ERN524314 FBH524313:FBJ524314 FLD524313:FLF524314 FUZ524313:FVB524314 GEV524313:GEX524314 GOR524313:GOT524314 GYN524313:GYP524314 HIJ524313:HIL524314 HSF524313:HSH524314 ICB524313:ICD524314 ILX524313:ILZ524314 IVT524313:IVV524314 JFP524313:JFR524314 JPL524313:JPN524314 JZH524313:JZJ524314 KJD524313:KJF524314 KSZ524313:KTB524314 LCV524313:LCX524314 LMR524313:LMT524314 LWN524313:LWP524314 MGJ524313:MGL524314 MQF524313:MQH524314 NAB524313:NAD524314 NJX524313:NJZ524314 NTT524313:NTV524314 ODP524313:ODR524314 ONL524313:ONN524314 OXH524313:OXJ524314 PHD524313:PHF524314 PQZ524313:PRB524314 QAV524313:QAX524314 QKR524313:QKT524314 QUN524313:QUP524314 REJ524313:REL524314 ROF524313:ROH524314 RYB524313:RYD524314 SHX524313:SHZ524314 SRT524313:SRV524314 TBP524313:TBR524314 TLL524313:TLN524314 TVH524313:TVJ524314 UFD524313:UFF524314 UOZ524313:UPB524314 UYV524313:UYX524314 VIR524313:VIT524314 VSN524313:VSP524314 WCJ524313:WCL524314 WMF524313:WMH524314 WWB524313:WWD524314 T589849:V589850 JP589849:JR589850 TL589849:TN589850 ADH589849:ADJ589850 AND589849:ANF589850 AWZ589849:AXB589850 BGV589849:BGX589850 BQR589849:BQT589850 CAN589849:CAP589850 CKJ589849:CKL589850 CUF589849:CUH589850 DEB589849:DED589850 DNX589849:DNZ589850 DXT589849:DXV589850 EHP589849:EHR589850 ERL589849:ERN589850 FBH589849:FBJ589850 FLD589849:FLF589850 FUZ589849:FVB589850 GEV589849:GEX589850 GOR589849:GOT589850 GYN589849:GYP589850 HIJ589849:HIL589850 HSF589849:HSH589850 ICB589849:ICD589850 ILX589849:ILZ589850 IVT589849:IVV589850 JFP589849:JFR589850 JPL589849:JPN589850 JZH589849:JZJ589850 KJD589849:KJF589850 KSZ589849:KTB589850 LCV589849:LCX589850 LMR589849:LMT589850 LWN589849:LWP589850 MGJ589849:MGL589850 MQF589849:MQH589850 NAB589849:NAD589850 NJX589849:NJZ589850 NTT589849:NTV589850 ODP589849:ODR589850 ONL589849:ONN589850 OXH589849:OXJ589850 PHD589849:PHF589850 PQZ589849:PRB589850 QAV589849:QAX589850 QKR589849:QKT589850 QUN589849:QUP589850 REJ589849:REL589850 ROF589849:ROH589850 RYB589849:RYD589850 SHX589849:SHZ589850 SRT589849:SRV589850 TBP589849:TBR589850 TLL589849:TLN589850 TVH589849:TVJ589850 UFD589849:UFF589850 UOZ589849:UPB589850 UYV589849:UYX589850 VIR589849:VIT589850 VSN589849:VSP589850 WCJ589849:WCL589850 WMF589849:WMH589850 WWB589849:WWD589850 T655385:V655386 JP655385:JR655386 TL655385:TN655386 ADH655385:ADJ655386 AND655385:ANF655386 AWZ655385:AXB655386 BGV655385:BGX655386 BQR655385:BQT655386 CAN655385:CAP655386 CKJ655385:CKL655386 CUF655385:CUH655386 DEB655385:DED655386 DNX655385:DNZ655386 DXT655385:DXV655386 EHP655385:EHR655386 ERL655385:ERN655386 FBH655385:FBJ655386 FLD655385:FLF655386 FUZ655385:FVB655386 GEV655385:GEX655386 GOR655385:GOT655386 GYN655385:GYP655386 HIJ655385:HIL655386 HSF655385:HSH655386 ICB655385:ICD655386 ILX655385:ILZ655386 IVT655385:IVV655386 JFP655385:JFR655386 JPL655385:JPN655386 JZH655385:JZJ655386 KJD655385:KJF655386 KSZ655385:KTB655386 LCV655385:LCX655386 LMR655385:LMT655386 LWN655385:LWP655386 MGJ655385:MGL655386 MQF655385:MQH655386 NAB655385:NAD655386 NJX655385:NJZ655386 NTT655385:NTV655386 ODP655385:ODR655386 ONL655385:ONN655386 OXH655385:OXJ655386 PHD655385:PHF655386 PQZ655385:PRB655386 QAV655385:QAX655386 QKR655385:QKT655386 QUN655385:QUP655386 REJ655385:REL655386 ROF655385:ROH655386 RYB655385:RYD655386 SHX655385:SHZ655386 SRT655385:SRV655386 TBP655385:TBR655386 TLL655385:TLN655386 TVH655385:TVJ655386 UFD655385:UFF655386 UOZ655385:UPB655386 UYV655385:UYX655386 VIR655385:VIT655386 VSN655385:VSP655386 WCJ655385:WCL655386 WMF655385:WMH655386 WWB655385:WWD655386 T720921:V720922 JP720921:JR720922 TL720921:TN720922 ADH720921:ADJ720922 AND720921:ANF720922 AWZ720921:AXB720922 BGV720921:BGX720922 BQR720921:BQT720922 CAN720921:CAP720922 CKJ720921:CKL720922 CUF720921:CUH720922 DEB720921:DED720922 DNX720921:DNZ720922 DXT720921:DXV720922 EHP720921:EHR720922 ERL720921:ERN720922 FBH720921:FBJ720922 FLD720921:FLF720922 FUZ720921:FVB720922 GEV720921:GEX720922 GOR720921:GOT720922 GYN720921:GYP720922 HIJ720921:HIL720922 HSF720921:HSH720922 ICB720921:ICD720922 ILX720921:ILZ720922 IVT720921:IVV720922 JFP720921:JFR720922 JPL720921:JPN720922 JZH720921:JZJ720922 KJD720921:KJF720922 KSZ720921:KTB720922 LCV720921:LCX720922 LMR720921:LMT720922 LWN720921:LWP720922 MGJ720921:MGL720922 MQF720921:MQH720922 NAB720921:NAD720922 NJX720921:NJZ720922 NTT720921:NTV720922 ODP720921:ODR720922 ONL720921:ONN720922 OXH720921:OXJ720922 PHD720921:PHF720922 PQZ720921:PRB720922 QAV720921:QAX720922 QKR720921:QKT720922 QUN720921:QUP720922 REJ720921:REL720922 ROF720921:ROH720922 RYB720921:RYD720922 SHX720921:SHZ720922 SRT720921:SRV720922 TBP720921:TBR720922 TLL720921:TLN720922 TVH720921:TVJ720922 UFD720921:UFF720922 UOZ720921:UPB720922 UYV720921:UYX720922 VIR720921:VIT720922 VSN720921:VSP720922 WCJ720921:WCL720922 WMF720921:WMH720922 WWB720921:WWD720922 T786457:V786458 JP786457:JR786458 TL786457:TN786458 ADH786457:ADJ786458 AND786457:ANF786458 AWZ786457:AXB786458 BGV786457:BGX786458 BQR786457:BQT786458 CAN786457:CAP786458 CKJ786457:CKL786458 CUF786457:CUH786458 DEB786457:DED786458 DNX786457:DNZ786458 DXT786457:DXV786458 EHP786457:EHR786458 ERL786457:ERN786458 FBH786457:FBJ786458 FLD786457:FLF786458 FUZ786457:FVB786458 GEV786457:GEX786458 GOR786457:GOT786458 GYN786457:GYP786458 HIJ786457:HIL786458 HSF786457:HSH786458 ICB786457:ICD786458 ILX786457:ILZ786458 IVT786457:IVV786458 JFP786457:JFR786458 JPL786457:JPN786458 JZH786457:JZJ786458 KJD786457:KJF786458 KSZ786457:KTB786458 LCV786457:LCX786458 LMR786457:LMT786458 LWN786457:LWP786458 MGJ786457:MGL786458 MQF786457:MQH786458 NAB786457:NAD786458 NJX786457:NJZ786458 NTT786457:NTV786458 ODP786457:ODR786458 ONL786457:ONN786458 OXH786457:OXJ786458 PHD786457:PHF786458 PQZ786457:PRB786458 QAV786457:QAX786458 QKR786457:QKT786458 QUN786457:QUP786458 REJ786457:REL786458 ROF786457:ROH786458 RYB786457:RYD786458 SHX786457:SHZ786458 SRT786457:SRV786458 TBP786457:TBR786458 TLL786457:TLN786458 TVH786457:TVJ786458 UFD786457:UFF786458 UOZ786457:UPB786458 UYV786457:UYX786458 VIR786457:VIT786458 VSN786457:VSP786458 WCJ786457:WCL786458 WMF786457:WMH786458 WWB786457:WWD786458 T851993:V851994 JP851993:JR851994 TL851993:TN851994 ADH851993:ADJ851994 AND851993:ANF851994 AWZ851993:AXB851994 BGV851993:BGX851994 BQR851993:BQT851994 CAN851993:CAP851994 CKJ851993:CKL851994 CUF851993:CUH851994 DEB851993:DED851994 DNX851993:DNZ851994 DXT851993:DXV851994 EHP851993:EHR851994 ERL851993:ERN851994 FBH851993:FBJ851994 FLD851993:FLF851994 FUZ851993:FVB851994 GEV851993:GEX851994 GOR851993:GOT851994 GYN851993:GYP851994 HIJ851993:HIL851994 HSF851993:HSH851994 ICB851993:ICD851994 ILX851993:ILZ851994 IVT851993:IVV851994 JFP851993:JFR851994 JPL851993:JPN851994 JZH851993:JZJ851994 KJD851993:KJF851994 KSZ851993:KTB851994 LCV851993:LCX851994 LMR851993:LMT851994 LWN851993:LWP851994 MGJ851993:MGL851994 MQF851993:MQH851994 NAB851993:NAD851994 NJX851993:NJZ851994 NTT851993:NTV851994 ODP851993:ODR851994 ONL851993:ONN851994 OXH851993:OXJ851994 PHD851993:PHF851994 PQZ851993:PRB851994 QAV851993:QAX851994 QKR851993:QKT851994 QUN851993:QUP851994 REJ851993:REL851994 ROF851993:ROH851994 RYB851993:RYD851994 SHX851993:SHZ851994 SRT851993:SRV851994 TBP851993:TBR851994 TLL851993:TLN851994 TVH851993:TVJ851994 UFD851993:UFF851994 UOZ851993:UPB851994 UYV851993:UYX851994 VIR851993:VIT851994 VSN851993:VSP851994 WCJ851993:WCL851994 WMF851993:WMH851994 WWB851993:WWD851994 T917529:V917530 JP917529:JR917530 TL917529:TN917530 ADH917529:ADJ917530 AND917529:ANF917530 AWZ917529:AXB917530 BGV917529:BGX917530 BQR917529:BQT917530 CAN917529:CAP917530 CKJ917529:CKL917530 CUF917529:CUH917530 DEB917529:DED917530 DNX917529:DNZ917530 DXT917529:DXV917530 EHP917529:EHR917530 ERL917529:ERN917530 FBH917529:FBJ917530 FLD917529:FLF917530 FUZ917529:FVB917530 GEV917529:GEX917530 GOR917529:GOT917530 GYN917529:GYP917530 HIJ917529:HIL917530 HSF917529:HSH917530 ICB917529:ICD917530 ILX917529:ILZ917530 IVT917529:IVV917530 JFP917529:JFR917530 JPL917529:JPN917530 JZH917529:JZJ917530 KJD917529:KJF917530 KSZ917529:KTB917530 LCV917529:LCX917530 LMR917529:LMT917530 LWN917529:LWP917530 MGJ917529:MGL917530 MQF917529:MQH917530 NAB917529:NAD917530 NJX917529:NJZ917530 NTT917529:NTV917530 ODP917529:ODR917530 ONL917529:ONN917530 OXH917529:OXJ917530 PHD917529:PHF917530 PQZ917529:PRB917530 QAV917529:QAX917530 QKR917529:QKT917530 QUN917529:QUP917530 REJ917529:REL917530 ROF917529:ROH917530 RYB917529:RYD917530 SHX917529:SHZ917530 SRT917529:SRV917530 TBP917529:TBR917530 TLL917529:TLN917530 TVH917529:TVJ917530 UFD917529:UFF917530 UOZ917529:UPB917530 UYV917529:UYX917530 VIR917529:VIT917530 VSN917529:VSP917530 WCJ917529:WCL917530 WMF917529:WMH917530 WWB917529:WWD917530 T983065:V983066 JP983065:JR983066 TL983065:TN983066 ADH983065:ADJ983066 AND983065:ANF983066 AWZ983065:AXB983066 BGV983065:BGX983066 BQR983065:BQT983066 CAN983065:CAP983066 CKJ983065:CKL983066 CUF983065:CUH983066 DEB983065:DED983066 DNX983065:DNZ983066 DXT983065:DXV983066 EHP983065:EHR983066 ERL983065:ERN983066 FBH983065:FBJ983066 FLD983065:FLF983066 FUZ983065:FVB983066 GEV983065:GEX983066 GOR983065:GOT983066 GYN983065:GYP983066 HIJ983065:HIL983066 HSF983065:HSH983066 ICB983065:ICD983066 ILX983065:ILZ983066 IVT983065:IVV983066 JFP983065:JFR983066 JPL983065:JPN983066 JZH983065:JZJ983066 KJD983065:KJF983066 KSZ983065:KTB983066 LCV983065:LCX983066 LMR983065:LMT983066 LWN983065:LWP983066 MGJ983065:MGL983066 MQF983065:MQH983066 NAB983065:NAD983066 NJX983065:NJZ983066 NTT983065:NTV983066 ODP983065:ODR983066 ONL983065:ONN983066 OXH983065:OXJ983066 PHD983065:PHF983066 PQZ983065:PRB983066 QAV983065:QAX983066 QKR983065:QKT983066 QUN983065:QUP983066 REJ983065:REL983066 ROF983065:ROH983066 RYB983065:RYD983066 SHX983065:SHZ983066 SRT983065:SRV983066 TBP983065:TBR983066 TLL983065:TLN983066 TVH983065:TVJ983066 UFD983065:UFF983066 UOZ983065:UPB983066 UYV983065:UYX983066 VIR983065:VIT983066 VSN983065:VSP983066 WCJ983065:WCL983066 WMF983065:WMH983066 WWB983065:WWD983066 T65566:V65567 JP65566:JR65567 TL65566:TN65567 ADH65566:ADJ65567 AND65566:ANF65567 AWZ65566:AXB65567 BGV65566:BGX65567 BQR65566:BQT65567 CAN65566:CAP65567 CKJ65566:CKL65567 CUF65566:CUH65567 DEB65566:DED65567 DNX65566:DNZ65567 DXT65566:DXV65567 EHP65566:EHR65567 ERL65566:ERN65567 FBH65566:FBJ65567 FLD65566:FLF65567 FUZ65566:FVB65567 GEV65566:GEX65567 GOR65566:GOT65567 GYN65566:GYP65567 HIJ65566:HIL65567 HSF65566:HSH65567 ICB65566:ICD65567 ILX65566:ILZ65567 IVT65566:IVV65567 JFP65566:JFR65567 JPL65566:JPN65567 JZH65566:JZJ65567 KJD65566:KJF65567 KSZ65566:KTB65567 LCV65566:LCX65567 LMR65566:LMT65567 LWN65566:LWP65567 MGJ65566:MGL65567 MQF65566:MQH65567 NAB65566:NAD65567 NJX65566:NJZ65567 NTT65566:NTV65567 ODP65566:ODR65567 ONL65566:ONN65567 OXH65566:OXJ65567 PHD65566:PHF65567 PQZ65566:PRB65567 QAV65566:QAX65567 QKR65566:QKT65567 QUN65566:QUP65567 REJ65566:REL65567 ROF65566:ROH65567 RYB65566:RYD65567 SHX65566:SHZ65567 SRT65566:SRV65567 TBP65566:TBR65567 TLL65566:TLN65567 TVH65566:TVJ65567 UFD65566:UFF65567 UOZ65566:UPB65567 UYV65566:UYX65567 VIR65566:VIT65567 VSN65566:VSP65567 WCJ65566:WCL65567 WMF65566:WMH65567 WWB65566:WWD65567 T131102:V131103 JP131102:JR131103 TL131102:TN131103 ADH131102:ADJ131103 AND131102:ANF131103 AWZ131102:AXB131103 BGV131102:BGX131103 BQR131102:BQT131103 CAN131102:CAP131103 CKJ131102:CKL131103 CUF131102:CUH131103 DEB131102:DED131103 DNX131102:DNZ131103 DXT131102:DXV131103 EHP131102:EHR131103 ERL131102:ERN131103 FBH131102:FBJ131103 FLD131102:FLF131103 FUZ131102:FVB131103 GEV131102:GEX131103 GOR131102:GOT131103 GYN131102:GYP131103 HIJ131102:HIL131103 HSF131102:HSH131103 ICB131102:ICD131103 ILX131102:ILZ131103 IVT131102:IVV131103 JFP131102:JFR131103 JPL131102:JPN131103 JZH131102:JZJ131103 KJD131102:KJF131103 KSZ131102:KTB131103 LCV131102:LCX131103 LMR131102:LMT131103 LWN131102:LWP131103 MGJ131102:MGL131103 MQF131102:MQH131103 NAB131102:NAD131103 NJX131102:NJZ131103 NTT131102:NTV131103 ODP131102:ODR131103 ONL131102:ONN131103 OXH131102:OXJ131103 PHD131102:PHF131103 PQZ131102:PRB131103 QAV131102:QAX131103 QKR131102:QKT131103 QUN131102:QUP131103 REJ131102:REL131103 ROF131102:ROH131103 RYB131102:RYD131103 SHX131102:SHZ131103 SRT131102:SRV131103 TBP131102:TBR131103 TLL131102:TLN131103 TVH131102:TVJ131103 UFD131102:UFF131103 UOZ131102:UPB131103 UYV131102:UYX131103 VIR131102:VIT131103 VSN131102:VSP131103 WCJ131102:WCL131103 WMF131102:WMH131103 WWB131102:WWD131103 T196638:V196639 JP196638:JR196639 TL196638:TN196639 ADH196638:ADJ196639 AND196638:ANF196639 AWZ196638:AXB196639 BGV196638:BGX196639 BQR196638:BQT196639 CAN196638:CAP196639 CKJ196638:CKL196639 CUF196638:CUH196639 DEB196638:DED196639 DNX196638:DNZ196639 DXT196638:DXV196639 EHP196638:EHR196639 ERL196638:ERN196639 FBH196638:FBJ196639 FLD196638:FLF196639 FUZ196638:FVB196639 GEV196638:GEX196639 GOR196638:GOT196639 GYN196638:GYP196639 HIJ196638:HIL196639 HSF196638:HSH196639 ICB196638:ICD196639 ILX196638:ILZ196639 IVT196638:IVV196639 JFP196638:JFR196639 JPL196638:JPN196639 JZH196638:JZJ196639 KJD196638:KJF196639 KSZ196638:KTB196639 LCV196638:LCX196639 LMR196638:LMT196639 LWN196638:LWP196639 MGJ196638:MGL196639 MQF196638:MQH196639 NAB196638:NAD196639 NJX196638:NJZ196639 NTT196638:NTV196639 ODP196638:ODR196639 ONL196638:ONN196639 OXH196638:OXJ196639 PHD196638:PHF196639 PQZ196638:PRB196639 QAV196638:QAX196639 QKR196638:QKT196639 QUN196638:QUP196639 REJ196638:REL196639 ROF196638:ROH196639 RYB196638:RYD196639 SHX196638:SHZ196639 SRT196638:SRV196639 TBP196638:TBR196639 TLL196638:TLN196639 TVH196638:TVJ196639 UFD196638:UFF196639 UOZ196638:UPB196639 UYV196638:UYX196639 VIR196638:VIT196639 VSN196638:VSP196639 WCJ196638:WCL196639 WMF196638:WMH196639 WWB196638:WWD196639 T262174:V262175 JP262174:JR262175 TL262174:TN262175 ADH262174:ADJ262175 AND262174:ANF262175 AWZ262174:AXB262175 BGV262174:BGX262175 BQR262174:BQT262175 CAN262174:CAP262175 CKJ262174:CKL262175 CUF262174:CUH262175 DEB262174:DED262175 DNX262174:DNZ262175 DXT262174:DXV262175 EHP262174:EHR262175 ERL262174:ERN262175 FBH262174:FBJ262175 FLD262174:FLF262175 FUZ262174:FVB262175 GEV262174:GEX262175 GOR262174:GOT262175 GYN262174:GYP262175 HIJ262174:HIL262175 HSF262174:HSH262175 ICB262174:ICD262175 ILX262174:ILZ262175 IVT262174:IVV262175 JFP262174:JFR262175 JPL262174:JPN262175 JZH262174:JZJ262175 KJD262174:KJF262175 KSZ262174:KTB262175 LCV262174:LCX262175 LMR262174:LMT262175 LWN262174:LWP262175 MGJ262174:MGL262175 MQF262174:MQH262175 NAB262174:NAD262175 NJX262174:NJZ262175 NTT262174:NTV262175 ODP262174:ODR262175 ONL262174:ONN262175 OXH262174:OXJ262175 PHD262174:PHF262175 PQZ262174:PRB262175 QAV262174:QAX262175 QKR262174:QKT262175 QUN262174:QUP262175 REJ262174:REL262175 ROF262174:ROH262175 RYB262174:RYD262175 SHX262174:SHZ262175 SRT262174:SRV262175 TBP262174:TBR262175 TLL262174:TLN262175 TVH262174:TVJ262175 UFD262174:UFF262175 UOZ262174:UPB262175 UYV262174:UYX262175 VIR262174:VIT262175 VSN262174:VSP262175 WCJ262174:WCL262175 WMF262174:WMH262175 WWB262174:WWD262175 T327710:V327711 JP327710:JR327711 TL327710:TN327711 ADH327710:ADJ327711 AND327710:ANF327711 AWZ327710:AXB327711 BGV327710:BGX327711 BQR327710:BQT327711 CAN327710:CAP327711 CKJ327710:CKL327711 CUF327710:CUH327711 DEB327710:DED327711 DNX327710:DNZ327711 DXT327710:DXV327711 EHP327710:EHR327711 ERL327710:ERN327711 FBH327710:FBJ327711 FLD327710:FLF327711 FUZ327710:FVB327711 GEV327710:GEX327711 GOR327710:GOT327711 GYN327710:GYP327711 HIJ327710:HIL327711 HSF327710:HSH327711 ICB327710:ICD327711 ILX327710:ILZ327711 IVT327710:IVV327711 JFP327710:JFR327711 JPL327710:JPN327711 JZH327710:JZJ327711 KJD327710:KJF327711 KSZ327710:KTB327711 LCV327710:LCX327711 LMR327710:LMT327711 LWN327710:LWP327711 MGJ327710:MGL327711 MQF327710:MQH327711 NAB327710:NAD327711 NJX327710:NJZ327711 NTT327710:NTV327711 ODP327710:ODR327711 ONL327710:ONN327711 OXH327710:OXJ327711 PHD327710:PHF327711 PQZ327710:PRB327711 QAV327710:QAX327711 QKR327710:QKT327711 QUN327710:QUP327711 REJ327710:REL327711 ROF327710:ROH327711 RYB327710:RYD327711 SHX327710:SHZ327711 SRT327710:SRV327711 TBP327710:TBR327711 TLL327710:TLN327711 TVH327710:TVJ327711 UFD327710:UFF327711 UOZ327710:UPB327711 UYV327710:UYX327711 VIR327710:VIT327711 VSN327710:VSP327711 WCJ327710:WCL327711 WMF327710:WMH327711 WWB327710:WWD327711 T393246:V393247 JP393246:JR393247 TL393246:TN393247 ADH393246:ADJ393247 AND393246:ANF393247 AWZ393246:AXB393247 BGV393246:BGX393247 BQR393246:BQT393247 CAN393246:CAP393247 CKJ393246:CKL393247 CUF393246:CUH393247 DEB393246:DED393247 DNX393246:DNZ393247 DXT393246:DXV393247 EHP393246:EHR393247 ERL393246:ERN393247 FBH393246:FBJ393247 FLD393246:FLF393247 FUZ393246:FVB393247 GEV393246:GEX393247 GOR393246:GOT393247 GYN393246:GYP393247 HIJ393246:HIL393247 HSF393246:HSH393247 ICB393246:ICD393247 ILX393246:ILZ393247 IVT393246:IVV393247 JFP393246:JFR393247 JPL393246:JPN393247 JZH393246:JZJ393247 KJD393246:KJF393247 KSZ393246:KTB393247 LCV393246:LCX393247 LMR393246:LMT393247 LWN393246:LWP393247 MGJ393246:MGL393247 MQF393246:MQH393247 NAB393246:NAD393247 NJX393246:NJZ393247 NTT393246:NTV393247 ODP393246:ODR393247 ONL393246:ONN393247 OXH393246:OXJ393247 PHD393246:PHF393247 PQZ393246:PRB393247 QAV393246:QAX393247 QKR393246:QKT393247 QUN393246:QUP393247 REJ393246:REL393247 ROF393246:ROH393247 RYB393246:RYD393247 SHX393246:SHZ393247 SRT393246:SRV393247 TBP393246:TBR393247 TLL393246:TLN393247 TVH393246:TVJ393247 UFD393246:UFF393247 UOZ393246:UPB393247 UYV393246:UYX393247 VIR393246:VIT393247 VSN393246:VSP393247 WCJ393246:WCL393247 WMF393246:WMH393247 WWB393246:WWD393247 T458782:V458783 JP458782:JR458783 TL458782:TN458783 ADH458782:ADJ458783 AND458782:ANF458783 AWZ458782:AXB458783 BGV458782:BGX458783 BQR458782:BQT458783 CAN458782:CAP458783 CKJ458782:CKL458783 CUF458782:CUH458783 DEB458782:DED458783 DNX458782:DNZ458783 DXT458782:DXV458783 EHP458782:EHR458783 ERL458782:ERN458783 FBH458782:FBJ458783 FLD458782:FLF458783 FUZ458782:FVB458783 GEV458782:GEX458783 GOR458782:GOT458783 GYN458782:GYP458783 HIJ458782:HIL458783 HSF458782:HSH458783 ICB458782:ICD458783 ILX458782:ILZ458783 IVT458782:IVV458783 JFP458782:JFR458783 JPL458782:JPN458783 JZH458782:JZJ458783 KJD458782:KJF458783 KSZ458782:KTB458783 LCV458782:LCX458783 LMR458782:LMT458783 LWN458782:LWP458783 MGJ458782:MGL458783 MQF458782:MQH458783 NAB458782:NAD458783 NJX458782:NJZ458783 NTT458782:NTV458783 ODP458782:ODR458783 ONL458782:ONN458783 OXH458782:OXJ458783 PHD458782:PHF458783 PQZ458782:PRB458783 QAV458782:QAX458783 QKR458782:QKT458783 QUN458782:QUP458783 REJ458782:REL458783 ROF458782:ROH458783 RYB458782:RYD458783 SHX458782:SHZ458783 SRT458782:SRV458783 TBP458782:TBR458783 TLL458782:TLN458783 TVH458782:TVJ458783 UFD458782:UFF458783 UOZ458782:UPB458783 UYV458782:UYX458783 VIR458782:VIT458783 VSN458782:VSP458783 WCJ458782:WCL458783 WMF458782:WMH458783 WWB458782:WWD458783 T524318:V524319 JP524318:JR524319 TL524318:TN524319 ADH524318:ADJ524319 AND524318:ANF524319 AWZ524318:AXB524319 BGV524318:BGX524319 BQR524318:BQT524319 CAN524318:CAP524319 CKJ524318:CKL524319 CUF524318:CUH524319 DEB524318:DED524319 DNX524318:DNZ524319 DXT524318:DXV524319 EHP524318:EHR524319 ERL524318:ERN524319 FBH524318:FBJ524319 FLD524318:FLF524319 FUZ524318:FVB524319 GEV524318:GEX524319 GOR524318:GOT524319 GYN524318:GYP524319 HIJ524318:HIL524319 HSF524318:HSH524319 ICB524318:ICD524319 ILX524318:ILZ524319 IVT524318:IVV524319 JFP524318:JFR524319 JPL524318:JPN524319 JZH524318:JZJ524319 KJD524318:KJF524319 KSZ524318:KTB524319 LCV524318:LCX524319 LMR524318:LMT524319 LWN524318:LWP524319 MGJ524318:MGL524319 MQF524318:MQH524319 NAB524318:NAD524319 NJX524318:NJZ524319 NTT524318:NTV524319 ODP524318:ODR524319 ONL524318:ONN524319 OXH524318:OXJ524319 PHD524318:PHF524319 PQZ524318:PRB524319 QAV524318:QAX524319 QKR524318:QKT524319 QUN524318:QUP524319 REJ524318:REL524319 ROF524318:ROH524319 RYB524318:RYD524319 SHX524318:SHZ524319 SRT524318:SRV524319 TBP524318:TBR524319 TLL524318:TLN524319 TVH524318:TVJ524319 UFD524318:UFF524319 UOZ524318:UPB524319 UYV524318:UYX524319 VIR524318:VIT524319 VSN524318:VSP524319 WCJ524318:WCL524319 WMF524318:WMH524319 WWB524318:WWD524319 T589854:V589855 JP589854:JR589855 TL589854:TN589855 ADH589854:ADJ589855 AND589854:ANF589855 AWZ589854:AXB589855 BGV589854:BGX589855 BQR589854:BQT589855 CAN589854:CAP589855 CKJ589854:CKL589855 CUF589854:CUH589855 DEB589854:DED589855 DNX589854:DNZ589855 DXT589854:DXV589855 EHP589854:EHR589855 ERL589854:ERN589855 FBH589854:FBJ589855 FLD589854:FLF589855 FUZ589854:FVB589855 GEV589854:GEX589855 GOR589854:GOT589855 GYN589854:GYP589855 HIJ589854:HIL589855 HSF589854:HSH589855 ICB589854:ICD589855 ILX589854:ILZ589855 IVT589854:IVV589855 JFP589854:JFR589855 JPL589854:JPN589855 JZH589854:JZJ589855 KJD589854:KJF589855 KSZ589854:KTB589855 LCV589854:LCX589855 LMR589854:LMT589855 LWN589854:LWP589855 MGJ589854:MGL589855 MQF589854:MQH589855 NAB589854:NAD589855 NJX589854:NJZ589855 NTT589854:NTV589855 ODP589854:ODR589855 ONL589854:ONN589855 OXH589854:OXJ589855 PHD589854:PHF589855 PQZ589854:PRB589855 QAV589854:QAX589855 QKR589854:QKT589855 QUN589854:QUP589855 REJ589854:REL589855 ROF589854:ROH589855 RYB589854:RYD589855 SHX589854:SHZ589855 SRT589854:SRV589855 TBP589854:TBR589855 TLL589854:TLN589855 TVH589854:TVJ589855 UFD589854:UFF589855 UOZ589854:UPB589855 UYV589854:UYX589855 VIR589854:VIT589855 VSN589854:VSP589855 WCJ589854:WCL589855 WMF589854:WMH589855 WWB589854:WWD589855 T655390:V655391 JP655390:JR655391 TL655390:TN655391 ADH655390:ADJ655391 AND655390:ANF655391 AWZ655390:AXB655391 BGV655390:BGX655391 BQR655390:BQT655391 CAN655390:CAP655391 CKJ655390:CKL655391 CUF655390:CUH655391 DEB655390:DED655391 DNX655390:DNZ655391 DXT655390:DXV655391 EHP655390:EHR655391 ERL655390:ERN655391 FBH655390:FBJ655391 FLD655390:FLF655391 FUZ655390:FVB655391 GEV655390:GEX655391 GOR655390:GOT655391 GYN655390:GYP655391 HIJ655390:HIL655391 HSF655390:HSH655391 ICB655390:ICD655391 ILX655390:ILZ655391 IVT655390:IVV655391 JFP655390:JFR655391 JPL655390:JPN655391 JZH655390:JZJ655391 KJD655390:KJF655391 KSZ655390:KTB655391 LCV655390:LCX655391 LMR655390:LMT655391 LWN655390:LWP655391 MGJ655390:MGL655391 MQF655390:MQH655391 NAB655390:NAD655391 NJX655390:NJZ655391 NTT655390:NTV655391 ODP655390:ODR655391 ONL655390:ONN655391 OXH655390:OXJ655391 PHD655390:PHF655391 PQZ655390:PRB655391 QAV655390:QAX655391 QKR655390:QKT655391 QUN655390:QUP655391 REJ655390:REL655391 ROF655390:ROH655391 RYB655390:RYD655391 SHX655390:SHZ655391 SRT655390:SRV655391 TBP655390:TBR655391 TLL655390:TLN655391 TVH655390:TVJ655391 UFD655390:UFF655391 UOZ655390:UPB655391 UYV655390:UYX655391 VIR655390:VIT655391 VSN655390:VSP655391 WCJ655390:WCL655391 WMF655390:WMH655391 WWB655390:WWD655391 T720926:V720927 JP720926:JR720927 TL720926:TN720927 ADH720926:ADJ720927 AND720926:ANF720927 AWZ720926:AXB720927 BGV720926:BGX720927 BQR720926:BQT720927 CAN720926:CAP720927 CKJ720926:CKL720927 CUF720926:CUH720927 DEB720926:DED720927 DNX720926:DNZ720927 DXT720926:DXV720927 EHP720926:EHR720927 ERL720926:ERN720927 FBH720926:FBJ720927 FLD720926:FLF720927 FUZ720926:FVB720927 GEV720926:GEX720927 GOR720926:GOT720927 GYN720926:GYP720927 HIJ720926:HIL720927 HSF720926:HSH720927 ICB720926:ICD720927 ILX720926:ILZ720927 IVT720926:IVV720927 JFP720926:JFR720927 JPL720926:JPN720927 JZH720926:JZJ720927 KJD720926:KJF720927 KSZ720926:KTB720927 LCV720926:LCX720927 LMR720926:LMT720927 LWN720926:LWP720927 MGJ720926:MGL720927 MQF720926:MQH720927 NAB720926:NAD720927 NJX720926:NJZ720927 NTT720926:NTV720927 ODP720926:ODR720927 ONL720926:ONN720927 OXH720926:OXJ720927 PHD720926:PHF720927 PQZ720926:PRB720927 QAV720926:QAX720927 QKR720926:QKT720927 QUN720926:QUP720927 REJ720926:REL720927 ROF720926:ROH720927 RYB720926:RYD720927 SHX720926:SHZ720927 SRT720926:SRV720927 TBP720926:TBR720927 TLL720926:TLN720927 TVH720926:TVJ720927 UFD720926:UFF720927 UOZ720926:UPB720927 UYV720926:UYX720927 VIR720926:VIT720927 VSN720926:VSP720927 WCJ720926:WCL720927 WMF720926:WMH720927 WWB720926:WWD720927 T786462:V786463 JP786462:JR786463 TL786462:TN786463 ADH786462:ADJ786463 AND786462:ANF786463 AWZ786462:AXB786463 BGV786462:BGX786463 BQR786462:BQT786463 CAN786462:CAP786463 CKJ786462:CKL786463 CUF786462:CUH786463 DEB786462:DED786463 DNX786462:DNZ786463 DXT786462:DXV786463 EHP786462:EHR786463 ERL786462:ERN786463 FBH786462:FBJ786463 FLD786462:FLF786463 FUZ786462:FVB786463 GEV786462:GEX786463 GOR786462:GOT786463 GYN786462:GYP786463 HIJ786462:HIL786463 HSF786462:HSH786463 ICB786462:ICD786463 ILX786462:ILZ786463 IVT786462:IVV786463 JFP786462:JFR786463 JPL786462:JPN786463 JZH786462:JZJ786463 KJD786462:KJF786463 KSZ786462:KTB786463 LCV786462:LCX786463 LMR786462:LMT786463 LWN786462:LWP786463 MGJ786462:MGL786463 MQF786462:MQH786463 NAB786462:NAD786463 NJX786462:NJZ786463 NTT786462:NTV786463 ODP786462:ODR786463 ONL786462:ONN786463 OXH786462:OXJ786463 PHD786462:PHF786463 PQZ786462:PRB786463 QAV786462:QAX786463 QKR786462:QKT786463 QUN786462:QUP786463 REJ786462:REL786463 ROF786462:ROH786463 RYB786462:RYD786463 SHX786462:SHZ786463 SRT786462:SRV786463 TBP786462:TBR786463 TLL786462:TLN786463 TVH786462:TVJ786463 UFD786462:UFF786463 UOZ786462:UPB786463 UYV786462:UYX786463 VIR786462:VIT786463 VSN786462:VSP786463 WCJ786462:WCL786463 WMF786462:WMH786463 WWB786462:WWD786463 T851998:V851999 JP851998:JR851999 TL851998:TN851999 ADH851998:ADJ851999 AND851998:ANF851999 AWZ851998:AXB851999 BGV851998:BGX851999 BQR851998:BQT851999 CAN851998:CAP851999 CKJ851998:CKL851999 CUF851998:CUH851999 DEB851998:DED851999 DNX851998:DNZ851999 DXT851998:DXV851999 EHP851998:EHR851999 ERL851998:ERN851999 FBH851998:FBJ851999 FLD851998:FLF851999 FUZ851998:FVB851999 GEV851998:GEX851999 GOR851998:GOT851999 GYN851998:GYP851999 HIJ851998:HIL851999 HSF851998:HSH851999 ICB851998:ICD851999 ILX851998:ILZ851999 IVT851998:IVV851999 JFP851998:JFR851999 JPL851998:JPN851999 JZH851998:JZJ851999 KJD851998:KJF851999 KSZ851998:KTB851999 LCV851998:LCX851999 LMR851998:LMT851999 LWN851998:LWP851999 MGJ851998:MGL851999 MQF851998:MQH851999 NAB851998:NAD851999 NJX851998:NJZ851999 NTT851998:NTV851999 ODP851998:ODR851999 ONL851998:ONN851999 OXH851998:OXJ851999 PHD851998:PHF851999 PQZ851998:PRB851999 QAV851998:QAX851999 QKR851998:QKT851999 QUN851998:QUP851999 REJ851998:REL851999 ROF851998:ROH851999 RYB851998:RYD851999 SHX851998:SHZ851999 SRT851998:SRV851999 TBP851998:TBR851999 TLL851998:TLN851999 TVH851998:TVJ851999 UFD851998:UFF851999 UOZ851998:UPB851999 UYV851998:UYX851999 VIR851998:VIT851999 VSN851998:VSP851999 WCJ851998:WCL851999 WMF851998:WMH851999 WWB851998:WWD851999 T917534:V917535 JP917534:JR917535 TL917534:TN917535 ADH917534:ADJ917535 AND917534:ANF917535 AWZ917534:AXB917535 BGV917534:BGX917535 BQR917534:BQT917535 CAN917534:CAP917535 CKJ917534:CKL917535 CUF917534:CUH917535 DEB917534:DED917535 DNX917534:DNZ917535 DXT917534:DXV917535 EHP917534:EHR917535 ERL917534:ERN917535 FBH917534:FBJ917535 FLD917534:FLF917535 FUZ917534:FVB917535 GEV917534:GEX917535 GOR917534:GOT917535 GYN917534:GYP917535 HIJ917534:HIL917535 HSF917534:HSH917535 ICB917534:ICD917535 ILX917534:ILZ917535 IVT917534:IVV917535 JFP917534:JFR917535 JPL917534:JPN917535 JZH917534:JZJ917535 KJD917534:KJF917535 KSZ917534:KTB917535 LCV917534:LCX917535 LMR917534:LMT917535 LWN917534:LWP917535 MGJ917534:MGL917535 MQF917534:MQH917535 NAB917534:NAD917535 NJX917534:NJZ917535 NTT917534:NTV917535 ODP917534:ODR917535 ONL917534:ONN917535 OXH917534:OXJ917535 PHD917534:PHF917535 PQZ917534:PRB917535 QAV917534:QAX917535 QKR917534:QKT917535 QUN917534:QUP917535 REJ917534:REL917535 ROF917534:ROH917535 RYB917534:RYD917535 SHX917534:SHZ917535 SRT917534:SRV917535 TBP917534:TBR917535 TLL917534:TLN917535 TVH917534:TVJ917535 UFD917534:UFF917535 UOZ917534:UPB917535 UYV917534:UYX917535 VIR917534:VIT917535 VSN917534:VSP917535 WCJ917534:WCL917535 WMF917534:WMH917535 WWB917534:WWD917535 T983070:V983071 JP983070:JR983071 TL983070:TN983071 ADH983070:ADJ983071 AND983070:ANF983071 AWZ983070:AXB983071 BGV983070:BGX983071 BQR983070:BQT983071 CAN983070:CAP983071 CKJ983070:CKL983071 CUF983070:CUH983071 DEB983070:DED983071 DNX983070:DNZ983071 DXT983070:DXV983071 EHP983070:EHR983071 ERL983070:ERN983071 FBH983070:FBJ983071 FLD983070:FLF983071 FUZ983070:FVB983071 GEV983070:GEX983071 GOR983070:GOT983071 GYN983070:GYP983071 HIJ983070:HIL983071 HSF983070:HSH983071 ICB983070:ICD983071 ILX983070:ILZ983071 IVT983070:IVV983071 JFP983070:JFR983071 JPL983070:JPN983071 JZH983070:JZJ983071 KJD983070:KJF983071 KSZ983070:KTB983071 LCV983070:LCX983071 LMR983070:LMT983071 LWN983070:LWP983071 MGJ983070:MGL983071 MQF983070:MQH983071 NAB983070:NAD983071 NJX983070:NJZ983071 NTT983070:NTV983071 ODP983070:ODR983071 ONL983070:ONN983071 OXH983070:OXJ983071 PHD983070:PHF983071 PQZ983070:PRB983071 QAV983070:QAX983071 QKR983070:QKT983071 QUN983070:QUP983071 REJ983070:REL983071 ROF983070:ROH983071 RYB983070:RYD983071 SHX983070:SHZ983071 SRT983070:SRV983071 TBP983070:TBR983071 TLL983070:TLN983071 TVH983070:TVJ983071 UFD983070:UFF983071 UOZ983070:UPB983071 UYV983070:UYX983071 VIR983070:VIT983071 VSN983070:VSP983071 WCJ983070:WCL983071 WMF983070:WMH983071 WWB983070:WWD983071">
      <formula1>"1,2"</formula1>
    </dataValidation>
    <dataValidation type="list" allowBlank="1" showInputMessage="1" showErrorMessage="1" sqref="W65561:Y65562 JS65561:JU65562 TO65561:TQ65562 ADK65561:ADM65562 ANG65561:ANI65562 AXC65561:AXE65562 BGY65561:BHA65562 BQU65561:BQW65562 CAQ65561:CAS65562 CKM65561:CKO65562 CUI65561:CUK65562 DEE65561:DEG65562 DOA65561:DOC65562 DXW65561:DXY65562 EHS65561:EHU65562 ERO65561:ERQ65562 FBK65561:FBM65562 FLG65561:FLI65562 FVC65561:FVE65562 GEY65561:GFA65562 GOU65561:GOW65562 GYQ65561:GYS65562 HIM65561:HIO65562 HSI65561:HSK65562 ICE65561:ICG65562 IMA65561:IMC65562 IVW65561:IVY65562 JFS65561:JFU65562 JPO65561:JPQ65562 JZK65561:JZM65562 KJG65561:KJI65562 KTC65561:KTE65562 LCY65561:LDA65562 LMU65561:LMW65562 LWQ65561:LWS65562 MGM65561:MGO65562 MQI65561:MQK65562 NAE65561:NAG65562 NKA65561:NKC65562 NTW65561:NTY65562 ODS65561:ODU65562 ONO65561:ONQ65562 OXK65561:OXM65562 PHG65561:PHI65562 PRC65561:PRE65562 QAY65561:QBA65562 QKU65561:QKW65562 QUQ65561:QUS65562 REM65561:REO65562 ROI65561:ROK65562 RYE65561:RYG65562 SIA65561:SIC65562 SRW65561:SRY65562 TBS65561:TBU65562 TLO65561:TLQ65562 TVK65561:TVM65562 UFG65561:UFI65562 UPC65561:UPE65562 UYY65561:UZA65562 VIU65561:VIW65562 VSQ65561:VSS65562 WCM65561:WCO65562 WMI65561:WMK65562 WWE65561:WWG65562 W131097:Y131098 JS131097:JU131098 TO131097:TQ131098 ADK131097:ADM131098 ANG131097:ANI131098 AXC131097:AXE131098 BGY131097:BHA131098 BQU131097:BQW131098 CAQ131097:CAS131098 CKM131097:CKO131098 CUI131097:CUK131098 DEE131097:DEG131098 DOA131097:DOC131098 DXW131097:DXY131098 EHS131097:EHU131098 ERO131097:ERQ131098 FBK131097:FBM131098 FLG131097:FLI131098 FVC131097:FVE131098 GEY131097:GFA131098 GOU131097:GOW131098 GYQ131097:GYS131098 HIM131097:HIO131098 HSI131097:HSK131098 ICE131097:ICG131098 IMA131097:IMC131098 IVW131097:IVY131098 JFS131097:JFU131098 JPO131097:JPQ131098 JZK131097:JZM131098 KJG131097:KJI131098 KTC131097:KTE131098 LCY131097:LDA131098 LMU131097:LMW131098 LWQ131097:LWS131098 MGM131097:MGO131098 MQI131097:MQK131098 NAE131097:NAG131098 NKA131097:NKC131098 NTW131097:NTY131098 ODS131097:ODU131098 ONO131097:ONQ131098 OXK131097:OXM131098 PHG131097:PHI131098 PRC131097:PRE131098 QAY131097:QBA131098 QKU131097:QKW131098 QUQ131097:QUS131098 REM131097:REO131098 ROI131097:ROK131098 RYE131097:RYG131098 SIA131097:SIC131098 SRW131097:SRY131098 TBS131097:TBU131098 TLO131097:TLQ131098 TVK131097:TVM131098 UFG131097:UFI131098 UPC131097:UPE131098 UYY131097:UZA131098 VIU131097:VIW131098 VSQ131097:VSS131098 WCM131097:WCO131098 WMI131097:WMK131098 WWE131097:WWG131098 W196633:Y196634 JS196633:JU196634 TO196633:TQ196634 ADK196633:ADM196634 ANG196633:ANI196634 AXC196633:AXE196634 BGY196633:BHA196634 BQU196633:BQW196634 CAQ196633:CAS196634 CKM196633:CKO196634 CUI196633:CUK196634 DEE196633:DEG196634 DOA196633:DOC196634 DXW196633:DXY196634 EHS196633:EHU196634 ERO196633:ERQ196634 FBK196633:FBM196634 FLG196633:FLI196634 FVC196633:FVE196634 GEY196633:GFA196634 GOU196633:GOW196634 GYQ196633:GYS196634 HIM196633:HIO196634 HSI196633:HSK196634 ICE196633:ICG196634 IMA196633:IMC196634 IVW196633:IVY196634 JFS196633:JFU196634 JPO196633:JPQ196634 JZK196633:JZM196634 KJG196633:KJI196634 KTC196633:KTE196634 LCY196633:LDA196634 LMU196633:LMW196634 LWQ196633:LWS196634 MGM196633:MGO196634 MQI196633:MQK196634 NAE196633:NAG196634 NKA196633:NKC196634 NTW196633:NTY196634 ODS196633:ODU196634 ONO196633:ONQ196634 OXK196633:OXM196634 PHG196633:PHI196634 PRC196633:PRE196634 QAY196633:QBA196634 QKU196633:QKW196634 QUQ196633:QUS196634 REM196633:REO196634 ROI196633:ROK196634 RYE196633:RYG196634 SIA196633:SIC196634 SRW196633:SRY196634 TBS196633:TBU196634 TLO196633:TLQ196634 TVK196633:TVM196634 UFG196633:UFI196634 UPC196633:UPE196634 UYY196633:UZA196634 VIU196633:VIW196634 VSQ196633:VSS196634 WCM196633:WCO196634 WMI196633:WMK196634 WWE196633:WWG196634 W262169:Y262170 JS262169:JU262170 TO262169:TQ262170 ADK262169:ADM262170 ANG262169:ANI262170 AXC262169:AXE262170 BGY262169:BHA262170 BQU262169:BQW262170 CAQ262169:CAS262170 CKM262169:CKO262170 CUI262169:CUK262170 DEE262169:DEG262170 DOA262169:DOC262170 DXW262169:DXY262170 EHS262169:EHU262170 ERO262169:ERQ262170 FBK262169:FBM262170 FLG262169:FLI262170 FVC262169:FVE262170 GEY262169:GFA262170 GOU262169:GOW262170 GYQ262169:GYS262170 HIM262169:HIO262170 HSI262169:HSK262170 ICE262169:ICG262170 IMA262169:IMC262170 IVW262169:IVY262170 JFS262169:JFU262170 JPO262169:JPQ262170 JZK262169:JZM262170 KJG262169:KJI262170 KTC262169:KTE262170 LCY262169:LDA262170 LMU262169:LMW262170 LWQ262169:LWS262170 MGM262169:MGO262170 MQI262169:MQK262170 NAE262169:NAG262170 NKA262169:NKC262170 NTW262169:NTY262170 ODS262169:ODU262170 ONO262169:ONQ262170 OXK262169:OXM262170 PHG262169:PHI262170 PRC262169:PRE262170 QAY262169:QBA262170 QKU262169:QKW262170 QUQ262169:QUS262170 REM262169:REO262170 ROI262169:ROK262170 RYE262169:RYG262170 SIA262169:SIC262170 SRW262169:SRY262170 TBS262169:TBU262170 TLO262169:TLQ262170 TVK262169:TVM262170 UFG262169:UFI262170 UPC262169:UPE262170 UYY262169:UZA262170 VIU262169:VIW262170 VSQ262169:VSS262170 WCM262169:WCO262170 WMI262169:WMK262170 WWE262169:WWG262170 W327705:Y327706 JS327705:JU327706 TO327705:TQ327706 ADK327705:ADM327706 ANG327705:ANI327706 AXC327705:AXE327706 BGY327705:BHA327706 BQU327705:BQW327706 CAQ327705:CAS327706 CKM327705:CKO327706 CUI327705:CUK327706 DEE327705:DEG327706 DOA327705:DOC327706 DXW327705:DXY327706 EHS327705:EHU327706 ERO327705:ERQ327706 FBK327705:FBM327706 FLG327705:FLI327706 FVC327705:FVE327706 GEY327705:GFA327706 GOU327705:GOW327706 GYQ327705:GYS327706 HIM327705:HIO327706 HSI327705:HSK327706 ICE327705:ICG327706 IMA327705:IMC327706 IVW327705:IVY327706 JFS327705:JFU327706 JPO327705:JPQ327706 JZK327705:JZM327706 KJG327705:KJI327706 KTC327705:KTE327706 LCY327705:LDA327706 LMU327705:LMW327706 LWQ327705:LWS327706 MGM327705:MGO327706 MQI327705:MQK327706 NAE327705:NAG327706 NKA327705:NKC327706 NTW327705:NTY327706 ODS327705:ODU327706 ONO327705:ONQ327706 OXK327705:OXM327706 PHG327705:PHI327706 PRC327705:PRE327706 QAY327705:QBA327706 QKU327705:QKW327706 QUQ327705:QUS327706 REM327705:REO327706 ROI327705:ROK327706 RYE327705:RYG327706 SIA327705:SIC327706 SRW327705:SRY327706 TBS327705:TBU327706 TLO327705:TLQ327706 TVK327705:TVM327706 UFG327705:UFI327706 UPC327705:UPE327706 UYY327705:UZA327706 VIU327705:VIW327706 VSQ327705:VSS327706 WCM327705:WCO327706 WMI327705:WMK327706 WWE327705:WWG327706 W393241:Y393242 JS393241:JU393242 TO393241:TQ393242 ADK393241:ADM393242 ANG393241:ANI393242 AXC393241:AXE393242 BGY393241:BHA393242 BQU393241:BQW393242 CAQ393241:CAS393242 CKM393241:CKO393242 CUI393241:CUK393242 DEE393241:DEG393242 DOA393241:DOC393242 DXW393241:DXY393242 EHS393241:EHU393242 ERO393241:ERQ393242 FBK393241:FBM393242 FLG393241:FLI393242 FVC393241:FVE393242 GEY393241:GFA393242 GOU393241:GOW393242 GYQ393241:GYS393242 HIM393241:HIO393242 HSI393241:HSK393242 ICE393241:ICG393242 IMA393241:IMC393242 IVW393241:IVY393242 JFS393241:JFU393242 JPO393241:JPQ393242 JZK393241:JZM393242 KJG393241:KJI393242 KTC393241:KTE393242 LCY393241:LDA393242 LMU393241:LMW393242 LWQ393241:LWS393242 MGM393241:MGO393242 MQI393241:MQK393242 NAE393241:NAG393242 NKA393241:NKC393242 NTW393241:NTY393242 ODS393241:ODU393242 ONO393241:ONQ393242 OXK393241:OXM393242 PHG393241:PHI393242 PRC393241:PRE393242 QAY393241:QBA393242 QKU393241:QKW393242 QUQ393241:QUS393242 REM393241:REO393242 ROI393241:ROK393242 RYE393241:RYG393242 SIA393241:SIC393242 SRW393241:SRY393242 TBS393241:TBU393242 TLO393241:TLQ393242 TVK393241:TVM393242 UFG393241:UFI393242 UPC393241:UPE393242 UYY393241:UZA393242 VIU393241:VIW393242 VSQ393241:VSS393242 WCM393241:WCO393242 WMI393241:WMK393242 WWE393241:WWG393242 W458777:Y458778 JS458777:JU458778 TO458777:TQ458778 ADK458777:ADM458778 ANG458777:ANI458778 AXC458777:AXE458778 BGY458777:BHA458778 BQU458777:BQW458778 CAQ458777:CAS458778 CKM458777:CKO458778 CUI458777:CUK458778 DEE458777:DEG458778 DOA458777:DOC458778 DXW458777:DXY458778 EHS458777:EHU458778 ERO458777:ERQ458778 FBK458777:FBM458778 FLG458777:FLI458778 FVC458777:FVE458778 GEY458777:GFA458778 GOU458777:GOW458778 GYQ458777:GYS458778 HIM458777:HIO458778 HSI458777:HSK458778 ICE458777:ICG458778 IMA458777:IMC458778 IVW458777:IVY458778 JFS458777:JFU458778 JPO458777:JPQ458778 JZK458777:JZM458778 KJG458777:KJI458778 KTC458777:KTE458778 LCY458777:LDA458778 LMU458777:LMW458778 LWQ458777:LWS458778 MGM458777:MGO458778 MQI458777:MQK458778 NAE458777:NAG458778 NKA458777:NKC458778 NTW458777:NTY458778 ODS458777:ODU458778 ONO458777:ONQ458778 OXK458777:OXM458778 PHG458777:PHI458778 PRC458777:PRE458778 QAY458777:QBA458778 QKU458777:QKW458778 QUQ458777:QUS458778 REM458777:REO458778 ROI458777:ROK458778 RYE458777:RYG458778 SIA458777:SIC458778 SRW458777:SRY458778 TBS458777:TBU458778 TLO458777:TLQ458778 TVK458777:TVM458778 UFG458777:UFI458778 UPC458777:UPE458778 UYY458777:UZA458778 VIU458777:VIW458778 VSQ458777:VSS458778 WCM458777:WCO458778 WMI458777:WMK458778 WWE458777:WWG458778 W524313:Y524314 JS524313:JU524314 TO524313:TQ524314 ADK524313:ADM524314 ANG524313:ANI524314 AXC524313:AXE524314 BGY524313:BHA524314 BQU524313:BQW524314 CAQ524313:CAS524314 CKM524313:CKO524314 CUI524313:CUK524314 DEE524313:DEG524314 DOA524313:DOC524314 DXW524313:DXY524314 EHS524313:EHU524314 ERO524313:ERQ524314 FBK524313:FBM524314 FLG524313:FLI524314 FVC524313:FVE524314 GEY524313:GFA524314 GOU524313:GOW524314 GYQ524313:GYS524314 HIM524313:HIO524314 HSI524313:HSK524314 ICE524313:ICG524314 IMA524313:IMC524314 IVW524313:IVY524314 JFS524313:JFU524314 JPO524313:JPQ524314 JZK524313:JZM524314 KJG524313:KJI524314 KTC524313:KTE524314 LCY524313:LDA524314 LMU524313:LMW524314 LWQ524313:LWS524314 MGM524313:MGO524314 MQI524313:MQK524314 NAE524313:NAG524314 NKA524313:NKC524314 NTW524313:NTY524314 ODS524313:ODU524314 ONO524313:ONQ524314 OXK524313:OXM524314 PHG524313:PHI524314 PRC524313:PRE524314 QAY524313:QBA524314 QKU524313:QKW524314 QUQ524313:QUS524314 REM524313:REO524314 ROI524313:ROK524314 RYE524313:RYG524314 SIA524313:SIC524314 SRW524313:SRY524314 TBS524313:TBU524314 TLO524313:TLQ524314 TVK524313:TVM524314 UFG524313:UFI524314 UPC524313:UPE524314 UYY524313:UZA524314 VIU524313:VIW524314 VSQ524313:VSS524314 WCM524313:WCO524314 WMI524313:WMK524314 WWE524313:WWG524314 W589849:Y589850 JS589849:JU589850 TO589849:TQ589850 ADK589849:ADM589850 ANG589849:ANI589850 AXC589849:AXE589850 BGY589849:BHA589850 BQU589849:BQW589850 CAQ589849:CAS589850 CKM589849:CKO589850 CUI589849:CUK589850 DEE589849:DEG589850 DOA589849:DOC589850 DXW589849:DXY589850 EHS589849:EHU589850 ERO589849:ERQ589850 FBK589849:FBM589850 FLG589849:FLI589850 FVC589849:FVE589850 GEY589849:GFA589850 GOU589849:GOW589850 GYQ589849:GYS589850 HIM589849:HIO589850 HSI589849:HSK589850 ICE589849:ICG589850 IMA589849:IMC589850 IVW589849:IVY589850 JFS589849:JFU589850 JPO589849:JPQ589850 JZK589849:JZM589850 KJG589849:KJI589850 KTC589849:KTE589850 LCY589849:LDA589850 LMU589849:LMW589850 LWQ589849:LWS589850 MGM589849:MGO589850 MQI589849:MQK589850 NAE589849:NAG589850 NKA589849:NKC589850 NTW589849:NTY589850 ODS589849:ODU589850 ONO589849:ONQ589850 OXK589849:OXM589850 PHG589849:PHI589850 PRC589849:PRE589850 QAY589849:QBA589850 QKU589849:QKW589850 QUQ589849:QUS589850 REM589849:REO589850 ROI589849:ROK589850 RYE589849:RYG589850 SIA589849:SIC589850 SRW589849:SRY589850 TBS589849:TBU589850 TLO589849:TLQ589850 TVK589849:TVM589850 UFG589849:UFI589850 UPC589849:UPE589850 UYY589849:UZA589850 VIU589849:VIW589850 VSQ589849:VSS589850 WCM589849:WCO589850 WMI589849:WMK589850 WWE589849:WWG589850 W655385:Y655386 JS655385:JU655386 TO655385:TQ655386 ADK655385:ADM655386 ANG655385:ANI655386 AXC655385:AXE655386 BGY655385:BHA655386 BQU655385:BQW655386 CAQ655385:CAS655386 CKM655385:CKO655386 CUI655385:CUK655386 DEE655385:DEG655386 DOA655385:DOC655386 DXW655385:DXY655386 EHS655385:EHU655386 ERO655385:ERQ655386 FBK655385:FBM655386 FLG655385:FLI655386 FVC655385:FVE655386 GEY655385:GFA655386 GOU655385:GOW655386 GYQ655385:GYS655386 HIM655385:HIO655386 HSI655385:HSK655386 ICE655385:ICG655386 IMA655385:IMC655386 IVW655385:IVY655386 JFS655385:JFU655386 JPO655385:JPQ655386 JZK655385:JZM655386 KJG655385:KJI655386 KTC655385:KTE655386 LCY655385:LDA655386 LMU655385:LMW655386 LWQ655385:LWS655386 MGM655385:MGO655386 MQI655385:MQK655386 NAE655385:NAG655386 NKA655385:NKC655386 NTW655385:NTY655386 ODS655385:ODU655386 ONO655385:ONQ655386 OXK655385:OXM655386 PHG655385:PHI655386 PRC655385:PRE655386 QAY655385:QBA655386 QKU655385:QKW655386 QUQ655385:QUS655386 REM655385:REO655386 ROI655385:ROK655386 RYE655385:RYG655386 SIA655385:SIC655386 SRW655385:SRY655386 TBS655385:TBU655386 TLO655385:TLQ655386 TVK655385:TVM655386 UFG655385:UFI655386 UPC655385:UPE655386 UYY655385:UZA655386 VIU655385:VIW655386 VSQ655385:VSS655386 WCM655385:WCO655386 WMI655385:WMK655386 WWE655385:WWG655386 W720921:Y720922 JS720921:JU720922 TO720921:TQ720922 ADK720921:ADM720922 ANG720921:ANI720922 AXC720921:AXE720922 BGY720921:BHA720922 BQU720921:BQW720922 CAQ720921:CAS720922 CKM720921:CKO720922 CUI720921:CUK720922 DEE720921:DEG720922 DOA720921:DOC720922 DXW720921:DXY720922 EHS720921:EHU720922 ERO720921:ERQ720922 FBK720921:FBM720922 FLG720921:FLI720922 FVC720921:FVE720922 GEY720921:GFA720922 GOU720921:GOW720922 GYQ720921:GYS720922 HIM720921:HIO720922 HSI720921:HSK720922 ICE720921:ICG720922 IMA720921:IMC720922 IVW720921:IVY720922 JFS720921:JFU720922 JPO720921:JPQ720922 JZK720921:JZM720922 KJG720921:KJI720922 KTC720921:KTE720922 LCY720921:LDA720922 LMU720921:LMW720922 LWQ720921:LWS720922 MGM720921:MGO720922 MQI720921:MQK720922 NAE720921:NAG720922 NKA720921:NKC720922 NTW720921:NTY720922 ODS720921:ODU720922 ONO720921:ONQ720922 OXK720921:OXM720922 PHG720921:PHI720922 PRC720921:PRE720922 QAY720921:QBA720922 QKU720921:QKW720922 QUQ720921:QUS720922 REM720921:REO720922 ROI720921:ROK720922 RYE720921:RYG720922 SIA720921:SIC720922 SRW720921:SRY720922 TBS720921:TBU720922 TLO720921:TLQ720922 TVK720921:TVM720922 UFG720921:UFI720922 UPC720921:UPE720922 UYY720921:UZA720922 VIU720921:VIW720922 VSQ720921:VSS720922 WCM720921:WCO720922 WMI720921:WMK720922 WWE720921:WWG720922 W786457:Y786458 JS786457:JU786458 TO786457:TQ786458 ADK786457:ADM786458 ANG786457:ANI786458 AXC786457:AXE786458 BGY786457:BHA786458 BQU786457:BQW786458 CAQ786457:CAS786458 CKM786457:CKO786458 CUI786457:CUK786458 DEE786457:DEG786458 DOA786457:DOC786458 DXW786457:DXY786458 EHS786457:EHU786458 ERO786457:ERQ786458 FBK786457:FBM786458 FLG786457:FLI786458 FVC786457:FVE786458 GEY786457:GFA786458 GOU786457:GOW786458 GYQ786457:GYS786458 HIM786457:HIO786458 HSI786457:HSK786458 ICE786457:ICG786458 IMA786457:IMC786458 IVW786457:IVY786458 JFS786457:JFU786458 JPO786457:JPQ786458 JZK786457:JZM786458 KJG786457:KJI786458 KTC786457:KTE786458 LCY786457:LDA786458 LMU786457:LMW786458 LWQ786457:LWS786458 MGM786457:MGO786458 MQI786457:MQK786458 NAE786457:NAG786458 NKA786457:NKC786458 NTW786457:NTY786458 ODS786457:ODU786458 ONO786457:ONQ786458 OXK786457:OXM786458 PHG786457:PHI786458 PRC786457:PRE786458 QAY786457:QBA786458 QKU786457:QKW786458 QUQ786457:QUS786458 REM786457:REO786458 ROI786457:ROK786458 RYE786457:RYG786458 SIA786457:SIC786458 SRW786457:SRY786458 TBS786457:TBU786458 TLO786457:TLQ786458 TVK786457:TVM786458 UFG786457:UFI786458 UPC786457:UPE786458 UYY786457:UZA786458 VIU786457:VIW786458 VSQ786457:VSS786458 WCM786457:WCO786458 WMI786457:WMK786458 WWE786457:WWG786458 W851993:Y851994 JS851993:JU851994 TO851993:TQ851994 ADK851993:ADM851994 ANG851993:ANI851994 AXC851993:AXE851994 BGY851993:BHA851994 BQU851993:BQW851994 CAQ851993:CAS851994 CKM851993:CKO851994 CUI851993:CUK851994 DEE851993:DEG851994 DOA851993:DOC851994 DXW851993:DXY851994 EHS851993:EHU851994 ERO851993:ERQ851994 FBK851993:FBM851994 FLG851993:FLI851994 FVC851993:FVE851994 GEY851993:GFA851994 GOU851993:GOW851994 GYQ851993:GYS851994 HIM851993:HIO851994 HSI851993:HSK851994 ICE851993:ICG851994 IMA851993:IMC851994 IVW851993:IVY851994 JFS851993:JFU851994 JPO851993:JPQ851994 JZK851993:JZM851994 KJG851993:KJI851994 KTC851993:KTE851994 LCY851993:LDA851994 LMU851993:LMW851994 LWQ851993:LWS851994 MGM851993:MGO851994 MQI851993:MQK851994 NAE851993:NAG851994 NKA851993:NKC851994 NTW851993:NTY851994 ODS851993:ODU851994 ONO851993:ONQ851994 OXK851993:OXM851994 PHG851993:PHI851994 PRC851993:PRE851994 QAY851993:QBA851994 QKU851993:QKW851994 QUQ851993:QUS851994 REM851993:REO851994 ROI851993:ROK851994 RYE851993:RYG851994 SIA851993:SIC851994 SRW851993:SRY851994 TBS851993:TBU851994 TLO851993:TLQ851994 TVK851993:TVM851994 UFG851993:UFI851994 UPC851993:UPE851994 UYY851993:UZA851994 VIU851993:VIW851994 VSQ851993:VSS851994 WCM851993:WCO851994 WMI851993:WMK851994 WWE851993:WWG851994 W917529:Y917530 JS917529:JU917530 TO917529:TQ917530 ADK917529:ADM917530 ANG917529:ANI917530 AXC917529:AXE917530 BGY917529:BHA917530 BQU917529:BQW917530 CAQ917529:CAS917530 CKM917529:CKO917530 CUI917529:CUK917530 DEE917529:DEG917530 DOA917529:DOC917530 DXW917529:DXY917530 EHS917529:EHU917530 ERO917529:ERQ917530 FBK917529:FBM917530 FLG917529:FLI917530 FVC917529:FVE917530 GEY917529:GFA917530 GOU917529:GOW917530 GYQ917529:GYS917530 HIM917529:HIO917530 HSI917529:HSK917530 ICE917529:ICG917530 IMA917529:IMC917530 IVW917529:IVY917530 JFS917529:JFU917530 JPO917529:JPQ917530 JZK917529:JZM917530 KJG917529:KJI917530 KTC917529:KTE917530 LCY917529:LDA917530 LMU917529:LMW917530 LWQ917529:LWS917530 MGM917529:MGO917530 MQI917529:MQK917530 NAE917529:NAG917530 NKA917529:NKC917530 NTW917529:NTY917530 ODS917529:ODU917530 ONO917529:ONQ917530 OXK917529:OXM917530 PHG917529:PHI917530 PRC917529:PRE917530 QAY917529:QBA917530 QKU917529:QKW917530 QUQ917529:QUS917530 REM917529:REO917530 ROI917529:ROK917530 RYE917529:RYG917530 SIA917529:SIC917530 SRW917529:SRY917530 TBS917529:TBU917530 TLO917529:TLQ917530 TVK917529:TVM917530 UFG917529:UFI917530 UPC917529:UPE917530 UYY917529:UZA917530 VIU917529:VIW917530 VSQ917529:VSS917530 WCM917529:WCO917530 WMI917529:WMK917530 WWE917529:WWG917530 W983065:Y983066 JS983065:JU983066 TO983065:TQ983066 ADK983065:ADM983066 ANG983065:ANI983066 AXC983065:AXE983066 BGY983065:BHA983066 BQU983065:BQW983066 CAQ983065:CAS983066 CKM983065:CKO983066 CUI983065:CUK983066 DEE983065:DEG983066 DOA983065:DOC983066 DXW983065:DXY983066 EHS983065:EHU983066 ERO983065:ERQ983066 FBK983065:FBM983066 FLG983065:FLI983066 FVC983065:FVE983066 GEY983065:GFA983066 GOU983065:GOW983066 GYQ983065:GYS983066 HIM983065:HIO983066 HSI983065:HSK983066 ICE983065:ICG983066 IMA983065:IMC983066 IVW983065:IVY983066 JFS983065:JFU983066 JPO983065:JPQ983066 JZK983065:JZM983066 KJG983065:KJI983066 KTC983065:KTE983066 LCY983065:LDA983066 LMU983065:LMW983066 LWQ983065:LWS983066 MGM983065:MGO983066 MQI983065:MQK983066 NAE983065:NAG983066 NKA983065:NKC983066 NTW983065:NTY983066 ODS983065:ODU983066 ONO983065:ONQ983066 OXK983065:OXM983066 PHG983065:PHI983066 PRC983065:PRE983066 QAY983065:QBA983066 QKU983065:QKW983066 QUQ983065:QUS983066 REM983065:REO983066 ROI983065:ROK983066 RYE983065:RYG983066 SIA983065:SIC983066 SRW983065:SRY983066 TBS983065:TBU983066 TLO983065:TLQ983066 TVK983065:TVM983066 UFG983065:UFI983066 UPC983065:UPE983066 UYY983065:UZA983066 VIU983065:VIW983066 VSQ983065:VSS983066 WCM983065:WCO983066 WMI983065:WMK983066 WWE983065:WWG983066 W65566:Y65567 JS65566:JU65567 TO65566:TQ65567 ADK65566:ADM65567 ANG65566:ANI65567 AXC65566:AXE65567 BGY65566:BHA65567 BQU65566:BQW65567 CAQ65566:CAS65567 CKM65566:CKO65567 CUI65566:CUK65567 DEE65566:DEG65567 DOA65566:DOC65567 DXW65566:DXY65567 EHS65566:EHU65567 ERO65566:ERQ65567 FBK65566:FBM65567 FLG65566:FLI65567 FVC65566:FVE65567 GEY65566:GFA65567 GOU65566:GOW65567 GYQ65566:GYS65567 HIM65566:HIO65567 HSI65566:HSK65567 ICE65566:ICG65567 IMA65566:IMC65567 IVW65566:IVY65567 JFS65566:JFU65567 JPO65566:JPQ65567 JZK65566:JZM65567 KJG65566:KJI65567 KTC65566:KTE65567 LCY65566:LDA65567 LMU65566:LMW65567 LWQ65566:LWS65567 MGM65566:MGO65567 MQI65566:MQK65567 NAE65566:NAG65567 NKA65566:NKC65567 NTW65566:NTY65567 ODS65566:ODU65567 ONO65566:ONQ65567 OXK65566:OXM65567 PHG65566:PHI65567 PRC65566:PRE65567 QAY65566:QBA65567 QKU65566:QKW65567 QUQ65566:QUS65567 REM65566:REO65567 ROI65566:ROK65567 RYE65566:RYG65567 SIA65566:SIC65567 SRW65566:SRY65567 TBS65566:TBU65567 TLO65566:TLQ65567 TVK65566:TVM65567 UFG65566:UFI65567 UPC65566:UPE65567 UYY65566:UZA65567 VIU65566:VIW65567 VSQ65566:VSS65567 WCM65566:WCO65567 WMI65566:WMK65567 WWE65566:WWG65567 W131102:Y131103 JS131102:JU131103 TO131102:TQ131103 ADK131102:ADM131103 ANG131102:ANI131103 AXC131102:AXE131103 BGY131102:BHA131103 BQU131102:BQW131103 CAQ131102:CAS131103 CKM131102:CKO131103 CUI131102:CUK131103 DEE131102:DEG131103 DOA131102:DOC131103 DXW131102:DXY131103 EHS131102:EHU131103 ERO131102:ERQ131103 FBK131102:FBM131103 FLG131102:FLI131103 FVC131102:FVE131103 GEY131102:GFA131103 GOU131102:GOW131103 GYQ131102:GYS131103 HIM131102:HIO131103 HSI131102:HSK131103 ICE131102:ICG131103 IMA131102:IMC131103 IVW131102:IVY131103 JFS131102:JFU131103 JPO131102:JPQ131103 JZK131102:JZM131103 KJG131102:KJI131103 KTC131102:KTE131103 LCY131102:LDA131103 LMU131102:LMW131103 LWQ131102:LWS131103 MGM131102:MGO131103 MQI131102:MQK131103 NAE131102:NAG131103 NKA131102:NKC131103 NTW131102:NTY131103 ODS131102:ODU131103 ONO131102:ONQ131103 OXK131102:OXM131103 PHG131102:PHI131103 PRC131102:PRE131103 QAY131102:QBA131103 QKU131102:QKW131103 QUQ131102:QUS131103 REM131102:REO131103 ROI131102:ROK131103 RYE131102:RYG131103 SIA131102:SIC131103 SRW131102:SRY131103 TBS131102:TBU131103 TLO131102:TLQ131103 TVK131102:TVM131103 UFG131102:UFI131103 UPC131102:UPE131103 UYY131102:UZA131103 VIU131102:VIW131103 VSQ131102:VSS131103 WCM131102:WCO131103 WMI131102:WMK131103 WWE131102:WWG131103 W196638:Y196639 JS196638:JU196639 TO196638:TQ196639 ADK196638:ADM196639 ANG196638:ANI196639 AXC196638:AXE196639 BGY196638:BHA196639 BQU196638:BQW196639 CAQ196638:CAS196639 CKM196638:CKO196639 CUI196638:CUK196639 DEE196638:DEG196639 DOA196638:DOC196639 DXW196638:DXY196639 EHS196638:EHU196639 ERO196638:ERQ196639 FBK196638:FBM196639 FLG196638:FLI196639 FVC196638:FVE196639 GEY196638:GFA196639 GOU196638:GOW196639 GYQ196638:GYS196639 HIM196638:HIO196639 HSI196638:HSK196639 ICE196638:ICG196639 IMA196638:IMC196639 IVW196638:IVY196639 JFS196638:JFU196639 JPO196638:JPQ196639 JZK196638:JZM196639 KJG196638:KJI196639 KTC196638:KTE196639 LCY196638:LDA196639 LMU196638:LMW196639 LWQ196638:LWS196639 MGM196638:MGO196639 MQI196638:MQK196639 NAE196638:NAG196639 NKA196638:NKC196639 NTW196638:NTY196639 ODS196638:ODU196639 ONO196638:ONQ196639 OXK196638:OXM196639 PHG196638:PHI196639 PRC196638:PRE196639 QAY196638:QBA196639 QKU196638:QKW196639 QUQ196638:QUS196639 REM196638:REO196639 ROI196638:ROK196639 RYE196638:RYG196639 SIA196638:SIC196639 SRW196638:SRY196639 TBS196638:TBU196639 TLO196638:TLQ196639 TVK196638:TVM196639 UFG196638:UFI196639 UPC196638:UPE196639 UYY196638:UZA196639 VIU196638:VIW196639 VSQ196638:VSS196639 WCM196638:WCO196639 WMI196638:WMK196639 WWE196638:WWG196639 W262174:Y262175 JS262174:JU262175 TO262174:TQ262175 ADK262174:ADM262175 ANG262174:ANI262175 AXC262174:AXE262175 BGY262174:BHA262175 BQU262174:BQW262175 CAQ262174:CAS262175 CKM262174:CKO262175 CUI262174:CUK262175 DEE262174:DEG262175 DOA262174:DOC262175 DXW262174:DXY262175 EHS262174:EHU262175 ERO262174:ERQ262175 FBK262174:FBM262175 FLG262174:FLI262175 FVC262174:FVE262175 GEY262174:GFA262175 GOU262174:GOW262175 GYQ262174:GYS262175 HIM262174:HIO262175 HSI262174:HSK262175 ICE262174:ICG262175 IMA262174:IMC262175 IVW262174:IVY262175 JFS262174:JFU262175 JPO262174:JPQ262175 JZK262174:JZM262175 KJG262174:KJI262175 KTC262174:KTE262175 LCY262174:LDA262175 LMU262174:LMW262175 LWQ262174:LWS262175 MGM262174:MGO262175 MQI262174:MQK262175 NAE262174:NAG262175 NKA262174:NKC262175 NTW262174:NTY262175 ODS262174:ODU262175 ONO262174:ONQ262175 OXK262174:OXM262175 PHG262174:PHI262175 PRC262174:PRE262175 QAY262174:QBA262175 QKU262174:QKW262175 QUQ262174:QUS262175 REM262174:REO262175 ROI262174:ROK262175 RYE262174:RYG262175 SIA262174:SIC262175 SRW262174:SRY262175 TBS262174:TBU262175 TLO262174:TLQ262175 TVK262174:TVM262175 UFG262174:UFI262175 UPC262174:UPE262175 UYY262174:UZA262175 VIU262174:VIW262175 VSQ262174:VSS262175 WCM262174:WCO262175 WMI262174:WMK262175 WWE262174:WWG262175 W327710:Y327711 JS327710:JU327711 TO327710:TQ327711 ADK327710:ADM327711 ANG327710:ANI327711 AXC327710:AXE327711 BGY327710:BHA327711 BQU327710:BQW327711 CAQ327710:CAS327711 CKM327710:CKO327711 CUI327710:CUK327711 DEE327710:DEG327711 DOA327710:DOC327711 DXW327710:DXY327711 EHS327710:EHU327711 ERO327710:ERQ327711 FBK327710:FBM327711 FLG327710:FLI327711 FVC327710:FVE327711 GEY327710:GFA327711 GOU327710:GOW327711 GYQ327710:GYS327711 HIM327710:HIO327711 HSI327710:HSK327711 ICE327710:ICG327711 IMA327710:IMC327711 IVW327710:IVY327711 JFS327710:JFU327711 JPO327710:JPQ327711 JZK327710:JZM327711 KJG327710:KJI327711 KTC327710:KTE327711 LCY327710:LDA327711 LMU327710:LMW327711 LWQ327710:LWS327711 MGM327710:MGO327711 MQI327710:MQK327711 NAE327710:NAG327711 NKA327710:NKC327711 NTW327710:NTY327711 ODS327710:ODU327711 ONO327710:ONQ327711 OXK327710:OXM327711 PHG327710:PHI327711 PRC327710:PRE327711 QAY327710:QBA327711 QKU327710:QKW327711 QUQ327710:QUS327711 REM327710:REO327711 ROI327710:ROK327711 RYE327710:RYG327711 SIA327710:SIC327711 SRW327710:SRY327711 TBS327710:TBU327711 TLO327710:TLQ327711 TVK327710:TVM327711 UFG327710:UFI327711 UPC327710:UPE327711 UYY327710:UZA327711 VIU327710:VIW327711 VSQ327710:VSS327711 WCM327710:WCO327711 WMI327710:WMK327711 WWE327710:WWG327711 W393246:Y393247 JS393246:JU393247 TO393246:TQ393247 ADK393246:ADM393247 ANG393246:ANI393247 AXC393246:AXE393247 BGY393246:BHA393247 BQU393246:BQW393247 CAQ393246:CAS393247 CKM393246:CKO393247 CUI393246:CUK393247 DEE393246:DEG393247 DOA393246:DOC393247 DXW393246:DXY393247 EHS393246:EHU393247 ERO393246:ERQ393247 FBK393246:FBM393247 FLG393246:FLI393247 FVC393246:FVE393247 GEY393246:GFA393247 GOU393246:GOW393247 GYQ393246:GYS393247 HIM393246:HIO393247 HSI393246:HSK393247 ICE393246:ICG393247 IMA393246:IMC393247 IVW393246:IVY393247 JFS393246:JFU393247 JPO393246:JPQ393247 JZK393246:JZM393247 KJG393246:KJI393247 KTC393246:KTE393247 LCY393246:LDA393247 LMU393246:LMW393247 LWQ393246:LWS393247 MGM393246:MGO393247 MQI393246:MQK393247 NAE393246:NAG393247 NKA393246:NKC393247 NTW393246:NTY393247 ODS393246:ODU393247 ONO393246:ONQ393247 OXK393246:OXM393247 PHG393246:PHI393247 PRC393246:PRE393247 QAY393246:QBA393247 QKU393246:QKW393247 QUQ393246:QUS393247 REM393246:REO393247 ROI393246:ROK393247 RYE393246:RYG393247 SIA393246:SIC393247 SRW393246:SRY393247 TBS393246:TBU393247 TLO393246:TLQ393247 TVK393246:TVM393247 UFG393246:UFI393247 UPC393246:UPE393247 UYY393246:UZA393247 VIU393246:VIW393247 VSQ393246:VSS393247 WCM393246:WCO393247 WMI393246:WMK393247 WWE393246:WWG393247 W458782:Y458783 JS458782:JU458783 TO458782:TQ458783 ADK458782:ADM458783 ANG458782:ANI458783 AXC458782:AXE458783 BGY458782:BHA458783 BQU458782:BQW458783 CAQ458782:CAS458783 CKM458782:CKO458783 CUI458782:CUK458783 DEE458782:DEG458783 DOA458782:DOC458783 DXW458782:DXY458783 EHS458782:EHU458783 ERO458782:ERQ458783 FBK458782:FBM458783 FLG458782:FLI458783 FVC458782:FVE458783 GEY458782:GFA458783 GOU458782:GOW458783 GYQ458782:GYS458783 HIM458782:HIO458783 HSI458782:HSK458783 ICE458782:ICG458783 IMA458782:IMC458783 IVW458782:IVY458783 JFS458782:JFU458783 JPO458782:JPQ458783 JZK458782:JZM458783 KJG458782:KJI458783 KTC458782:KTE458783 LCY458782:LDA458783 LMU458782:LMW458783 LWQ458782:LWS458783 MGM458782:MGO458783 MQI458782:MQK458783 NAE458782:NAG458783 NKA458782:NKC458783 NTW458782:NTY458783 ODS458782:ODU458783 ONO458782:ONQ458783 OXK458782:OXM458783 PHG458782:PHI458783 PRC458782:PRE458783 QAY458782:QBA458783 QKU458782:QKW458783 QUQ458782:QUS458783 REM458782:REO458783 ROI458782:ROK458783 RYE458782:RYG458783 SIA458782:SIC458783 SRW458782:SRY458783 TBS458782:TBU458783 TLO458782:TLQ458783 TVK458782:TVM458783 UFG458782:UFI458783 UPC458782:UPE458783 UYY458782:UZA458783 VIU458782:VIW458783 VSQ458782:VSS458783 WCM458782:WCO458783 WMI458782:WMK458783 WWE458782:WWG458783 W524318:Y524319 JS524318:JU524319 TO524318:TQ524319 ADK524318:ADM524319 ANG524318:ANI524319 AXC524318:AXE524319 BGY524318:BHA524319 BQU524318:BQW524319 CAQ524318:CAS524319 CKM524318:CKO524319 CUI524318:CUK524319 DEE524318:DEG524319 DOA524318:DOC524319 DXW524318:DXY524319 EHS524318:EHU524319 ERO524318:ERQ524319 FBK524318:FBM524319 FLG524318:FLI524319 FVC524318:FVE524319 GEY524318:GFA524319 GOU524318:GOW524319 GYQ524318:GYS524319 HIM524318:HIO524319 HSI524318:HSK524319 ICE524318:ICG524319 IMA524318:IMC524319 IVW524318:IVY524319 JFS524318:JFU524319 JPO524318:JPQ524319 JZK524318:JZM524319 KJG524318:KJI524319 KTC524318:KTE524319 LCY524318:LDA524319 LMU524318:LMW524319 LWQ524318:LWS524319 MGM524318:MGO524319 MQI524318:MQK524319 NAE524318:NAG524319 NKA524318:NKC524319 NTW524318:NTY524319 ODS524318:ODU524319 ONO524318:ONQ524319 OXK524318:OXM524319 PHG524318:PHI524319 PRC524318:PRE524319 QAY524318:QBA524319 QKU524318:QKW524319 QUQ524318:QUS524319 REM524318:REO524319 ROI524318:ROK524319 RYE524318:RYG524319 SIA524318:SIC524319 SRW524318:SRY524319 TBS524318:TBU524319 TLO524318:TLQ524319 TVK524318:TVM524319 UFG524318:UFI524319 UPC524318:UPE524319 UYY524318:UZA524319 VIU524318:VIW524319 VSQ524318:VSS524319 WCM524318:WCO524319 WMI524318:WMK524319 WWE524318:WWG524319 W589854:Y589855 JS589854:JU589855 TO589854:TQ589855 ADK589854:ADM589855 ANG589854:ANI589855 AXC589854:AXE589855 BGY589854:BHA589855 BQU589854:BQW589855 CAQ589854:CAS589855 CKM589854:CKO589855 CUI589854:CUK589855 DEE589854:DEG589855 DOA589854:DOC589855 DXW589854:DXY589855 EHS589854:EHU589855 ERO589854:ERQ589855 FBK589854:FBM589855 FLG589854:FLI589855 FVC589854:FVE589855 GEY589854:GFA589855 GOU589854:GOW589855 GYQ589854:GYS589855 HIM589854:HIO589855 HSI589854:HSK589855 ICE589854:ICG589855 IMA589854:IMC589855 IVW589854:IVY589855 JFS589854:JFU589855 JPO589854:JPQ589855 JZK589854:JZM589855 KJG589854:KJI589855 KTC589854:KTE589855 LCY589854:LDA589855 LMU589854:LMW589855 LWQ589854:LWS589855 MGM589854:MGO589855 MQI589854:MQK589855 NAE589854:NAG589855 NKA589854:NKC589855 NTW589854:NTY589855 ODS589854:ODU589855 ONO589854:ONQ589855 OXK589854:OXM589855 PHG589854:PHI589855 PRC589854:PRE589855 QAY589854:QBA589855 QKU589854:QKW589855 QUQ589854:QUS589855 REM589854:REO589855 ROI589854:ROK589855 RYE589854:RYG589855 SIA589854:SIC589855 SRW589854:SRY589855 TBS589854:TBU589855 TLO589854:TLQ589855 TVK589854:TVM589855 UFG589854:UFI589855 UPC589854:UPE589855 UYY589854:UZA589855 VIU589854:VIW589855 VSQ589854:VSS589855 WCM589854:WCO589855 WMI589854:WMK589855 WWE589854:WWG589855 W655390:Y655391 JS655390:JU655391 TO655390:TQ655391 ADK655390:ADM655391 ANG655390:ANI655391 AXC655390:AXE655391 BGY655390:BHA655391 BQU655390:BQW655391 CAQ655390:CAS655391 CKM655390:CKO655391 CUI655390:CUK655391 DEE655390:DEG655391 DOA655390:DOC655391 DXW655390:DXY655391 EHS655390:EHU655391 ERO655390:ERQ655391 FBK655390:FBM655391 FLG655390:FLI655391 FVC655390:FVE655391 GEY655390:GFA655391 GOU655390:GOW655391 GYQ655390:GYS655391 HIM655390:HIO655391 HSI655390:HSK655391 ICE655390:ICG655391 IMA655390:IMC655391 IVW655390:IVY655391 JFS655390:JFU655391 JPO655390:JPQ655391 JZK655390:JZM655391 KJG655390:KJI655391 KTC655390:KTE655391 LCY655390:LDA655391 LMU655390:LMW655391 LWQ655390:LWS655391 MGM655390:MGO655391 MQI655390:MQK655391 NAE655390:NAG655391 NKA655390:NKC655391 NTW655390:NTY655391 ODS655390:ODU655391 ONO655390:ONQ655391 OXK655390:OXM655391 PHG655390:PHI655391 PRC655390:PRE655391 QAY655390:QBA655391 QKU655390:QKW655391 QUQ655390:QUS655391 REM655390:REO655391 ROI655390:ROK655391 RYE655390:RYG655391 SIA655390:SIC655391 SRW655390:SRY655391 TBS655390:TBU655391 TLO655390:TLQ655391 TVK655390:TVM655391 UFG655390:UFI655391 UPC655390:UPE655391 UYY655390:UZA655391 VIU655390:VIW655391 VSQ655390:VSS655391 WCM655390:WCO655391 WMI655390:WMK655391 WWE655390:WWG655391 W720926:Y720927 JS720926:JU720927 TO720926:TQ720927 ADK720926:ADM720927 ANG720926:ANI720927 AXC720926:AXE720927 BGY720926:BHA720927 BQU720926:BQW720927 CAQ720926:CAS720927 CKM720926:CKO720927 CUI720926:CUK720927 DEE720926:DEG720927 DOA720926:DOC720927 DXW720926:DXY720927 EHS720926:EHU720927 ERO720926:ERQ720927 FBK720926:FBM720927 FLG720926:FLI720927 FVC720926:FVE720927 GEY720926:GFA720927 GOU720926:GOW720927 GYQ720926:GYS720927 HIM720926:HIO720927 HSI720926:HSK720927 ICE720926:ICG720927 IMA720926:IMC720927 IVW720926:IVY720927 JFS720926:JFU720927 JPO720926:JPQ720927 JZK720926:JZM720927 KJG720926:KJI720927 KTC720926:KTE720927 LCY720926:LDA720927 LMU720926:LMW720927 LWQ720926:LWS720927 MGM720926:MGO720927 MQI720926:MQK720927 NAE720926:NAG720927 NKA720926:NKC720927 NTW720926:NTY720927 ODS720926:ODU720927 ONO720926:ONQ720927 OXK720926:OXM720927 PHG720926:PHI720927 PRC720926:PRE720927 QAY720926:QBA720927 QKU720926:QKW720927 QUQ720926:QUS720927 REM720926:REO720927 ROI720926:ROK720927 RYE720926:RYG720927 SIA720926:SIC720927 SRW720926:SRY720927 TBS720926:TBU720927 TLO720926:TLQ720927 TVK720926:TVM720927 UFG720926:UFI720927 UPC720926:UPE720927 UYY720926:UZA720927 VIU720926:VIW720927 VSQ720926:VSS720927 WCM720926:WCO720927 WMI720926:WMK720927 WWE720926:WWG720927 W786462:Y786463 JS786462:JU786463 TO786462:TQ786463 ADK786462:ADM786463 ANG786462:ANI786463 AXC786462:AXE786463 BGY786462:BHA786463 BQU786462:BQW786463 CAQ786462:CAS786463 CKM786462:CKO786463 CUI786462:CUK786463 DEE786462:DEG786463 DOA786462:DOC786463 DXW786462:DXY786463 EHS786462:EHU786463 ERO786462:ERQ786463 FBK786462:FBM786463 FLG786462:FLI786463 FVC786462:FVE786463 GEY786462:GFA786463 GOU786462:GOW786463 GYQ786462:GYS786463 HIM786462:HIO786463 HSI786462:HSK786463 ICE786462:ICG786463 IMA786462:IMC786463 IVW786462:IVY786463 JFS786462:JFU786463 JPO786462:JPQ786463 JZK786462:JZM786463 KJG786462:KJI786463 KTC786462:KTE786463 LCY786462:LDA786463 LMU786462:LMW786463 LWQ786462:LWS786463 MGM786462:MGO786463 MQI786462:MQK786463 NAE786462:NAG786463 NKA786462:NKC786463 NTW786462:NTY786463 ODS786462:ODU786463 ONO786462:ONQ786463 OXK786462:OXM786463 PHG786462:PHI786463 PRC786462:PRE786463 QAY786462:QBA786463 QKU786462:QKW786463 QUQ786462:QUS786463 REM786462:REO786463 ROI786462:ROK786463 RYE786462:RYG786463 SIA786462:SIC786463 SRW786462:SRY786463 TBS786462:TBU786463 TLO786462:TLQ786463 TVK786462:TVM786463 UFG786462:UFI786463 UPC786462:UPE786463 UYY786462:UZA786463 VIU786462:VIW786463 VSQ786462:VSS786463 WCM786462:WCO786463 WMI786462:WMK786463 WWE786462:WWG786463 W851998:Y851999 JS851998:JU851999 TO851998:TQ851999 ADK851998:ADM851999 ANG851998:ANI851999 AXC851998:AXE851999 BGY851998:BHA851999 BQU851998:BQW851999 CAQ851998:CAS851999 CKM851998:CKO851999 CUI851998:CUK851999 DEE851998:DEG851999 DOA851998:DOC851999 DXW851998:DXY851999 EHS851998:EHU851999 ERO851998:ERQ851999 FBK851998:FBM851999 FLG851998:FLI851999 FVC851998:FVE851999 GEY851998:GFA851999 GOU851998:GOW851999 GYQ851998:GYS851999 HIM851998:HIO851999 HSI851998:HSK851999 ICE851998:ICG851999 IMA851998:IMC851999 IVW851998:IVY851999 JFS851998:JFU851999 JPO851998:JPQ851999 JZK851998:JZM851999 KJG851998:KJI851999 KTC851998:KTE851999 LCY851998:LDA851999 LMU851998:LMW851999 LWQ851998:LWS851999 MGM851998:MGO851999 MQI851998:MQK851999 NAE851998:NAG851999 NKA851998:NKC851999 NTW851998:NTY851999 ODS851998:ODU851999 ONO851998:ONQ851999 OXK851998:OXM851999 PHG851998:PHI851999 PRC851998:PRE851999 QAY851998:QBA851999 QKU851998:QKW851999 QUQ851998:QUS851999 REM851998:REO851999 ROI851998:ROK851999 RYE851998:RYG851999 SIA851998:SIC851999 SRW851998:SRY851999 TBS851998:TBU851999 TLO851998:TLQ851999 TVK851998:TVM851999 UFG851998:UFI851999 UPC851998:UPE851999 UYY851998:UZA851999 VIU851998:VIW851999 VSQ851998:VSS851999 WCM851998:WCO851999 WMI851998:WMK851999 WWE851998:WWG851999 W917534:Y917535 JS917534:JU917535 TO917534:TQ917535 ADK917534:ADM917535 ANG917534:ANI917535 AXC917534:AXE917535 BGY917534:BHA917535 BQU917534:BQW917535 CAQ917534:CAS917535 CKM917534:CKO917535 CUI917534:CUK917535 DEE917534:DEG917535 DOA917534:DOC917535 DXW917534:DXY917535 EHS917534:EHU917535 ERO917534:ERQ917535 FBK917534:FBM917535 FLG917534:FLI917535 FVC917534:FVE917535 GEY917534:GFA917535 GOU917534:GOW917535 GYQ917534:GYS917535 HIM917534:HIO917535 HSI917534:HSK917535 ICE917534:ICG917535 IMA917534:IMC917535 IVW917534:IVY917535 JFS917534:JFU917535 JPO917534:JPQ917535 JZK917534:JZM917535 KJG917534:KJI917535 KTC917534:KTE917535 LCY917534:LDA917535 LMU917534:LMW917535 LWQ917534:LWS917535 MGM917534:MGO917535 MQI917534:MQK917535 NAE917534:NAG917535 NKA917534:NKC917535 NTW917534:NTY917535 ODS917534:ODU917535 ONO917534:ONQ917535 OXK917534:OXM917535 PHG917534:PHI917535 PRC917534:PRE917535 QAY917534:QBA917535 QKU917534:QKW917535 QUQ917534:QUS917535 REM917534:REO917535 ROI917534:ROK917535 RYE917534:RYG917535 SIA917534:SIC917535 SRW917534:SRY917535 TBS917534:TBU917535 TLO917534:TLQ917535 TVK917534:TVM917535 UFG917534:UFI917535 UPC917534:UPE917535 UYY917534:UZA917535 VIU917534:VIW917535 VSQ917534:VSS917535 WCM917534:WCO917535 WMI917534:WMK917535 WWE917534:WWG917535 W983070:Y983071 JS983070:JU983071 TO983070:TQ983071 ADK983070:ADM983071 ANG983070:ANI983071 AXC983070:AXE983071 BGY983070:BHA983071 BQU983070:BQW983071 CAQ983070:CAS983071 CKM983070:CKO983071 CUI983070:CUK983071 DEE983070:DEG983071 DOA983070:DOC983071 DXW983070:DXY983071 EHS983070:EHU983071 ERO983070:ERQ983071 FBK983070:FBM983071 FLG983070:FLI983071 FVC983070:FVE983071 GEY983070:GFA983071 GOU983070:GOW983071 GYQ983070:GYS983071 HIM983070:HIO983071 HSI983070:HSK983071 ICE983070:ICG983071 IMA983070:IMC983071 IVW983070:IVY983071 JFS983070:JFU983071 JPO983070:JPQ983071 JZK983070:JZM983071 KJG983070:KJI983071 KTC983070:KTE983071 LCY983070:LDA983071 LMU983070:LMW983071 LWQ983070:LWS983071 MGM983070:MGO983071 MQI983070:MQK983071 NAE983070:NAG983071 NKA983070:NKC983071 NTW983070:NTY983071 ODS983070:ODU983071 ONO983070:ONQ983071 OXK983070:OXM983071 PHG983070:PHI983071 PRC983070:PRE983071 QAY983070:QBA983071 QKU983070:QKW983071 QUQ983070:QUS983071 REM983070:REO983071 ROI983070:ROK983071 RYE983070:RYG983071 SIA983070:SIC983071 SRW983070:SRY983071 TBS983070:TBU983071 TLO983070:TLQ983071 TVK983070:TVM983071 UFG983070:UFI983071 UPC983070:UPE983071 UYY983070:UZA983071 VIU983070:VIW983071 VSQ983070:VSS983071 WCM983070:WCO983071 WMI983070:WMK983071 WWE983070:WWG983071 AA65561:AA65562 JW65561:JW65562 TS65561:TS65562 ADO65561:ADO65562 ANK65561:ANK65562 AXG65561:AXG65562 BHC65561:BHC65562 BQY65561:BQY65562 CAU65561:CAU65562 CKQ65561:CKQ65562 CUM65561:CUM65562 DEI65561:DEI65562 DOE65561:DOE65562 DYA65561:DYA65562 EHW65561:EHW65562 ERS65561:ERS65562 FBO65561:FBO65562 FLK65561:FLK65562 FVG65561:FVG65562 GFC65561:GFC65562 GOY65561:GOY65562 GYU65561:GYU65562 HIQ65561:HIQ65562 HSM65561:HSM65562 ICI65561:ICI65562 IME65561:IME65562 IWA65561:IWA65562 JFW65561:JFW65562 JPS65561:JPS65562 JZO65561:JZO65562 KJK65561:KJK65562 KTG65561:KTG65562 LDC65561:LDC65562 LMY65561:LMY65562 LWU65561:LWU65562 MGQ65561:MGQ65562 MQM65561:MQM65562 NAI65561:NAI65562 NKE65561:NKE65562 NUA65561:NUA65562 ODW65561:ODW65562 ONS65561:ONS65562 OXO65561:OXO65562 PHK65561:PHK65562 PRG65561:PRG65562 QBC65561:QBC65562 QKY65561:QKY65562 QUU65561:QUU65562 REQ65561:REQ65562 ROM65561:ROM65562 RYI65561:RYI65562 SIE65561:SIE65562 SSA65561:SSA65562 TBW65561:TBW65562 TLS65561:TLS65562 TVO65561:TVO65562 UFK65561:UFK65562 UPG65561:UPG65562 UZC65561:UZC65562 VIY65561:VIY65562 VSU65561:VSU65562 WCQ65561:WCQ65562 WMM65561:WMM65562 WWI65561:WWI65562 AA131097:AA131098 JW131097:JW131098 TS131097:TS131098 ADO131097:ADO131098 ANK131097:ANK131098 AXG131097:AXG131098 BHC131097:BHC131098 BQY131097:BQY131098 CAU131097:CAU131098 CKQ131097:CKQ131098 CUM131097:CUM131098 DEI131097:DEI131098 DOE131097:DOE131098 DYA131097:DYA131098 EHW131097:EHW131098 ERS131097:ERS131098 FBO131097:FBO131098 FLK131097:FLK131098 FVG131097:FVG131098 GFC131097:GFC131098 GOY131097:GOY131098 GYU131097:GYU131098 HIQ131097:HIQ131098 HSM131097:HSM131098 ICI131097:ICI131098 IME131097:IME131098 IWA131097:IWA131098 JFW131097:JFW131098 JPS131097:JPS131098 JZO131097:JZO131098 KJK131097:KJK131098 KTG131097:KTG131098 LDC131097:LDC131098 LMY131097:LMY131098 LWU131097:LWU131098 MGQ131097:MGQ131098 MQM131097:MQM131098 NAI131097:NAI131098 NKE131097:NKE131098 NUA131097:NUA131098 ODW131097:ODW131098 ONS131097:ONS131098 OXO131097:OXO131098 PHK131097:PHK131098 PRG131097:PRG131098 QBC131097:QBC131098 QKY131097:QKY131098 QUU131097:QUU131098 REQ131097:REQ131098 ROM131097:ROM131098 RYI131097:RYI131098 SIE131097:SIE131098 SSA131097:SSA131098 TBW131097:TBW131098 TLS131097:TLS131098 TVO131097:TVO131098 UFK131097:UFK131098 UPG131097:UPG131098 UZC131097:UZC131098 VIY131097:VIY131098 VSU131097:VSU131098 WCQ131097:WCQ131098 WMM131097:WMM131098 WWI131097:WWI131098 AA196633:AA196634 JW196633:JW196634 TS196633:TS196634 ADO196633:ADO196634 ANK196633:ANK196634 AXG196633:AXG196634 BHC196633:BHC196634 BQY196633:BQY196634 CAU196633:CAU196634 CKQ196633:CKQ196634 CUM196633:CUM196634 DEI196633:DEI196634 DOE196633:DOE196634 DYA196633:DYA196634 EHW196633:EHW196634 ERS196633:ERS196634 FBO196633:FBO196634 FLK196633:FLK196634 FVG196633:FVG196634 GFC196633:GFC196634 GOY196633:GOY196634 GYU196633:GYU196634 HIQ196633:HIQ196634 HSM196633:HSM196634 ICI196633:ICI196634 IME196633:IME196634 IWA196633:IWA196634 JFW196633:JFW196634 JPS196633:JPS196634 JZO196633:JZO196634 KJK196633:KJK196634 KTG196633:KTG196634 LDC196633:LDC196634 LMY196633:LMY196634 LWU196633:LWU196634 MGQ196633:MGQ196634 MQM196633:MQM196634 NAI196633:NAI196634 NKE196633:NKE196634 NUA196633:NUA196634 ODW196633:ODW196634 ONS196633:ONS196634 OXO196633:OXO196634 PHK196633:PHK196634 PRG196633:PRG196634 QBC196633:QBC196634 QKY196633:QKY196634 QUU196633:QUU196634 REQ196633:REQ196634 ROM196633:ROM196634 RYI196633:RYI196634 SIE196633:SIE196634 SSA196633:SSA196634 TBW196633:TBW196634 TLS196633:TLS196634 TVO196633:TVO196634 UFK196633:UFK196634 UPG196633:UPG196634 UZC196633:UZC196634 VIY196633:VIY196634 VSU196633:VSU196634 WCQ196633:WCQ196634 WMM196633:WMM196634 WWI196633:WWI196634 AA262169:AA262170 JW262169:JW262170 TS262169:TS262170 ADO262169:ADO262170 ANK262169:ANK262170 AXG262169:AXG262170 BHC262169:BHC262170 BQY262169:BQY262170 CAU262169:CAU262170 CKQ262169:CKQ262170 CUM262169:CUM262170 DEI262169:DEI262170 DOE262169:DOE262170 DYA262169:DYA262170 EHW262169:EHW262170 ERS262169:ERS262170 FBO262169:FBO262170 FLK262169:FLK262170 FVG262169:FVG262170 GFC262169:GFC262170 GOY262169:GOY262170 GYU262169:GYU262170 HIQ262169:HIQ262170 HSM262169:HSM262170 ICI262169:ICI262170 IME262169:IME262170 IWA262169:IWA262170 JFW262169:JFW262170 JPS262169:JPS262170 JZO262169:JZO262170 KJK262169:KJK262170 KTG262169:KTG262170 LDC262169:LDC262170 LMY262169:LMY262170 LWU262169:LWU262170 MGQ262169:MGQ262170 MQM262169:MQM262170 NAI262169:NAI262170 NKE262169:NKE262170 NUA262169:NUA262170 ODW262169:ODW262170 ONS262169:ONS262170 OXO262169:OXO262170 PHK262169:PHK262170 PRG262169:PRG262170 QBC262169:QBC262170 QKY262169:QKY262170 QUU262169:QUU262170 REQ262169:REQ262170 ROM262169:ROM262170 RYI262169:RYI262170 SIE262169:SIE262170 SSA262169:SSA262170 TBW262169:TBW262170 TLS262169:TLS262170 TVO262169:TVO262170 UFK262169:UFK262170 UPG262169:UPG262170 UZC262169:UZC262170 VIY262169:VIY262170 VSU262169:VSU262170 WCQ262169:WCQ262170 WMM262169:WMM262170 WWI262169:WWI262170 AA327705:AA327706 JW327705:JW327706 TS327705:TS327706 ADO327705:ADO327706 ANK327705:ANK327706 AXG327705:AXG327706 BHC327705:BHC327706 BQY327705:BQY327706 CAU327705:CAU327706 CKQ327705:CKQ327706 CUM327705:CUM327706 DEI327705:DEI327706 DOE327705:DOE327706 DYA327705:DYA327706 EHW327705:EHW327706 ERS327705:ERS327706 FBO327705:FBO327706 FLK327705:FLK327706 FVG327705:FVG327706 GFC327705:GFC327706 GOY327705:GOY327706 GYU327705:GYU327706 HIQ327705:HIQ327706 HSM327705:HSM327706 ICI327705:ICI327706 IME327705:IME327706 IWA327705:IWA327706 JFW327705:JFW327706 JPS327705:JPS327706 JZO327705:JZO327706 KJK327705:KJK327706 KTG327705:KTG327706 LDC327705:LDC327706 LMY327705:LMY327706 LWU327705:LWU327706 MGQ327705:MGQ327706 MQM327705:MQM327706 NAI327705:NAI327706 NKE327705:NKE327706 NUA327705:NUA327706 ODW327705:ODW327706 ONS327705:ONS327706 OXO327705:OXO327706 PHK327705:PHK327706 PRG327705:PRG327706 QBC327705:QBC327706 QKY327705:QKY327706 QUU327705:QUU327706 REQ327705:REQ327706 ROM327705:ROM327706 RYI327705:RYI327706 SIE327705:SIE327706 SSA327705:SSA327706 TBW327705:TBW327706 TLS327705:TLS327706 TVO327705:TVO327706 UFK327705:UFK327706 UPG327705:UPG327706 UZC327705:UZC327706 VIY327705:VIY327706 VSU327705:VSU327706 WCQ327705:WCQ327706 WMM327705:WMM327706 WWI327705:WWI327706 AA393241:AA393242 JW393241:JW393242 TS393241:TS393242 ADO393241:ADO393242 ANK393241:ANK393242 AXG393241:AXG393242 BHC393241:BHC393242 BQY393241:BQY393242 CAU393241:CAU393242 CKQ393241:CKQ393242 CUM393241:CUM393242 DEI393241:DEI393242 DOE393241:DOE393242 DYA393241:DYA393242 EHW393241:EHW393242 ERS393241:ERS393242 FBO393241:FBO393242 FLK393241:FLK393242 FVG393241:FVG393242 GFC393241:GFC393242 GOY393241:GOY393242 GYU393241:GYU393242 HIQ393241:HIQ393242 HSM393241:HSM393242 ICI393241:ICI393242 IME393241:IME393242 IWA393241:IWA393242 JFW393241:JFW393242 JPS393241:JPS393242 JZO393241:JZO393242 KJK393241:KJK393242 KTG393241:KTG393242 LDC393241:LDC393242 LMY393241:LMY393242 LWU393241:LWU393242 MGQ393241:MGQ393242 MQM393241:MQM393242 NAI393241:NAI393242 NKE393241:NKE393242 NUA393241:NUA393242 ODW393241:ODW393242 ONS393241:ONS393242 OXO393241:OXO393242 PHK393241:PHK393242 PRG393241:PRG393242 QBC393241:QBC393242 QKY393241:QKY393242 QUU393241:QUU393242 REQ393241:REQ393242 ROM393241:ROM393242 RYI393241:RYI393242 SIE393241:SIE393242 SSA393241:SSA393242 TBW393241:TBW393242 TLS393241:TLS393242 TVO393241:TVO393242 UFK393241:UFK393242 UPG393241:UPG393242 UZC393241:UZC393242 VIY393241:VIY393242 VSU393241:VSU393242 WCQ393241:WCQ393242 WMM393241:WMM393242 WWI393241:WWI393242 AA458777:AA458778 JW458777:JW458778 TS458777:TS458778 ADO458777:ADO458778 ANK458777:ANK458778 AXG458777:AXG458778 BHC458777:BHC458778 BQY458777:BQY458778 CAU458777:CAU458778 CKQ458777:CKQ458778 CUM458777:CUM458778 DEI458777:DEI458778 DOE458777:DOE458778 DYA458777:DYA458778 EHW458777:EHW458778 ERS458777:ERS458778 FBO458777:FBO458778 FLK458777:FLK458778 FVG458777:FVG458778 GFC458777:GFC458778 GOY458777:GOY458778 GYU458777:GYU458778 HIQ458777:HIQ458778 HSM458777:HSM458778 ICI458777:ICI458778 IME458777:IME458778 IWA458777:IWA458778 JFW458777:JFW458778 JPS458777:JPS458778 JZO458777:JZO458778 KJK458777:KJK458778 KTG458777:KTG458778 LDC458777:LDC458778 LMY458777:LMY458778 LWU458777:LWU458778 MGQ458777:MGQ458778 MQM458777:MQM458778 NAI458777:NAI458778 NKE458777:NKE458778 NUA458777:NUA458778 ODW458777:ODW458778 ONS458777:ONS458778 OXO458777:OXO458778 PHK458777:PHK458778 PRG458777:PRG458778 QBC458777:QBC458778 QKY458777:QKY458778 QUU458777:QUU458778 REQ458777:REQ458778 ROM458777:ROM458778 RYI458777:RYI458778 SIE458777:SIE458778 SSA458777:SSA458778 TBW458777:TBW458778 TLS458777:TLS458778 TVO458777:TVO458778 UFK458777:UFK458778 UPG458777:UPG458778 UZC458777:UZC458778 VIY458777:VIY458778 VSU458777:VSU458778 WCQ458777:WCQ458778 WMM458777:WMM458778 WWI458777:WWI458778 AA524313:AA524314 JW524313:JW524314 TS524313:TS524314 ADO524313:ADO524314 ANK524313:ANK524314 AXG524313:AXG524314 BHC524313:BHC524314 BQY524313:BQY524314 CAU524313:CAU524314 CKQ524313:CKQ524314 CUM524313:CUM524314 DEI524313:DEI524314 DOE524313:DOE524314 DYA524313:DYA524314 EHW524313:EHW524314 ERS524313:ERS524314 FBO524313:FBO524314 FLK524313:FLK524314 FVG524313:FVG524314 GFC524313:GFC524314 GOY524313:GOY524314 GYU524313:GYU524314 HIQ524313:HIQ524314 HSM524313:HSM524314 ICI524313:ICI524314 IME524313:IME524314 IWA524313:IWA524314 JFW524313:JFW524314 JPS524313:JPS524314 JZO524313:JZO524314 KJK524313:KJK524314 KTG524313:KTG524314 LDC524313:LDC524314 LMY524313:LMY524314 LWU524313:LWU524314 MGQ524313:MGQ524314 MQM524313:MQM524314 NAI524313:NAI524314 NKE524313:NKE524314 NUA524313:NUA524314 ODW524313:ODW524314 ONS524313:ONS524314 OXO524313:OXO524314 PHK524313:PHK524314 PRG524313:PRG524314 QBC524313:QBC524314 QKY524313:QKY524314 QUU524313:QUU524314 REQ524313:REQ524314 ROM524313:ROM524314 RYI524313:RYI524314 SIE524313:SIE524314 SSA524313:SSA524314 TBW524313:TBW524314 TLS524313:TLS524314 TVO524313:TVO524314 UFK524313:UFK524314 UPG524313:UPG524314 UZC524313:UZC524314 VIY524313:VIY524314 VSU524313:VSU524314 WCQ524313:WCQ524314 WMM524313:WMM524314 WWI524313:WWI524314 AA589849:AA589850 JW589849:JW589850 TS589849:TS589850 ADO589849:ADO589850 ANK589849:ANK589850 AXG589849:AXG589850 BHC589849:BHC589850 BQY589849:BQY589850 CAU589849:CAU589850 CKQ589849:CKQ589850 CUM589849:CUM589850 DEI589849:DEI589850 DOE589849:DOE589850 DYA589849:DYA589850 EHW589849:EHW589850 ERS589849:ERS589850 FBO589849:FBO589850 FLK589849:FLK589850 FVG589849:FVG589850 GFC589849:GFC589850 GOY589849:GOY589850 GYU589849:GYU589850 HIQ589849:HIQ589850 HSM589849:HSM589850 ICI589849:ICI589850 IME589849:IME589850 IWA589849:IWA589850 JFW589849:JFW589850 JPS589849:JPS589850 JZO589849:JZO589850 KJK589849:KJK589850 KTG589849:KTG589850 LDC589849:LDC589850 LMY589849:LMY589850 LWU589849:LWU589850 MGQ589849:MGQ589850 MQM589849:MQM589850 NAI589849:NAI589850 NKE589849:NKE589850 NUA589849:NUA589850 ODW589849:ODW589850 ONS589849:ONS589850 OXO589849:OXO589850 PHK589849:PHK589850 PRG589849:PRG589850 QBC589849:QBC589850 QKY589849:QKY589850 QUU589849:QUU589850 REQ589849:REQ589850 ROM589849:ROM589850 RYI589849:RYI589850 SIE589849:SIE589850 SSA589849:SSA589850 TBW589849:TBW589850 TLS589849:TLS589850 TVO589849:TVO589850 UFK589849:UFK589850 UPG589849:UPG589850 UZC589849:UZC589850 VIY589849:VIY589850 VSU589849:VSU589850 WCQ589849:WCQ589850 WMM589849:WMM589850 WWI589849:WWI589850 AA655385:AA655386 JW655385:JW655386 TS655385:TS655386 ADO655385:ADO655386 ANK655385:ANK655386 AXG655385:AXG655386 BHC655385:BHC655386 BQY655385:BQY655386 CAU655385:CAU655386 CKQ655385:CKQ655386 CUM655385:CUM655386 DEI655385:DEI655386 DOE655385:DOE655386 DYA655385:DYA655386 EHW655385:EHW655386 ERS655385:ERS655386 FBO655385:FBO655386 FLK655385:FLK655386 FVG655385:FVG655386 GFC655385:GFC655386 GOY655385:GOY655386 GYU655385:GYU655386 HIQ655385:HIQ655386 HSM655385:HSM655386 ICI655385:ICI655386 IME655385:IME655386 IWA655385:IWA655386 JFW655385:JFW655386 JPS655385:JPS655386 JZO655385:JZO655386 KJK655385:KJK655386 KTG655385:KTG655386 LDC655385:LDC655386 LMY655385:LMY655386 LWU655385:LWU655386 MGQ655385:MGQ655386 MQM655385:MQM655386 NAI655385:NAI655386 NKE655385:NKE655386 NUA655385:NUA655386 ODW655385:ODW655386 ONS655385:ONS655386 OXO655385:OXO655386 PHK655385:PHK655386 PRG655385:PRG655386 QBC655385:QBC655386 QKY655385:QKY655386 QUU655385:QUU655386 REQ655385:REQ655386 ROM655385:ROM655386 RYI655385:RYI655386 SIE655385:SIE655386 SSA655385:SSA655386 TBW655385:TBW655386 TLS655385:TLS655386 TVO655385:TVO655386 UFK655385:UFK655386 UPG655385:UPG655386 UZC655385:UZC655386 VIY655385:VIY655386 VSU655385:VSU655386 WCQ655385:WCQ655386 WMM655385:WMM655386 WWI655385:WWI655386 AA720921:AA720922 JW720921:JW720922 TS720921:TS720922 ADO720921:ADO720922 ANK720921:ANK720922 AXG720921:AXG720922 BHC720921:BHC720922 BQY720921:BQY720922 CAU720921:CAU720922 CKQ720921:CKQ720922 CUM720921:CUM720922 DEI720921:DEI720922 DOE720921:DOE720922 DYA720921:DYA720922 EHW720921:EHW720922 ERS720921:ERS720922 FBO720921:FBO720922 FLK720921:FLK720922 FVG720921:FVG720922 GFC720921:GFC720922 GOY720921:GOY720922 GYU720921:GYU720922 HIQ720921:HIQ720922 HSM720921:HSM720922 ICI720921:ICI720922 IME720921:IME720922 IWA720921:IWA720922 JFW720921:JFW720922 JPS720921:JPS720922 JZO720921:JZO720922 KJK720921:KJK720922 KTG720921:KTG720922 LDC720921:LDC720922 LMY720921:LMY720922 LWU720921:LWU720922 MGQ720921:MGQ720922 MQM720921:MQM720922 NAI720921:NAI720922 NKE720921:NKE720922 NUA720921:NUA720922 ODW720921:ODW720922 ONS720921:ONS720922 OXO720921:OXO720922 PHK720921:PHK720922 PRG720921:PRG720922 QBC720921:QBC720922 QKY720921:QKY720922 QUU720921:QUU720922 REQ720921:REQ720922 ROM720921:ROM720922 RYI720921:RYI720922 SIE720921:SIE720922 SSA720921:SSA720922 TBW720921:TBW720922 TLS720921:TLS720922 TVO720921:TVO720922 UFK720921:UFK720922 UPG720921:UPG720922 UZC720921:UZC720922 VIY720921:VIY720922 VSU720921:VSU720922 WCQ720921:WCQ720922 WMM720921:WMM720922 WWI720921:WWI720922 AA786457:AA786458 JW786457:JW786458 TS786457:TS786458 ADO786457:ADO786458 ANK786457:ANK786458 AXG786457:AXG786458 BHC786457:BHC786458 BQY786457:BQY786458 CAU786457:CAU786458 CKQ786457:CKQ786458 CUM786457:CUM786458 DEI786457:DEI786458 DOE786457:DOE786458 DYA786457:DYA786458 EHW786457:EHW786458 ERS786457:ERS786458 FBO786457:FBO786458 FLK786457:FLK786458 FVG786457:FVG786458 GFC786457:GFC786458 GOY786457:GOY786458 GYU786457:GYU786458 HIQ786457:HIQ786458 HSM786457:HSM786458 ICI786457:ICI786458 IME786457:IME786458 IWA786457:IWA786458 JFW786457:JFW786458 JPS786457:JPS786458 JZO786457:JZO786458 KJK786457:KJK786458 KTG786457:KTG786458 LDC786457:LDC786458 LMY786457:LMY786458 LWU786457:LWU786458 MGQ786457:MGQ786458 MQM786457:MQM786458 NAI786457:NAI786458 NKE786457:NKE786458 NUA786457:NUA786458 ODW786457:ODW786458 ONS786457:ONS786458 OXO786457:OXO786458 PHK786457:PHK786458 PRG786457:PRG786458 QBC786457:QBC786458 QKY786457:QKY786458 QUU786457:QUU786458 REQ786457:REQ786458 ROM786457:ROM786458 RYI786457:RYI786458 SIE786457:SIE786458 SSA786457:SSA786458 TBW786457:TBW786458 TLS786457:TLS786458 TVO786457:TVO786458 UFK786457:UFK786458 UPG786457:UPG786458 UZC786457:UZC786458 VIY786457:VIY786458 VSU786457:VSU786458 WCQ786457:WCQ786458 WMM786457:WMM786458 WWI786457:WWI786458 AA851993:AA851994 JW851993:JW851994 TS851993:TS851994 ADO851993:ADO851994 ANK851993:ANK851994 AXG851993:AXG851994 BHC851993:BHC851994 BQY851993:BQY851994 CAU851993:CAU851994 CKQ851993:CKQ851994 CUM851993:CUM851994 DEI851993:DEI851994 DOE851993:DOE851994 DYA851993:DYA851994 EHW851993:EHW851994 ERS851993:ERS851994 FBO851993:FBO851994 FLK851993:FLK851994 FVG851993:FVG851994 GFC851993:GFC851994 GOY851993:GOY851994 GYU851993:GYU851994 HIQ851993:HIQ851994 HSM851993:HSM851994 ICI851993:ICI851994 IME851993:IME851994 IWA851993:IWA851994 JFW851993:JFW851994 JPS851993:JPS851994 JZO851993:JZO851994 KJK851993:KJK851994 KTG851993:KTG851994 LDC851993:LDC851994 LMY851993:LMY851994 LWU851993:LWU851994 MGQ851993:MGQ851994 MQM851993:MQM851994 NAI851993:NAI851994 NKE851993:NKE851994 NUA851993:NUA851994 ODW851993:ODW851994 ONS851993:ONS851994 OXO851993:OXO851994 PHK851993:PHK851994 PRG851993:PRG851994 QBC851993:QBC851994 QKY851993:QKY851994 QUU851993:QUU851994 REQ851993:REQ851994 ROM851993:ROM851994 RYI851993:RYI851994 SIE851993:SIE851994 SSA851993:SSA851994 TBW851993:TBW851994 TLS851993:TLS851994 TVO851993:TVO851994 UFK851993:UFK851994 UPG851993:UPG851994 UZC851993:UZC851994 VIY851993:VIY851994 VSU851993:VSU851994 WCQ851993:WCQ851994 WMM851993:WMM851994 WWI851993:WWI851994 AA917529:AA917530 JW917529:JW917530 TS917529:TS917530 ADO917529:ADO917530 ANK917529:ANK917530 AXG917529:AXG917530 BHC917529:BHC917530 BQY917529:BQY917530 CAU917529:CAU917530 CKQ917529:CKQ917530 CUM917529:CUM917530 DEI917529:DEI917530 DOE917529:DOE917530 DYA917529:DYA917530 EHW917529:EHW917530 ERS917529:ERS917530 FBO917529:FBO917530 FLK917529:FLK917530 FVG917529:FVG917530 GFC917529:GFC917530 GOY917529:GOY917530 GYU917529:GYU917530 HIQ917529:HIQ917530 HSM917529:HSM917530 ICI917529:ICI917530 IME917529:IME917530 IWA917529:IWA917530 JFW917529:JFW917530 JPS917529:JPS917530 JZO917529:JZO917530 KJK917529:KJK917530 KTG917529:KTG917530 LDC917529:LDC917530 LMY917529:LMY917530 LWU917529:LWU917530 MGQ917529:MGQ917530 MQM917529:MQM917530 NAI917529:NAI917530 NKE917529:NKE917530 NUA917529:NUA917530 ODW917529:ODW917530 ONS917529:ONS917530 OXO917529:OXO917530 PHK917529:PHK917530 PRG917529:PRG917530 QBC917529:QBC917530 QKY917529:QKY917530 QUU917529:QUU917530 REQ917529:REQ917530 ROM917529:ROM917530 RYI917529:RYI917530 SIE917529:SIE917530 SSA917529:SSA917530 TBW917529:TBW917530 TLS917529:TLS917530 TVO917529:TVO917530 UFK917529:UFK917530 UPG917529:UPG917530 UZC917529:UZC917530 VIY917529:VIY917530 VSU917529:VSU917530 WCQ917529:WCQ917530 WMM917529:WMM917530 WWI917529:WWI917530 AA983065:AA983066 JW983065:JW983066 TS983065:TS983066 ADO983065:ADO983066 ANK983065:ANK983066 AXG983065:AXG983066 BHC983065:BHC983066 BQY983065:BQY983066 CAU983065:CAU983066 CKQ983065:CKQ983066 CUM983065:CUM983066 DEI983065:DEI983066 DOE983065:DOE983066 DYA983065:DYA983066 EHW983065:EHW983066 ERS983065:ERS983066 FBO983065:FBO983066 FLK983065:FLK983066 FVG983065:FVG983066 GFC983065:GFC983066 GOY983065:GOY983066 GYU983065:GYU983066 HIQ983065:HIQ983066 HSM983065:HSM983066 ICI983065:ICI983066 IME983065:IME983066 IWA983065:IWA983066 JFW983065:JFW983066 JPS983065:JPS983066 JZO983065:JZO983066 KJK983065:KJK983066 KTG983065:KTG983066 LDC983065:LDC983066 LMY983065:LMY983066 LWU983065:LWU983066 MGQ983065:MGQ983066 MQM983065:MQM983066 NAI983065:NAI983066 NKE983065:NKE983066 NUA983065:NUA983066 ODW983065:ODW983066 ONS983065:ONS983066 OXO983065:OXO983066 PHK983065:PHK983066 PRG983065:PRG983066 QBC983065:QBC983066 QKY983065:QKY983066 QUU983065:QUU983066 REQ983065:REQ983066 ROM983065:ROM983066 RYI983065:RYI983066 SIE983065:SIE983066 SSA983065:SSA983066 TBW983065:TBW983066 TLS983065:TLS983066 TVO983065:TVO983066 UFK983065:UFK983066 UPG983065:UPG983066 UZC983065:UZC983066 VIY983065:VIY983066 VSU983065:VSU983066 WCQ983065:WCQ983066 WMM983065:WMM983066 WWI983065:WWI983066 AA65566:AA65567 JW65566:JW65567 TS65566:TS65567 ADO65566:ADO65567 ANK65566:ANK65567 AXG65566:AXG65567 BHC65566:BHC65567 BQY65566:BQY65567 CAU65566:CAU65567 CKQ65566:CKQ65567 CUM65566:CUM65567 DEI65566:DEI65567 DOE65566:DOE65567 DYA65566:DYA65567 EHW65566:EHW65567 ERS65566:ERS65567 FBO65566:FBO65567 FLK65566:FLK65567 FVG65566:FVG65567 GFC65566:GFC65567 GOY65566:GOY65567 GYU65566:GYU65567 HIQ65566:HIQ65567 HSM65566:HSM65567 ICI65566:ICI65567 IME65566:IME65567 IWA65566:IWA65567 JFW65566:JFW65567 JPS65566:JPS65567 JZO65566:JZO65567 KJK65566:KJK65567 KTG65566:KTG65567 LDC65566:LDC65567 LMY65566:LMY65567 LWU65566:LWU65567 MGQ65566:MGQ65567 MQM65566:MQM65567 NAI65566:NAI65567 NKE65566:NKE65567 NUA65566:NUA65567 ODW65566:ODW65567 ONS65566:ONS65567 OXO65566:OXO65567 PHK65566:PHK65567 PRG65566:PRG65567 QBC65566:QBC65567 QKY65566:QKY65567 QUU65566:QUU65567 REQ65566:REQ65567 ROM65566:ROM65567 RYI65566:RYI65567 SIE65566:SIE65567 SSA65566:SSA65567 TBW65566:TBW65567 TLS65566:TLS65567 TVO65566:TVO65567 UFK65566:UFK65567 UPG65566:UPG65567 UZC65566:UZC65567 VIY65566:VIY65567 VSU65566:VSU65567 WCQ65566:WCQ65567 WMM65566:WMM65567 WWI65566:WWI65567 AA131102:AA131103 JW131102:JW131103 TS131102:TS131103 ADO131102:ADO131103 ANK131102:ANK131103 AXG131102:AXG131103 BHC131102:BHC131103 BQY131102:BQY131103 CAU131102:CAU131103 CKQ131102:CKQ131103 CUM131102:CUM131103 DEI131102:DEI131103 DOE131102:DOE131103 DYA131102:DYA131103 EHW131102:EHW131103 ERS131102:ERS131103 FBO131102:FBO131103 FLK131102:FLK131103 FVG131102:FVG131103 GFC131102:GFC131103 GOY131102:GOY131103 GYU131102:GYU131103 HIQ131102:HIQ131103 HSM131102:HSM131103 ICI131102:ICI131103 IME131102:IME131103 IWA131102:IWA131103 JFW131102:JFW131103 JPS131102:JPS131103 JZO131102:JZO131103 KJK131102:KJK131103 KTG131102:KTG131103 LDC131102:LDC131103 LMY131102:LMY131103 LWU131102:LWU131103 MGQ131102:MGQ131103 MQM131102:MQM131103 NAI131102:NAI131103 NKE131102:NKE131103 NUA131102:NUA131103 ODW131102:ODW131103 ONS131102:ONS131103 OXO131102:OXO131103 PHK131102:PHK131103 PRG131102:PRG131103 QBC131102:QBC131103 QKY131102:QKY131103 QUU131102:QUU131103 REQ131102:REQ131103 ROM131102:ROM131103 RYI131102:RYI131103 SIE131102:SIE131103 SSA131102:SSA131103 TBW131102:TBW131103 TLS131102:TLS131103 TVO131102:TVO131103 UFK131102:UFK131103 UPG131102:UPG131103 UZC131102:UZC131103 VIY131102:VIY131103 VSU131102:VSU131103 WCQ131102:WCQ131103 WMM131102:WMM131103 WWI131102:WWI131103 AA196638:AA196639 JW196638:JW196639 TS196638:TS196639 ADO196638:ADO196639 ANK196638:ANK196639 AXG196638:AXG196639 BHC196638:BHC196639 BQY196638:BQY196639 CAU196638:CAU196639 CKQ196638:CKQ196639 CUM196638:CUM196639 DEI196638:DEI196639 DOE196638:DOE196639 DYA196638:DYA196639 EHW196638:EHW196639 ERS196638:ERS196639 FBO196638:FBO196639 FLK196638:FLK196639 FVG196638:FVG196639 GFC196638:GFC196639 GOY196638:GOY196639 GYU196638:GYU196639 HIQ196638:HIQ196639 HSM196638:HSM196639 ICI196638:ICI196639 IME196638:IME196639 IWA196638:IWA196639 JFW196638:JFW196639 JPS196638:JPS196639 JZO196638:JZO196639 KJK196638:KJK196639 KTG196638:KTG196639 LDC196638:LDC196639 LMY196638:LMY196639 LWU196638:LWU196639 MGQ196638:MGQ196639 MQM196638:MQM196639 NAI196638:NAI196639 NKE196638:NKE196639 NUA196638:NUA196639 ODW196638:ODW196639 ONS196638:ONS196639 OXO196638:OXO196639 PHK196638:PHK196639 PRG196638:PRG196639 QBC196638:QBC196639 QKY196638:QKY196639 QUU196638:QUU196639 REQ196638:REQ196639 ROM196638:ROM196639 RYI196638:RYI196639 SIE196638:SIE196639 SSA196638:SSA196639 TBW196638:TBW196639 TLS196638:TLS196639 TVO196638:TVO196639 UFK196638:UFK196639 UPG196638:UPG196639 UZC196638:UZC196639 VIY196638:VIY196639 VSU196638:VSU196639 WCQ196638:WCQ196639 WMM196638:WMM196639 WWI196638:WWI196639 AA262174:AA262175 JW262174:JW262175 TS262174:TS262175 ADO262174:ADO262175 ANK262174:ANK262175 AXG262174:AXG262175 BHC262174:BHC262175 BQY262174:BQY262175 CAU262174:CAU262175 CKQ262174:CKQ262175 CUM262174:CUM262175 DEI262174:DEI262175 DOE262174:DOE262175 DYA262174:DYA262175 EHW262174:EHW262175 ERS262174:ERS262175 FBO262174:FBO262175 FLK262174:FLK262175 FVG262174:FVG262175 GFC262174:GFC262175 GOY262174:GOY262175 GYU262174:GYU262175 HIQ262174:HIQ262175 HSM262174:HSM262175 ICI262174:ICI262175 IME262174:IME262175 IWA262174:IWA262175 JFW262174:JFW262175 JPS262174:JPS262175 JZO262174:JZO262175 KJK262174:KJK262175 KTG262174:KTG262175 LDC262174:LDC262175 LMY262174:LMY262175 LWU262174:LWU262175 MGQ262174:MGQ262175 MQM262174:MQM262175 NAI262174:NAI262175 NKE262174:NKE262175 NUA262174:NUA262175 ODW262174:ODW262175 ONS262174:ONS262175 OXO262174:OXO262175 PHK262174:PHK262175 PRG262174:PRG262175 QBC262174:QBC262175 QKY262174:QKY262175 QUU262174:QUU262175 REQ262174:REQ262175 ROM262174:ROM262175 RYI262174:RYI262175 SIE262174:SIE262175 SSA262174:SSA262175 TBW262174:TBW262175 TLS262174:TLS262175 TVO262174:TVO262175 UFK262174:UFK262175 UPG262174:UPG262175 UZC262174:UZC262175 VIY262174:VIY262175 VSU262174:VSU262175 WCQ262174:WCQ262175 WMM262174:WMM262175 WWI262174:WWI262175 AA327710:AA327711 JW327710:JW327711 TS327710:TS327711 ADO327710:ADO327711 ANK327710:ANK327711 AXG327710:AXG327711 BHC327710:BHC327711 BQY327710:BQY327711 CAU327710:CAU327711 CKQ327710:CKQ327711 CUM327710:CUM327711 DEI327710:DEI327711 DOE327710:DOE327711 DYA327710:DYA327711 EHW327710:EHW327711 ERS327710:ERS327711 FBO327710:FBO327711 FLK327710:FLK327711 FVG327710:FVG327711 GFC327710:GFC327711 GOY327710:GOY327711 GYU327710:GYU327711 HIQ327710:HIQ327711 HSM327710:HSM327711 ICI327710:ICI327711 IME327710:IME327711 IWA327710:IWA327711 JFW327710:JFW327711 JPS327710:JPS327711 JZO327710:JZO327711 KJK327710:KJK327711 KTG327710:KTG327711 LDC327710:LDC327711 LMY327710:LMY327711 LWU327710:LWU327711 MGQ327710:MGQ327711 MQM327710:MQM327711 NAI327710:NAI327711 NKE327710:NKE327711 NUA327710:NUA327711 ODW327710:ODW327711 ONS327710:ONS327711 OXO327710:OXO327711 PHK327710:PHK327711 PRG327710:PRG327711 QBC327710:QBC327711 QKY327710:QKY327711 QUU327710:QUU327711 REQ327710:REQ327711 ROM327710:ROM327711 RYI327710:RYI327711 SIE327710:SIE327711 SSA327710:SSA327711 TBW327710:TBW327711 TLS327710:TLS327711 TVO327710:TVO327711 UFK327710:UFK327711 UPG327710:UPG327711 UZC327710:UZC327711 VIY327710:VIY327711 VSU327710:VSU327711 WCQ327710:WCQ327711 WMM327710:WMM327711 WWI327710:WWI327711 AA393246:AA393247 JW393246:JW393247 TS393246:TS393247 ADO393246:ADO393247 ANK393246:ANK393247 AXG393246:AXG393247 BHC393246:BHC393247 BQY393246:BQY393247 CAU393246:CAU393247 CKQ393246:CKQ393247 CUM393246:CUM393247 DEI393246:DEI393247 DOE393246:DOE393247 DYA393246:DYA393247 EHW393246:EHW393247 ERS393246:ERS393247 FBO393246:FBO393247 FLK393246:FLK393247 FVG393246:FVG393247 GFC393246:GFC393247 GOY393246:GOY393247 GYU393246:GYU393247 HIQ393246:HIQ393247 HSM393246:HSM393247 ICI393246:ICI393247 IME393246:IME393247 IWA393246:IWA393247 JFW393246:JFW393247 JPS393246:JPS393247 JZO393246:JZO393247 KJK393246:KJK393247 KTG393246:KTG393247 LDC393246:LDC393247 LMY393246:LMY393247 LWU393246:LWU393247 MGQ393246:MGQ393247 MQM393246:MQM393247 NAI393246:NAI393247 NKE393246:NKE393247 NUA393246:NUA393247 ODW393246:ODW393247 ONS393246:ONS393247 OXO393246:OXO393247 PHK393246:PHK393247 PRG393246:PRG393247 QBC393246:QBC393247 QKY393246:QKY393247 QUU393246:QUU393247 REQ393246:REQ393247 ROM393246:ROM393247 RYI393246:RYI393247 SIE393246:SIE393247 SSA393246:SSA393247 TBW393246:TBW393247 TLS393246:TLS393247 TVO393246:TVO393247 UFK393246:UFK393247 UPG393246:UPG393247 UZC393246:UZC393247 VIY393246:VIY393247 VSU393246:VSU393247 WCQ393246:WCQ393247 WMM393246:WMM393247 WWI393246:WWI393247 AA458782:AA458783 JW458782:JW458783 TS458782:TS458783 ADO458782:ADO458783 ANK458782:ANK458783 AXG458782:AXG458783 BHC458782:BHC458783 BQY458782:BQY458783 CAU458782:CAU458783 CKQ458782:CKQ458783 CUM458782:CUM458783 DEI458782:DEI458783 DOE458782:DOE458783 DYA458782:DYA458783 EHW458782:EHW458783 ERS458782:ERS458783 FBO458782:FBO458783 FLK458782:FLK458783 FVG458782:FVG458783 GFC458782:GFC458783 GOY458782:GOY458783 GYU458782:GYU458783 HIQ458782:HIQ458783 HSM458782:HSM458783 ICI458782:ICI458783 IME458782:IME458783 IWA458782:IWA458783 JFW458782:JFW458783 JPS458782:JPS458783 JZO458782:JZO458783 KJK458782:KJK458783 KTG458782:KTG458783 LDC458782:LDC458783 LMY458782:LMY458783 LWU458782:LWU458783 MGQ458782:MGQ458783 MQM458782:MQM458783 NAI458782:NAI458783 NKE458782:NKE458783 NUA458782:NUA458783 ODW458782:ODW458783 ONS458782:ONS458783 OXO458782:OXO458783 PHK458782:PHK458783 PRG458782:PRG458783 QBC458782:QBC458783 QKY458782:QKY458783 QUU458782:QUU458783 REQ458782:REQ458783 ROM458782:ROM458783 RYI458782:RYI458783 SIE458782:SIE458783 SSA458782:SSA458783 TBW458782:TBW458783 TLS458782:TLS458783 TVO458782:TVO458783 UFK458782:UFK458783 UPG458782:UPG458783 UZC458782:UZC458783 VIY458782:VIY458783 VSU458782:VSU458783 WCQ458782:WCQ458783 WMM458782:WMM458783 WWI458782:WWI458783 AA524318:AA524319 JW524318:JW524319 TS524318:TS524319 ADO524318:ADO524319 ANK524318:ANK524319 AXG524318:AXG524319 BHC524318:BHC524319 BQY524318:BQY524319 CAU524318:CAU524319 CKQ524318:CKQ524319 CUM524318:CUM524319 DEI524318:DEI524319 DOE524318:DOE524319 DYA524318:DYA524319 EHW524318:EHW524319 ERS524318:ERS524319 FBO524318:FBO524319 FLK524318:FLK524319 FVG524318:FVG524319 GFC524318:GFC524319 GOY524318:GOY524319 GYU524318:GYU524319 HIQ524318:HIQ524319 HSM524318:HSM524319 ICI524318:ICI524319 IME524318:IME524319 IWA524318:IWA524319 JFW524318:JFW524319 JPS524318:JPS524319 JZO524318:JZO524319 KJK524318:KJK524319 KTG524318:KTG524319 LDC524318:LDC524319 LMY524318:LMY524319 LWU524318:LWU524319 MGQ524318:MGQ524319 MQM524318:MQM524319 NAI524318:NAI524319 NKE524318:NKE524319 NUA524318:NUA524319 ODW524318:ODW524319 ONS524318:ONS524319 OXO524318:OXO524319 PHK524318:PHK524319 PRG524318:PRG524319 QBC524318:QBC524319 QKY524318:QKY524319 QUU524318:QUU524319 REQ524318:REQ524319 ROM524318:ROM524319 RYI524318:RYI524319 SIE524318:SIE524319 SSA524318:SSA524319 TBW524318:TBW524319 TLS524318:TLS524319 TVO524318:TVO524319 UFK524318:UFK524319 UPG524318:UPG524319 UZC524318:UZC524319 VIY524318:VIY524319 VSU524318:VSU524319 WCQ524318:WCQ524319 WMM524318:WMM524319 WWI524318:WWI524319 AA589854:AA589855 JW589854:JW589855 TS589854:TS589855 ADO589854:ADO589855 ANK589854:ANK589855 AXG589854:AXG589855 BHC589854:BHC589855 BQY589854:BQY589855 CAU589854:CAU589855 CKQ589854:CKQ589855 CUM589854:CUM589855 DEI589854:DEI589855 DOE589854:DOE589855 DYA589854:DYA589855 EHW589854:EHW589855 ERS589854:ERS589855 FBO589854:FBO589855 FLK589854:FLK589855 FVG589854:FVG589855 GFC589854:GFC589855 GOY589854:GOY589855 GYU589854:GYU589855 HIQ589854:HIQ589855 HSM589854:HSM589855 ICI589854:ICI589855 IME589854:IME589855 IWA589854:IWA589855 JFW589854:JFW589855 JPS589854:JPS589855 JZO589854:JZO589855 KJK589854:KJK589855 KTG589854:KTG589855 LDC589854:LDC589855 LMY589854:LMY589855 LWU589854:LWU589855 MGQ589854:MGQ589855 MQM589854:MQM589855 NAI589854:NAI589855 NKE589854:NKE589855 NUA589854:NUA589855 ODW589854:ODW589855 ONS589854:ONS589855 OXO589854:OXO589855 PHK589854:PHK589855 PRG589854:PRG589855 QBC589854:QBC589855 QKY589854:QKY589855 QUU589854:QUU589855 REQ589854:REQ589855 ROM589854:ROM589855 RYI589854:RYI589855 SIE589854:SIE589855 SSA589854:SSA589855 TBW589854:TBW589855 TLS589854:TLS589855 TVO589854:TVO589855 UFK589854:UFK589855 UPG589854:UPG589855 UZC589854:UZC589855 VIY589854:VIY589855 VSU589854:VSU589855 WCQ589854:WCQ589855 WMM589854:WMM589855 WWI589854:WWI589855 AA655390:AA655391 JW655390:JW655391 TS655390:TS655391 ADO655390:ADO655391 ANK655390:ANK655391 AXG655390:AXG655391 BHC655390:BHC655391 BQY655390:BQY655391 CAU655390:CAU655391 CKQ655390:CKQ655391 CUM655390:CUM655391 DEI655390:DEI655391 DOE655390:DOE655391 DYA655390:DYA655391 EHW655390:EHW655391 ERS655390:ERS655391 FBO655390:FBO655391 FLK655390:FLK655391 FVG655390:FVG655391 GFC655390:GFC655391 GOY655390:GOY655391 GYU655390:GYU655391 HIQ655390:HIQ655391 HSM655390:HSM655391 ICI655390:ICI655391 IME655390:IME655391 IWA655390:IWA655391 JFW655390:JFW655391 JPS655390:JPS655391 JZO655390:JZO655391 KJK655390:KJK655391 KTG655390:KTG655391 LDC655390:LDC655391 LMY655390:LMY655391 LWU655390:LWU655391 MGQ655390:MGQ655391 MQM655390:MQM655391 NAI655390:NAI655391 NKE655390:NKE655391 NUA655390:NUA655391 ODW655390:ODW655391 ONS655390:ONS655391 OXO655390:OXO655391 PHK655390:PHK655391 PRG655390:PRG655391 QBC655390:QBC655391 QKY655390:QKY655391 QUU655390:QUU655391 REQ655390:REQ655391 ROM655390:ROM655391 RYI655390:RYI655391 SIE655390:SIE655391 SSA655390:SSA655391 TBW655390:TBW655391 TLS655390:TLS655391 TVO655390:TVO655391 UFK655390:UFK655391 UPG655390:UPG655391 UZC655390:UZC655391 VIY655390:VIY655391 VSU655390:VSU655391 WCQ655390:WCQ655391 WMM655390:WMM655391 WWI655390:WWI655391 AA720926:AA720927 JW720926:JW720927 TS720926:TS720927 ADO720926:ADO720927 ANK720926:ANK720927 AXG720926:AXG720927 BHC720926:BHC720927 BQY720926:BQY720927 CAU720926:CAU720927 CKQ720926:CKQ720927 CUM720926:CUM720927 DEI720926:DEI720927 DOE720926:DOE720927 DYA720926:DYA720927 EHW720926:EHW720927 ERS720926:ERS720927 FBO720926:FBO720927 FLK720926:FLK720927 FVG720926:FVG720927 GFC720926:GFC720927 GOY720926:GOY720927 GYU720926:GYU720927 HIQ720926:HIQ720927 HSM720926:HSM720927 ICI720926:ICI720927 IME720926:IME720927 IWA720926:IWA720927 JFW720926:JFW720927 JPS720926:JPS720927 JZO720926:JZO720927 KJK720926:KJK720927 KTG720926:KTG720927 LDC720926:LDC720927 LMY720926:LMY720927 LWU720926:LWU720927 MGQ720926:MGQ720927 MQM720926:MQM720927 NAI720926:NAI720927 NKE720926:NKE720927 NUA720926:NUA720927 ODW720926:ODW720927 ONS720926:ONS720927 OXO720926:OXO720927 PHK720926:PHK720927 PRG720926:PRG720927 QBC720926:QBC720927 QKY720926:QKY720927 QUU720926:QUU720927 REQ720926:REQ720927 ROM720926:ROM720927 RYI720926:RYI720927 SIE720926:SIE720927 SSA720926:SSA720927 TBW720926:TBW720927 TLS720926:TLS720927 TVO720926:TVO720927 UFK720926:UFK720927 UPG720926:UPG720927 UZC720926:UZC720927 VIY720926:VIY720927 VSU720926:VSU720927 WCQ720926:WCQ720927 WMM720926:WMM720927 WWI720926:WWI720927 AA786462:AA786463 JW786462:JW786463 TS786462:TS786463 ADO786462:ADO786463 ANK786462:ANK786463 AXG786462:AXG786463 BHC786462:BHC786463 BQY786462:BQY786463 CAU786462:CAU786463 CKQ786462:CKQ786463 CUM786462:CUM786463 DEI786462:DEI786463 DOE786462:DOE786463 DYA786462:DYA786463 EHW786462:EHW786463 ERS786462:ERS786463 FBO786462:FBO786463 FLK786462:FLK786463 FVG786462:FVG786463 GFC786462:GFC786463 GOY786462:GOY786463 GYU786462:GYU786463 HIQ786462:HIQ786463 HSM786462:HSM786463 ICI786462:ICI786463 IME786462:IME786463 IWA786462:IWA786463 JFW786462:JFW786463 JPS786462:JPS786463 JZO786462:JZO786463 KJK786462:KJK786463 KTG786462:KTG786463 LDC786462:LDC786463 LMY786462:LMY786463 LWU786462:LWU786463 MGQ786462:MGQ786463 MQM786462:MQM786463 NAI786462:NAI786463 NKE786462:NKE786463 NUA786462:NUA786463 ODW786462:ODW786463 ONS786462:ONS786463 OXO786462:OXO786463 PHK786462:PHK786463 PRG786462:PRG786463 QBC786462:QBC786463 QKY786462:QKY786463 QUU786462:QUU786463 REQ786462:REQ786463 ROM786462:ROM786463 RYI786462:RYI786463 SIE786462:SIE786463 SSA786462:SSA786463 TBW786462:TBW786463 TLS786462:TLS786463 TVO786462:TVO786463 UFK786462:UFK786463 UPG786462:UPG786463 UZC786462:UZC786463 VIY786462:VIY786463 VSU786462:VSU786463 WCQ786462:WCQ786463 WMM786462:WMM786463 WWI786462:WWI786463 AA851998:AA851999 JW851998:JW851999 TS851998:TS851999 ADO851998:ADO851999 ANK851998:ANK851999 AXG851998:AXG851999 BHC851998:BHC851999 BQY851998:BQY851999 CAU851998:CAU851999 CKQ851998:CKQ851999 CUM851998:CUM851999 DEI851998:DEI851999 DOE851998:DOE851999 DYA851998:DYA851999 EHW851998:EHW851999 ERS851998:ERS851999 FBO851998:FBO851999 FLK851998:FLK851999 FVG851998:FVG851999 GFC851998:GFC851999 GOY851998:GOY851999 GYU851998:GYU851999 HIQ851998:HIQ851999 HSM851998:HSM851999 ICI851998:ICI851999 IME851998:IME851999 IWA851998:IWA851999 JFW851998:JFW851999 JPS851998:JPS851999 JZO851998:JZO851999 KJK851998:KJK851999 KTG851998:KTG851999 LDC851998:LDC851999 LMY851998:LMY851999 LWU851998:LWU851999 MGQ851998:MGQ851999 MQM851998:MQM851999 NAI851998:NAI851999 NKE851998:NKE851999 NUA851998:NUA851999 ODW851998:ODW851999 ONS851998:ONS851999 OXO851998:OXO851999 PHK851998:PHK851999 PRG851998:PRG851999 QBC851998:QBC851999 QKY851998:QKY851999 QUU851998:QUU851999 REQ851998:REQ851999 ROM851998:ROM851999 RYI851998:RYI851999 SIE851998:SIE851999 SSA851998:SSA851999 TBW851998:TBW851999 TLS851998:TLS851999 TVO851998:TVO851999 UFK851998:UFK851999 UPG851998:UPG851999 UZC851998:UZC851999 VIY851998:VIY851999 VSU851998:VSU851999 WCQ851998:WCQ851999 WMM851998:WMM851999 WWI851998:WWI851999 AA917534:AA917535 JW917534:JW917535 TS917534:TS917535 ADO917534:ADO917535 ANK917534:ANK917535 AXG917534:AXG917535 BHC917534:BHC917535 BQY917534:BQY917535 CAU917534:CAU917535 CKQ917534:CKQ917535 CUM917534:CUM917535 DEI917534:DEI917535 DOE917534:DOE917535 DYA917534:DYA917535 EHW917534:EHW917535 ERS917534:ERS917535 FBO917534:FBO917535 FLK917534:FLK917535 FVG917534:FVG917535 GFC917534:GFC917535 GOY917534:GOY917535 GYU917534:GYU917535 HIQ917534:HIQ917535 HSM917534:HSM917535 ICI917534:ICI917535 IME917534:IME917535 IWA917534:IWA917535 JFW917534:JFW917535 JPS917534:JPS917535 JZO917534:JZO917535 KJK917534:KJK917535 KTG917534:KTG917535 LDC917534:LDC917535 LMY917534:LMY917535 LWU917534:LWU917535 MGQ917534:MGQ917535 MQM917534:MQM917535 NAI917534:NAI917535 NKE917534:NKE917535 NUA917534:NUA917535 ODW917534:ODW917535 ONS917534:ONS917535 OXO917534:OXO917535 PHK917534:PHK917535 PRG917534:PRG917535 QBC917534:QBC917535 QKY917534:QKY917535 QUU917534:QUU917535 REQ917534:REQ917535 ROM917534:ROM917535 RYI917534:RYI917535 SIE917534:SIE917535 SSA917534:SSA917535 TBW917534:TBW917535 TLS917534:TLS917535 TVO917534:TVO917535 UFK917534:UFK917535 UPG917534:UPG917535 UZC917534:UZC917535 VIY917534:VIY917535 VSU917534:VSU917535 WCQ917534:WCQ917535 WMM917534:WMM917535 WWI917534:WWI917535 AA983070:AA983071 JW983070:JW983071 TS983070:TS983071 ADO983070:ADO983071 ANK983070:ANK983071 AXG983070:AXG983071 BHC983070:BHC983071 BQY983070:BQY983071 CAU983070:CAU983071 CKQ983070:CKQ983071 CUM983070:CUM983071 DEI983070:DEI983071 DOE983070:DOE983071 DYA983070:DYA983071 EHW983070:EHW983071 ERS983070:ERS983071 FBO983070:FBO983071 FLK983070:FLK983071 FVG983070:FVG983071 GFC983070:GFC983071 GOY983070:GOY983071 GYU983070:GYU983071 HIQ983070:HIQ983071 HSM983070:HSM983071 ICI983070:ICI983071 IME983070:IME983071 IWA983070:IWA983071 JFW983070:JFW983071 JPS983070:JPS983071 JZO983070:JZO983071 KJK983070:KJK983071 KTG983070:KTG983071 LDC983070:LDC983071 LMY983070:LMY983071 LWU983070:LWU983071 MGQ983070:MGQ983071 MQM983070:MQM983071 NAI983070:NAI983071 NKE983070:NKE983071 NUA983070:NUA983071 ODW983070:ODW983071 ONS983070:ONS983071 OXO983070:OXO983071 PHK983070:PHK983071 PRG983070:PRG983071 QBC983070:QBC983071 QKY983070:QKY983071 QUU983070:QUU983071 REQ983070:REQ983071 ROM983070:ROM983071 RYI983070:RYI983071 SIE983070:SIE983071 SSA983070:SSA983071 TBW983070:TBW983071 TLS983070:TLS983071 TVO983070:TVO983071 UFK983070:UFK983071 UPG983070:UPG983071 UZC983070:UZC983071 VIY983070:VIY983071 VSU983070:VSU983071 WCQ983070:WCQ983071 WMM983070:WMM983071 WWI983070:WWI983071">
      <formula1>"15,16,17,18"</formula1>
    </dataValidation>
    <dataValidation type="list" allowBlank="1" showInputMessage="1" showErrorMessage="1" sqref="AC65561:AD65562 JY65561:JZ65562 TU65561:TV65562 ADQ65561:ADR65562 ANM65561:ANN65562 AXI65561:AXJ65562 BHE65561:BHF65562 BRA65561:BRB65562 CAW65561:CAX65562 CKS65561:CKT65562 CUO65561:CUP65562 DEK65561:DEL65562 DOG65561:DOH65562 DYC65561:DYD65562 EHY65561:EHZ65562 ERU65561:ERV65562 FBQ65561:FBR65562 FLM65561:FLN65562 FVI65561:FVJ65562 GFE65561:GFF65562 GPA65561:GPB65562 GYW65561:GYX65562 HIS65561:HIT65562 HSO65561:HSP65562 ICK65561:ICL65562 IMG65561:IMH65562 IWC65561:IWD65562 JFY65561:JFZ65562 JPU65561:JPV65562 JZQ65561:JZR65562 KJM65561:KJN65562 KTI65561:KTJ65562 LDE65561:LDF65562 LNA65561:LNB65562 LWW65561:LWX65562 MGS65561:MGT65562 MQO65561:MQP65562 NAK65561:NAL65562 NKG65561:NKH65562 NUC65561:NUD65562 ODY65561:ODZ65562 ONU65561:ONV65562 OXQ65561:OXR65562 PHM65561:PHN65562 PRI65561:PRJ65562 QBE65561:QBF65562 QLA65561:QLB65562 QUW65561:QUX65562 RES65561:RET65562 ROO65561:ROP65562 RYK65561:RYL65562 SIG65561:SIH65562 SSC65561:SSD65562 TBY65561:TBZ65562 TLU65561:TLV65562 TVQ65561:TVR65562 UFM65561:UFN65562 UPI65561:UPJ65562 UZE65561:UZF65562 VJA65561:VJB65562 VSW65561:VSX65562 WCS65561:WCT65562 WMO65561:WMP65562 WWK65561:WWL65562 AC131097:AD131098 JY131097:JZ131098 TU131097:TV131098 ADQ131097:ADR131098 ANM131097:ANN131098 AXI131097:AXJ131098 BHE131097:BHF131098 BRA131097:BRB131098 CAW131097:CAX131098 CKS131097:CKT131098 CUO131097:CUP131098 DEK131097:DEL131098 DOG131097:DOH131098 DYC131097:DYD131098 EHY131097:EHZ131098 ERU131097:ERV131098 FBQ131097:FBR131098 FLM131097:FLN131098 FVI131097:FVJ131098 GFE131097:GFF131098 GPA131097:GPB131098 GYW131097:GYX131098 HIS131097:HIT131098 HSO131097:HSP131098 ICK131097:ICL131098 IMG131097:IMH131098 IWC131097:IWD131098 JFY131097:JFZ131098 JPU131097:JPV131098 JZQ131097:JZR131098 KJM131097:KJN131098 KTI131097:KTJ131098 LDE131097:LDF131098 LNA131097:LNB131098 LWW131097:LWX131098 MGS131097:MGT131098 MQO131097:MQP131098 NAK131097:NAL131098 NKG131097:NKH131098 NUC131097:NUD131098 ODY131097:ODZ131098 ONU131097:ONV131098 OXQ131097:OXR131098 PHM131097:PHN131098 PRI131097:PRJ131098 QBE131097:QBF131098 QLA131097:QLB131098 QUW131097:QUX131098 RES131097:RET131098 ROO131097:ROP131098 RYK131097:RYL131098 SIG131097:SIH131098 SSC131097:SSD131098 TBY131097:TBZ131098 TLU131097:TLV131098 TVQ131097:TVR131098 UFM131097:UFN131098 UPI131097:UPJ131098 UZE131097:UZF131098 VJA131097:VJB131098 VSW131097:VSX131098 WCS131097:WCT131098 WMO131097:WMP131098 WWK131097:WWL131098 AC196633:AD196634 JY196633:JZ196634 TU196633:TV196634 ADQ196633:ADR196634 ANM196633:ANN196634 AXI196633:AXJ196634 BHE196633:BHF196634 BRA196633:BRB196634 CAW196633:CAX196634 CKS196633:CKT196634 CUO196633:CUP196634 DEK196633:DEL196634 DOG196633:DOH196634 DYC196633:DYD196634 EHY196633:EHZ196634 ERU196633:ERV196634 FBQ196633:FBR196634 FLM196633:FLN196634 FVI196633:FVJ196634 GFE196633:GFF196634 GPA196633:GPB196634 GYW196633:GYX196634 HIS196633:HIT196634 HSO196633:HSP196634 ICK196633:ICL196634 IMG196633:IMH196634 IWC196633:IWD196634 JFY196633:JFZ196634 JPU196633:JPV196634 JZQ196633:JZR196634 KJM196633:KJN196634 KTI196633:KTJ196634 LDE196633:LDF196634 LNA196633:LNB196634 LWW196633:LWX196634 MGS196633:MGT196634 MQO196633:MQP196634 NAK196633:NAL196634 NKG196633:NKH196634 NUC196633:NUD196634 ODY196633:ODZ196634 ONU196633:ONV196634 OXQ196633:OXR196634 PHM196633:PHN196634 PRI196633:PRJ196634 QBE196633:QBF196634 QLA196633:QLB196634 QUW196633:QUX196634 RES196633:RET196634 ROO196633:ROP196634 RYK196633:RYL196634 SIG196633:SIH196634 SSC196633:SSD196634 TBY196633:TBZ196634 TLU196633:TLV196634 TVQ196633:TVR196634 UFM196633:UFN196634 UPI196633:UPJ196634 UZE196633:UZF196634 VJA196633:VJB196634 VSW196633:VSX196634 WCS196633:WCT196634 WMO196633:WMP196634 WWK196633:WWL196634 AC262169:AD262170 JY262169:JZ262170 TU262169:TV262170 ADQ262169:ADR262170 ANM262169:ANN262170 AXI262169:AXJ262170 BHE262169:BHF262170 BRA262169:BRB262170 CAW262169:CAX262170 CKS262169:CKT262170 CUO262169:CUP262170 DEK262169:DEL262170 DOG262169:DOH262170 DYC262169:DYD262170 EHY262169:EHZ262170 ERU262169:ERV262170 FBQ262169:FBR262170 FLM262169:FLN262170 FVI262169:FVJ262170 GFE262169:GFF262170 GPA262169:GPB262170 GYW262169:GYX262170 HIS262169:HIT262170 HSO262169:HSP262170 ICK262169:ICL262170 IMG262169:IMH262170 IWC262169:IWD262170 JFY262169:JFZ262170 JPU262169:JPV262170 JZQ262169:JZR262170 KJM262169:KJN262170 KTI262169:KTJ262170 LDE262169:LDF262170 LNA262169:LNB262170 LWW262169:LWX262170 MGS262169:MGT262170 MQO262169:MQP262170 NAK262169:NAL262170 NKG262169:NKH262170 NUC262169:NUD262170 ODY262169:ODZ262170 ONU262169:ONV262170 OXQ262169:OXR262170 PHM262169:PHN262170 PRI262169:PRJ262170 QBE262169:QBF262170 QLA262169:QLB262170 QUW262169:QUX262170 RES262169:RET262170 ROO262169:ROP262170 RYK262169:RYL262170 SIG262169:SIH262170 SSC262169:SSD262170 TBY262169:TBZ262170 TLU262169:TLV262170 TVQ262169:TVR262170 UFM262169:UFN262170 UPI262169:UPJ262170 UZE262169:UZF262170 VJA262169:VJB262170 VSW262169:VSX262170 WCS262169:WCT262170 WMO262169:WMP262170 WWK262169:WWL262170 AC327705:AD327706 JY327705:JZ327706 TU327705:TV327706 ADQ327705:ADR327706 ANM327705:ANN327706 AXI327705:AXJ327706 BHE327705:BHF327706 BRA327705:BRB327706 CAW327705:CAX327706 CKS327705:CKT327706 CUO327705:CUP327706 DEK327705:DEL327706 DOG327705:DOH327706 DYC327705:DYD327706 EHY327705:EHZ327706 ERU327705:ERV327706 FBQ327705:FBR327706 FLM327705:FLN327706 FVI327705:FVJ327706 GFE327705:GFF327706 GPA327705:GPB327706 GYW327705:GYX327706 HIS327705:HIT327706 HSO327705:HSP327706 ICK327705:ICL327706 IMG327705:IMH327706 IWC327705:IWD327706 JFY327705:JFZ327706 JPU327705:JPV327706 JZQ327705:JZR327706 KJM327705:KJN327706 KTI327705:KTJ327706 LDE327705:LDF327706 LNA327705:LNB327706 LWW327705:LWX327706 MGS327705:MGT327706 MQO327705:MQP327706 NAK327705:NAL327706 NKG327705:NKH327706 NUC327705:NUD327706 ODY327705:ODZ327706 ONU327705:ONV327706 OXQ327705:OXR327706 PHM327705:PHN327706 PRI327705:PRJ327706 QBE327705:QBF327706 QLA327705:QLB327706 QUW327705:QUX327706 RES327705:RET327706 ROO327705:ROP327706 RYK327705:RYL327706 SIG327705:SIH327706 SSC327705:SSD327706 TBY327705:TBZ327706 TLU327705:TLV327706 TVQ327705:TVR327706 UFM327705:UFN327706 UPI327705:UPJ327706 UZE327705:UZF327706 VJA327705:VJB327706 VSW327705:VSX327706 WCS327705:WCT327706 WMO327705:WMP327706 WWK327705:WWL327706 AC393241:AD393242 JY393241:JZ393242 TU393241:TV393242 ADQ393241:ADR393242 ANM393241:ANN393242 AXI393241:AXJ393242 BHE393241:BHF393242 BRA393241:BRB393242 CAW393241:CAX393242 CKS393241:CKT393242 CUO393241:CUP393242 DEK393241:DEL393242 DOG393241:DOH393242 DYC393241:DYD393242 EHY393241:EHZ393242 ERU393241:ERV393242 FBQ393241:FBR393242 FLM393241:FLN393242 FVI393241:FVJ393242 GFE393241:GFF393242 GPA393241:GPB393242 GYW393241:GYX393242 HIS393241:HIT393242 HSO393241:HSP393242 ICK393241:ICL393242 IMG393241:IMH393242 IWC393241:IWD393242 JFY393241:JFZ393242 JPU393241:JPV393242 JZQ393241:JZR393242 KJM393241:KJN393242 KTI393241:KTJ393242 LDE393241:LDF393242 LNA393241:LNB393242 LWW393241:LWX393242 MGS393241:MGT393242 MQO393241:MQP393242 NAK393241:NAL393242 NKG393241:NKH393242 NUC393241:NUD393242 ODY393241:ODZ393242 ONU393241:ONV393242 OXQ393241:OXR393242 PHM393241:PHN393242 PRI393241:PRJ393242 QBE393241:QBF393242 QLA393241:QLB393242 QUW393241:QUX393242 RES393241:RET393242 ROO393241:ROP393242 RYK393241:RYL393242 SIG393241:SIH393242 SSC393241:SSD393242 TBY393241:TBZ393242 TLU393241:TLV393242 TVQ393241:TVR393242 UFM393241:UFN393242 UPI393241:UPJ393242 UZE393241:UZF393242 VJA393241:VJB393242 VSW393241:VSX393242 WCS393241:WCT393242 WMO393241:WMP393242 WWK393241:WWL393242 AC458777:AD458778 JY458777:JZ458778 TU458777:TV458778 ADQ458777:ADR458778 ANM458777:ANN458778 AXI458777:AXJ458778 BHE458777:BHF458778 BRA458777:BRB458778 CAW458777:CAX458778 CKS458777:CKT458778 CUO458777:CUP458778 DEK458777:DEL458778 DOG458777:DOH458778 DYC458777:DYD458778 EHY458777:EHZ458778 ERU458777:ERV458778 FBQ458777:FBR458778 FLM458777:FLN458778 FVI458777:FVJ458778 GFE458777:GFF458778 GPA458777:GPB458778 GYW458777:GYX458778 HIS458777:HIT458778 HSO458777:HSP458778 ICK458777:ICL458778 IMG458777:IMH458778 IWC458777:IWD458778 JFY458777:JFZ458778 JPU458777:JPV458778 JZQ458777:JZR458778 KJM458777:KJN458778 KTI458777:KTJ458778 LDE458777:LDF458778 LNA458777:LNB458778 LWW458777:LWX458778 MGS458777:MGT458778 MQO458777:MQP458778 NAK458777:NAL458778 NKG458777:NKH458778 NUC458777:NUD458778 ODY458777:ODZ458778 ONU458777:ONV458778 OXQ458777:OXR458778 PHM458777:PHN458778 PRI458777:PRJ458778 QBE458777:QBF458778 QLA458777:QLB458778 QUW458777:QUX458778 RES458777:RET458778 ROO458777:ROP458778 RYK458777:RYL458778 SIG458777:SIH458778 SSC458777:SSD458778 TBY458777:TBZ458778 TLU458777:TLV458778 TVQ458777:TVR458778 UFM458777:UFN458778 UPI458777:UPJ458778 UZE458777:UZF458778 VJA458777:VJB458778 VSW458777:VSX458778 WCS458777:WCT458778 WMO458777:WMP458778 WWK458777:WWL458778 AC524313:AD524314 JY524313:JZ524314 TU524313:TV524314 ADQ524313:ADR524314 ANM524313:ANN524314 AXI524313:AXJ524314 BHE524313:BHF524314 BRA524313:BRB524314 CAW524313:CAX524314 CKS524313:CKT524314 CUO524313:CUP524314 DEK524313:DEL524314 DOG524313:DOH524314 DYC524313:DYD524314 EHY524313:EHZ524314 ERU524313:ERV524314 FBQ524313:FBR524314 FLM524313:FLN524314 FVI524313:FVJ524314 GFE524313:GFF524314 GPA524313:GPB524314 GYW524313:GYX524314 HIS524313:HIT524314 HSO524313:HSP524314 ICK524313:ICL524314 IMG524313:IMH524314 IWC524313:IWD524314 JFY524313:JFZ524314 JPU524313:JPV524314 JZQ524313:JZR524314 KJM524313:KJN524314 KTI524313:KTJ524314 LDE524313:LDF524314 LNA524313:LNB524314 LWW524313:LWX524314 MGS524313:MGT524314 MQO524313:MQP524314 NAK524313:NAL524314 NKG524313:NKH524314 NUC524313:NUD524314 ODY524313:ODZ524314 ONU524313:ONV524314 OXQ524313:OXR524314 PHM524313:PHN524314 PRI524313:PRJ524314 QBE524313:QBF524314 QLA524313:QLB524314 QUW524313:QUX524314 RES524313:RET524314 ROO524313:ROP524314 RYK524313:RYL524314 SIG524313:SIH524314 SSC524313:SSD524314 TBY524313:TBZ524314 TLU524313:TLV524314 TVQ524313:TVR524314 UFM524313:UFN524314 UPI524313:UPJ524314 UZE524313:UZF524314 VJA524313:VJB524314 VSW524313:VSX524314 WCS524313:WCT524314 WMO524313:WMP524314 WWK524313:WWL524314 AC589849:AD589850 JY589849:JZ589850 TU589849:TV589850 ADQ589849:ADR589850 ANM589849:ANN589850 AXI589849:AXJ589850 BHE589849:BHF589850 BRA589849:BRB589850 CAW589849:CAX589850 CKS589849:CKT589850 CUO589849:CUP589850 DEK589849:DEL589850 DOG589849:DOH589850 DYC589849:DYD589850 EHY589849:EHZ589850 ERU589849:ERV589850 FBQ589849:FBR589850 FLM589849:FLN589850 FVI589849:FVJ589850 GFE589849:GFF589850 GPA589849:GPB589850 GYW589849:GYX589850 HIS589849:HIT589850 HSO589849:HSP589850 ICK589849:ICL589850 IMG589849:IMH589850 IWC589849:IWD589850 JFY589849:JFZ589850 JPU589849:JPV589850 JZQ589849:JZR589850 KJM589849:KJN589850 KTI589849:KTJ589850 LDE589849:LDF589850 LNA589849:LNB589850 LWW589849:LWX589850 MGS589849:MGT589850 MQO589849:MQP589850 NAK589849:NAL589850 NKG589849:NKH589850 NUC589849:NUD589850 ODY589849:ODZ589850 ONU589849:ONV589850 OXQ589849:OXR589850 PHM589849:PHN589850 PRI589849:PRJ589850 QBE589849:QBF589850 QLA589849:QLB589850 QUW589849:QUX589850 RES589849:RET589850 ROO589849:ROP589850 RYK589849:RYL589850 SIG589849:SIH589850 SSC589849:SSD589850 TBY589849:TBZ589850 TLU589849:TLV589850 TVQ589849:TVR589850 UFM589849:UFN589850 UPI589849:UPJ589850 UZE589849:UZF589850 VJA589849:VJB589850 VSW589849:VSX589850 WCS589849:WCT589850 WMO589849:WMP589850 WWK589849:WWL589850 AC655385:AD655386 JY655385:JZ655386 TU655385:TV655386 ADQ655385:ADR655386 ANM655385:ANN655386 AXI655385:AXJ655386 BHE655385:BHF655386 BRA655385:BRB655386 CAW655385:CAX655386 CKS655385:CKT655386 CUO655385:CUP655386 DEK655385:DEL655386 DOG655385:DOH655386 DYC655385:DYD655386 EHY655385:EHZ655386 ERU655385:ERV655386 FBQ655385:FBR655386 FLM655385:FLN655386 FVI655385:FVJ655386 GFE655385:GFF655386 GPA655385:GPB655386 GYW655385:GYX655386 HIS655385:HIT655386 HSO655385:HSP655386 ICK655385:ICL655386 IMG655385:IMH655386 IWC655385:IWD655386 JFY655385:JFZ655386 JPU655385:JPV655386 JZQ655385:JZR655386 KJM655385:KJN655386 KTI655385:KTJ655386 LDE655385:LDF655386 LNA655385:LNB655386 LWW655385:LWX655386 MGS655385:MGT655386 MQO655385:MQP655386 NAK655385:NAL655386 NKG655385:NKH655386 NUC655385:NUD655386 ODY655385:ODZ655386 ONU655385:ONV655386 OXQ655385:OXR655386 PHM655385:PHN655386 PRI655385:PRJ655386 QBE655385:QBF655386 QLA655385:QLB655386 QUW655385:QUX655386 RES655385:RET655386 ROO655385:ROP655386 RYK655385:RYL655386 SIG655385:SIH655386 SSC655385:SSD655386 TBY655385:TBZ655386 TLU655385:TLV655386 TVQ655385:TVR655386 UFM655385:UFN655386 UPI655385:UPJ655386 UZE655385:UZF655386 VJA655385:VJB655386 VSW655385:VSX655386 WCS655385:WCT655386 WMO655385:WMP655386 WWK655385:WWL655386 AC720921:AD720922 JY720921:JZ720922 TU720921:TV720922 ADQ720921:ADR720922 ANM720921:ANN720922 AXI720921:AXJ720922 BHE720921:BHF720922 BRA720921:BRB720922 CAW720921:CAX720922 CKS720921:CKT720922 CUO720921:CUP720922 DEK720921:DEL720922 DOG720921:DOH720922 DYC720921:DYD720922 EHY720921:EHZ720922 ERU720921:ERV720922 FBQ720921:FBR720922 FLM720921:FLN720922 FVI720921:FVJ720922 GFE720921:GFF720922 GPA720921:GPB720922 GYW720921:GYX720922 HIS720921:HIT720922 HSO720921:HSP720922 ICK720921:ICL720922 IMG720921:IMH720922 IWC720921:IWD720922 JFY720921:JFZ720922 JPU720921:JPV720922 JZQ720921:JZR720922 KJM720921:KJN720922 KTI720921:KTJ720922 LDE720921:LDF720922 LNA720921:LNB720922 LWW720921:LWX720922 MGS720921:MGT720922 MQO720921:MQP720922 NAK720921:NAL720922 NKG720921:NKH720922 NUC720921:NUD720922 ODY720921:ODZ720922 ONU720921:ONV720922 OXQ720921:OXR720922 PHM720921:PHN720922 PRI720921:PRJ720922 QBE720921:QBF720922 QLA720921:QLB720922 QUW720921:QUX720922 RES720921:RET720922 ROO720921:ROP720922 RYK720921:RYL720922 SIG720921:SIH720922 SSC720921:SSD720922 TBY720921:TBZ720922 TLU720921:TLV720922 TVQ720921:TVR720922 UFM720921:UFN720922 UPI720921:UPJ720922 UZE720921:UZF720922 VJA720921:VJB720922 VSW720921:VSX720922 WCS720921:WCT720922 WMO720921:WMP720922 WWK720921:WWL720922 AC786457:AD786458 JY786457:JZ786458 TU786457:TV786458 ADQ786457:ADR786458 ANM786457:ANN786458 AXI786457:AXJ786458 BHE786457:BHF786458 BRA786457:BRB786458 CAW786457:CAX786458 CKS786457:CKT786458 CUO786457:CUP786458 DEK786457:DEL786458 DOG786457:DOH786458 DYC786457:DYD786458 EHY786457:EHZ786458 ERU786457:ERV786458 FBQ786457:FBR786458 FLM786457:FLN786458 FVI786457:FVJ786458 GFE786457:GFF786458 GPA786457:GPB786458 GYW786457:GYX786458 HIS786457:HIT786458 HSO786457:HSP786458 ICK786457:ICL786458 IMG786457:IMH786458 IWC786457:IWD786458 JFY786457:JFZ786458 JPU786457:JPV786458 JZQ786457:JZR786458 KJM786457:KJN786458 KTI786457:KTJ786458 LDE786457:LDF786458 LNA786457:LNB786458 LWW786457:LWX786458 MGS786457:MGT786458 MQO786457:MQP786458 NAK786457:NAL786458 NKG786457:NKH786458 NUC786457:NUD786458 ODY786457:ODZ786458 ONU786457:ONV786458 OXQ786457:OXR786458 PHM786457:PHN786458 PRI786457:PRJ786458 QBE786457:QBF786458 QLA786457:QLB786458 QUW786457:QUX786458 RES786457:RET786458 ROO786457:ROP786458 RYK786457:RYL786458 SIG786457:SIH786458 SSC786457:SSD786458 TBY786457:TBZ786458 TLU786457:TLV786458 TVQ786457:TVR786458 UFM786457:UFN786458 UPI786457:UPJ786458 UZE786457:UZF786458 VJA786457:VJB786458 VSW786457:VSX786458 WCS786457:WCT786458 WMO786457:WMP786458 WWK786457:WWL786458 AC851993:AD851994 JY851993:JZ851994 TU851993:TV851994 ADQ851993:ADR851994 ANM851993:ANN851994 AXI851993:AXJ851994 BHE851993:BHF851994 BRA851993:BRB851994 CAW851993:CAX851994 CKS851993:CKT851994 CUO851993:CUP851994 DEK851993:DEL851994 DOG851993:DOH851994 DYC851993:DYD851994 EHY851993:EHZ851994 ERU851993:ERV851994 FBQ851993:FBR851994 FLM851993:FLN851994 FVI851993:FVJ851994 GFE851993:GFF851994 GPA851993:GPB851994 GYW851993:GYX851994 HIS851993:HIT851994 HSO851993:HSP851994 ICK851993:ICL851994 IMG851993:IMH851994 IWC851993:IWD851994 JFY851993:JFZ851994 JPU851993:JPV851994 JZQ851993:JZR851994 KJM851993:KJN851994 KTI851993:KTJ851994 LDE851993:LDF851994 LNA851993:LNB851994 LWW851993:LWX851994 MGS851993:MGT851994 MQO851993:MQP851994 NAK851993:NAL851994 NKG851993:NKH851994 NUC851993:NUD851994 ODY851993:ODZ851994 ONU851993:ONV851994 OXQ851993:OXR851994 PHM851993:PHN851994 PRI851993:PRJ851994 QBE851993:QBF851994 QLA851993:QLB851994 QUW851993:QUX851994 RES851993:RET851994 ROO851993:ROP851994 RYK851993:RYL851994 SIG851993:SIH851994 SSC851993:SSD851994 TBY851993:TBZ851994 TLU851993:TLV851994 TVQ851993:TVR851994 UFM851993:UFN851994 UPI851993:UPJ851994 UZE851993:UZF851994 VJA851993:VJB851994 VSW851993:VSX851994 WCS851993:WCT851994 WMO851993:WMP851994 WWK851993:WWL851994 AC917529:AD917530 JY917529:JZ917530 TU917529:TV917530 ADQ917529:ADR917530 ANM917529:ANN917530 AXI917529:AXJ917530 BHE917529:BHF917530 BRA917529:BRB917530 CAW917529:CAX917530 CKS917529:CKT917530 CUO917529:CUP917530 DEK917529:DEL917530 DOG917529:DOH917530 DYC917529:DYD917530 EHY917529:EHZ917530 ERU917529:ERV917530 FBQ917529:FBR917530 FLM917529:FLN917530 FVI917529:FVJ917530 GFE917529:GFF917530 GPA917529:GPB917530 GYW917529:GYX917530 HIS917529:HIT917530 HSO917529:HSP917530 ICK917529:ICL917530 IMG917529:IMH917530 IWC917529:IWD917530 JFY917529:JFZ917530 JPU917529:JPV917530 JZQ917529:JZR917530 KJM917529:KJN917530 KTI917529:KTJ917530 LDE917529:LDF917530 LNA917529:LNB917530 LWW917529:LWX917530 MGS917529:MGT917530 MQO917529:MQP917530 NAK917529:NAL917530 NKG917529:NKH917530 NUC917529:NUD917530 ODY917529:ODZ917530 ONU917529:ONV917530 OXQ917529:OXR917530 PHM917529:PHN917530 PRI917529:PRJ917530 QBE917529:QBF917530 QLA917529:QLB917530 QUW917529:QUX917530 RES917529:RET917530 ROO917529:ROP917530 RYK917529:RYL917530 SIG917529:SIH917530 SSC917529:SSD917530 TBY917529:TBZ917530 TLU917529:TLV917530 TVQ917529:TVR917530 UFM917529:UFN917530 UPI917529:UPJ917530 UZE917529:UZF917530 VJA917529:VJB917530 VSW917529:VSX917530 WCS917529:WCT917530 WMO917529:WMP917530 WWK917529:WWL917530 AC983065:AD983066 JY983065:JZ983066 TU983065:TV983066 ADQ983065:ADR983066 ANM983065:ANN983066 AXI983065:AXJ983066 BHE983065:BHF983066 BRA983065:BRB983066 CAW983065:CAX983066 CKS983065:CKT983066 CUO983065:CUP983066 DEK983065:DEL983066 DOG983065:DOH983066 DYC983065:DYD983066 EHY983065:EHZ983066 ERU983065:ERV983066 FBQ983065:FBR983066 FLM983065:FLN983066 FVI983065:FVJ983066 GFE983065:GFF983066 GPA983065:GPB983066 GYW983065:GYX983066 HIS983065:HIT983066 HSO983065:HSP983066 ICK983065:ICL983066 IMG983065:IMH983066 IWC983065:IWD983066 JFY983065:JFZ983066 JPU983065:JPV983066 JZQ983065:JZR983066 KJM983065:KJN983066 KTI983065:KTJ983066 LDE983065:LDF983066 LNA983065:LNB983066 LWW983065:LWX983066 MGS983065:MGT983066 MQO983065:MQP983066 NAK983065:NAL983066 NKG983065:NKH983066 NUC983065:NUD983066 ODY983065:ODZ983066 ONU983065:ONV983066 OXQ983065:OXR983066 PHM983065:PHN983066 PRI983065:PRJ983066 QBE983065:QBF983066 QLA983065:QLB983066 QUW983065:QUX983066 RES983065:RET983066 ROO983065:ROP983066 RYK983065:RYL983066 SIG983065:SIH983066 SSC983065:SSD983066 TBY983065:TBZ983066 TLU983065:TLV983066 TVQ983065:TVR983066 UFM983065:UFN983066 UPI983065:UPJ983066 UZE983065:UZF983066 VJA983065:VJB983066 VSW983065:VSX983066 WCS983065:WCT983066 WMO983065:WMP983066 WWK983065:WWL983066 AC65566:AD65567 JY65566:JZ65567 TU65566:TV65567 ADQ65566:ADR65567 ANM65566:ANN65567 AXI65566:AXJ65567 BHE65566:BHF65567 BRA65566:BRB65567 CAW65566:CAX65567 CKS65566:CKT65567 CUO65566:CUP65567 DEK65566:DEL65567 DOG65566:DOH65567 DYC65566:DYD65567 EHY65566:EHZ65567 ERU65566:ERV65567 FBQ65566:FBR65567 FLM65566:FLN65567 FVI65566:FVJ65567 GFE65566:GFF65567 GPA65566:GPB65567 GYW65566:GYX65567 HIS65566:HIT65567 HSO65566:HSP65567 ICK65566:ICL65567 IMG65566:IMH65567 IWC65566:IWD65567 JFY65566:JFZ65567 JPU65566:JPV65567 JZQ65566:JZR65567 KJM65566:KJN65567 KTI65566:KTJ65567 LDE65566:LDF65567 LNA65566:LNB65567 LWW65566:LWX65567 MGS65566:MGT65567 MQO65566:MQP65567 NAK65566:NAL65567 NKG65566:NKH65567 NUC65566:NUD65567 ODY65566:ODZ65567 ONU65566:ONV65567 OXQ65566:OXR65567 PHM65566:PHN65567 PRI65566:PRJ65567 QBE65566:QBF65567 QLA65566:QLB65567 QUW65566:QUX65567 RES65566:RET65567 ROO65566:ROP65567 RYK65566:RYL65567 SIG65566:SIH65567 SSC65566:SSD65567 TBY65566:TBZ65567 TLU65566:TLV65567 TVQ65566:TVR65567 UFM65566:UFN65567 UPI65566:UPJ65567 UZE65566:UZF65567 VJA65566:VJB65567 VSW65566:VSX65567 WCS65566:WCT65567 WMO65566:WMP65567 WWK65566:WWL65567 AC131102:AD131103 JY131102:JZ131103 TU131102:TV131103 ADQ131102:ADR131103 ANM131102:ANN131103 AXI131102:AXJ131103 BHE131102:BHF131103 BRA131102:BRB131103 CAW131102:CAX131103 CKS131102:CKT131103 CUO131102:CUP131103 DEK131102:DEL131103 DOG131102:DOH131103 DYC131102:DYD131103 EHY131102:EHZ131103 ERU131102:ERV131103 FBQ131102:FBR131103 FLM131102:FLN131103 FVI131102:FVJ131103 GFE131102:GFF131103 GPA131102:GPB131103 GYW131102:GYX131103 HIS131102:HIT131103 HSO131102:HSP131103 ICK131102:ICL131103 IMG131102:IMH131103 IWC131102:IWD131103 JFY131102:JFZ131103 JPU131102:JPV131103 JZQ131102:JZR131103 KJM131102:KJN131103 KTI131102:KTJ131103 LDE131102:LDF131103 LNA131102:LNB131103 LWW131102:LWX131103 MGS131102:MGT131103 MQO131102:MQP131103 NAK131102:NAL131103 NKG131102:NKH131103 NUC131102:NUD131103 ODY131102:ODZ131103 ONU131102:ONV131103 OXQ131102:OXR131103 PHM131102:PHN131103 PRI131102:PRJ131103 QBE131102:QBF131103 QLA131102:QLB131103 QUW131102:QUX131103 RES131102:RET131103 ROO131102:ROP131103 RYK131102:RYL131103 SIG131102:SIH131103 SSC131102:SSD131103 TBY131102:TBZ131103 TLU131102:TLV131103 TVQ131102:TVR131103 UFM131102:UFN131103 UPI131102:UPJ131103 UZE131102:UZF131103 VJA131102:VJB131103 VSW131102:VSX131103 WCS131102:WCT131103 WMO131102:WMP131103 WWK131102:WWL131103 AC196638:AD196639 JY196638:JZ196639 TU196638:TV196639 ADQ196638:ADR196639 ANM196638:ANN196639 AXI196638:AXJ196639 BHE196638:BHF196639 BRA196638:BRB196639 CAW196638:CAX196639 CKS196638:CKT196639 CUO196638:CUP196639 DEK196638:DEL196639 DOG196638:DOH196639 DYC196638:DYD196639 EHY196638:EHZ196639 ERU196638:ERV196639 FBQ196638:FBR196639 FLM196638:FLN196639 FVI196638:FVJ196639 GFE196638:GFF196639 GPA196638:GPB196639 GYW196638:GYX196639 HIS196638:HIT196639 HSO196638:HSP196639 ICK196638:ICL196639 IMG196638:IMH196639 IWC196638:IWD196639 JFY196638:JFZ196639 JPU196638:JPV196639 JZQ196638:JZR196639 KJM196638:KJN196639 KTI196638:KTJ196639 LDE196638:LDF196639 LNA196638:LNB196639 LWW196638:LWX196639 MGS196638:MGT196639 MQO196638:MQP196639 NAK196638:NAL196639 NKG196638:NKH196639 NUC196638:NUD196639 ODY196638:ODZ196639 ONU196638:ONV196639 OXQ196638:OXR196639 PHM196638:PHN196639 PRI196638:PRJ196639 QBE196638:QBF196639 QLA196638:QLB196639 QUW196638:QUX196639 RES196638:RET196639 ROO196638:ROP196639 RYK196638:RYL196639 SIG196638:SIH196639 SSC196638:SSD196639 TBY196638:TBZ196639 TLU196638:TLV196639 TVQ196638:TVR196639 UFM196638:UFN196639 UPI196638:UPJ196639 UZE196638:UZF196639 VJA196638:VJB196639 VSW196638:VSX196639 WCS196638:WCT196639 WMO196638:WMP196639 WWK196638:WWL196639 AC262174:AD262175 JY262174:JZ262175 TU262174:TV262175 ADQ262174:ADR262175 ANM262174:ANN262175 AXI262174:AXJ262175 BHE262174:BHF262175 BRA262174:BRB262175 CAW262174:CAX262175 CKS262174:CKT262175 CUO262174:CUP262175 DEK262174:DEL262175 DOG262174:DOH262175 DYC262174:DYD262175 EHY262174:EHZ262175 ERU262174:ERV262175 FBQ262174:FBR262175 FLM262174:FLN262175 FVI262174:FVJ262175 GFE262174:GFF262175 GPA262174:GPB262175 GYW262174:GYX262175 HIS262174:HIT262175 HSO262174:HSP262175 ICK262174:ICL262175 IMG262174:IMH262175 IWC262174:IWD262175 JFY262174:JFZ262175 JPU262174:JPV262175 JZQ262174:JZR262175 KJM262174:KJN262175 KTI262174:KTJ262175 LDE262174:LDF262175 LNA262174:LNB262175 LWW262174:LWX262175 MGS262174:MGT262175 MQO262174:MQP262175 NAK262174:NAL262175 NKG262174:NKH262175 NUC262174:NUD262175 ODY262174:ODZ262175 ONU262174:ONV262175 OXQ262174:OXR262175 PHM262174:PHN262175 PRI262174:PRJ262175 QBE262174:QBF262175 QLA262174:QLB262175 QUW262174:QUX262175 RES262174:RET262175 ROO262174:ROP262175 RYK262174:RYL262175 SIG262174:SIH262175 SSC262174:SSD262175 TBY262174:TBZ262175 TLU262174:TLV262175 TVQ262174:TVR262175 UFM262174:UFN262175 UPI262174:UPJ262175 UZE262174:UZF262175 VJA262174:VJB262175 VSW262174:VSX262175 WCS262174:WCT262175 WMO262174:WMP262175 WWK262174:WWL262175 AC327710:AD327711 JY327710:JZ327711 TU327710:TV327711 ADQ327710:ADR327711 ANM327710:ANN327711 AXI327710:AXJ327711 BHE327710:BHF327711 BRA327710:BRB327711 CAW327710:CAX327711 CKS327710:CKT327711 CUO327710:CUP327711 DEK327710:DEL327711 DOG327710:DOH327711 DYC327710:DYD327711 EHY327710:EHZ327711 ERU327710:ERV327711 FBQ327710:FBR327711 FLM327710:FLN327711 FVI327710:FVJ327711 GFE327710:GFF327711 GPA327710:GPB327711 GYW327710:GYX327711 HIS327710:HIT327711 HSO327710:HSP327711 ICK327710:ICL327711 IMG327710:IMH327711 IWC327710:IWD327711 JFY327710:JFZ327711 JPU327710:JPV327711 JZQ327710:JZR327711 KJM327710:KJN327711 KTI327710:KTJ327711 LDE327710:LDF327711 LNA327710:LNB327711 LWW327710:LWX327711 MGS327710:MGT327711 MQO327710:MQP327711 NAK327710:NAL327711 NKG327710:NKH327711 NUC327710:NUD327711 ODY327710:ODZ327711 ONU327710:ONV327711 OXQ327710:OXR327711 PHM327710:PHN327711 PRI327710:PRJ327711 QBE327710:QBF327711 QLA327710:QLB327711 QUW327710:QUX327711 RES327710:RET327711 ROO327710:ROP327711 RYK327710:RYL327711 SIG327710:SIH327711 SSC327710:SSD327711 TBY327710:TBZ327711 TLU327710:TLV327711 TVQ327710:TVR327711 UFM327710:UFN327711 UPI327710:UPJ327711 UZE327710:UZF327711 VJA327710:VJB327711 VSW327710:VSX327711 WCS327710:WCT327711 WMO327710:WMP327711 WWK327710:WWL327711 AC393246:AD393247 JY393246:JZ393247 TU393246:TV393247 ADQ393246:ADR393247 ANM393246:ANN393247 AXI393246:AXJ393247 BHE393246:BHF393247 BRA393246:BRB393247 CAW393246:CAX393247 CKS393246:CKT393247 CUO393246:CUP393247 DEK393246:DEL393247 DOG393246:DOH393247 DYC393246:DYD393247 EHY393246:EHZ393247 ERU393246:ERV393247 FBQ393246:FBR393247 FLM393246:FLN393247 FVI393246:FVJ393247 GFE393246:GFF393247 GPA393246:GPB393247 GYW393246:GYX393247 HIS393246:HIT393247 HSO393246:HSP393247 ICK393246:ICL393247 IMG393246:IMH393247 IWC393246:IWD393247 JFY393246:JFZ393247 JPU393246:JPV393247 JZQ393246:JZR393247 KJM393246:KJN393247 KTI393246:KTJ393247 LDE393246:LDF393247 LNA393246:LNB393247 LWW393246:LWX393247 MGS393246:MGT393247 MQO393246:MQP393247 NAK393246:NAL393247 NKG393246:NKH393247 NUC393246:NUD393247 ODY393246:ODZ393247 ONU393246:ONV393247 OXQ393246:OXR393247 PHM393246:PHN393247 PRI393246:PRJ393247 QBE393246:QBF393247 QLA393246:QLB393247 QUW393246:QUX393247 RES393246:RET393247 ROO393246:ROP393247 RYK393246:RYL393247 SIG393246:SIH393247 SSC393246:SSD393247 TBY393246:TBZ393247 TLU393246:TLV393247 TVQ393246:TVR393247 UFM393246:UFN393247 UPI393246:UPJ393247 UZE393246:UZF393247 VJA393246:VJB393247 VSW393246:VSX393247 WCS393246:WCT393247 WMO393246:WMP393247 WWK393246:WWL393247 AC458782:AD458783 JY458782:JZ458783 TU458782:TV458783 ADQ458782:ADR458783 ANM458782:ANN458783 AXI458782:AXJ458783 BHE458782:BHF458783 BRA458782:BRB458783 CAW458782:CAX458783 CKS458782:CKT458783 CUO458782:CUP458783 DEK458782:DEL458783 DOG458782:DOH458783 DYC458782:DYD458783 EHY458782:EHZ458783 ERU458782:ERV458783 FBQ458782:FBR458783 FLM458782:FLN458783 FVI458782:FVJ458783 GFE458782:GFF458783 GPA458782:GPB458783 GYW458782:GYX458783 HIS458782:HIT458783 HSO458782:HSP458783 ICK458782:ICL458783 IMG458782:IMH458783 IWC458782:IWD458783 JFY458782:JFZ458783 JPU458782:JPV458783 JZQ458782:JZR458783 KJM458782:KJN458783 KTI458782:KTJ458783 LDE458782:LDF458783 LNA458782:LNB458783 LWW458782:LWX458783 MGS458782:MGT458783 MQO458782:MQP458783 NAK458782:NAL458783 NKG458782:NKH458783 NUC458782:NUD458783 ODY458782:ODZ458783 ONU458782:ONV458783 OXQ458782:OXR458783 PHM458782:PHN458783 PRI458782:PRJ458783 QBE458782:QBF458783 QLA458782:QLB458783 QUW458782:QUX458783 RES458782:RET458783 ROO458782:ROP458783 RYK458782:RYL458783 SIG458782:SIH458783 SSC458782:SSD458783 TBY458782:TBZ458783 TLU458782:TLV458783 TVQ458782:TVR458783 UFM458782:UFN458783 UPI458782:UPJ458783 UZE458782:UZF458783 VJA458782:VJB458783 VSW458782:VSX458783 WCS458782:WCT458783 WMO458782:WMP458783 WWK458782:WWL458783 AC524318:AD524319 JY524318:JZ524319 TU524318:TV524319 ADQ524318:ADR524319 ANM524318:ANN524319 AXI524318:AXJ524319 BHE524318:BHF524319 BRA524318:BRB524319 CAW524318:CAX524319 CKS524318:CKT524319 CUO524318:CUP524319 DEK524318:DEL524319 DOG524318:DOH524319 DYC524318:DYD524319 EHY524318:EHZ524319 ERU524318:ERV524319 FBQ524318:FBR524319 FLM524318:FLN524319 FVI524318:FVJ524319 GFE524318:GFF524319 GPA524318:GPB524319 GYW524318:GYX524319 HIS524318:HIT524319 HSO524318:HSP524319 ICK524318:ICL524319 IMG524318:IMH524319 IWC524318:IWD524319 JFY524318:JFZ524319 JPU524318:JPV524319 JZQ524318:JZR524319 KJM524318:KJN524319 KTI524318:KTJ524319 LDE524318:LDF524319 LNA524318:LNB524319 LWW524318:LWX524319 MGS524318:MGT524319 MQO524318:MQP524319 NAK524318:NAL524319 NKG524318:NKH524319 NUC524318:NUD524319 ODY524318:ODZ524319 ONU524318:ONV524319 OXQ524318:OXR524319 PHM524318:PHN524319 PRI524318:PRJ524319 QBE524318:QBF524319 QLA524318:QLB524319 QUW524318:QUX524319 RES524318:RET524319 ROO524318:ROP524319 RYK524318:RYL524319 SIG524318:SIH524319 SSC524318:SSD524319 TBY524318:TBZ524319 TLU524318:TLV524319 TVQ524318:TVR524319 UFM524318:UFN524319 UPI524318:UPJ524319 UZE524318:UZF524319 VJA524318:VJB524319 VSW524318:VSX524319 WCS524318:WCT524319 WMO524318:WMP524319 WWK524318:WWL524319 AC589854:AD589855 JY589854:JZ589855 TU589854:TV589855 ADQ589854:ADR589855 ANM589854:ANN589855 AXI589854:AXJ589855 BHE589854:BHF589855 BRA589854:BRB589855 CAW589854:CAX589855 CKS589854:CKT589855 CUO589854:CUP589855 DEK589854:DEL589855 DOG589854:DOH589855 DYC589854:DYD589855 EHY589854:EHZ589855 ERU589854:ERV589855 FBQ589854:FBR589855 FLM589854:FLN589855 FVI589854:FVJ589855 GFE589854:GFF589855 GPA589854:GPB589855 GYW589854:GYX589855 HIS589854:HIT589855 HSO589854:HSP589855 ICK589854:ICL589855 IMG589854:IMH589855 IWC589854:IWD589855 JFY589854:JFZ589855 JPU589854:JPV589855 JZQ589854:JZR589855 KJM589854:KJN589855 KTI589854:KTJ589855 LDE589854:LDF589855 LNA589854:LNB589855 LWW589854:LWX589855 MGS589854:MGT589855 MQO589854:MQP589855 NAK589854:NAL589855 NKG589854:NKH589855 NUC589854:NUD589855 ODY589854:ODZ589855 ONU589854:ONV589855 OXQ589854:OXR589855 PHM589854:PHN589855 PRI589854:PRJ589855 QBE589854:QBF589855 QLA589854:QLB589855 QUW589854:QUX589855 RES589854:RET589855 ROO589854:ROP589855 RYK589854:RYL589855 SIG589854:SIH589855 SSC589854:SSD589855 TBY589854:TBZ589855 TLU589854:TLV589855 TVQ589854:TVR589855 UFM589854:UFN589855 UPI589854:UPJ589855 UZE589854:UZF589855 VJA589854:VJB589855 VSW589854:VSX589855 WCS589854:WCT589855 WMO589854:WMP589855 WWK589854:WWL589855 AC655390:AD655391 JY655390:JZ655391 TU655390:TV655391 ADQ655390:ADR655391 ANM655390:ANN655391 AXI655390:AXJ655391 BHE655390:BHF655391 BRA655390:BRB655391 CAW655390:CAX655391 CKS655390:CKT655391 CUO655390:CUP655391 DEK655390:DEL655391 DOG655390:DOH655391 DYC655390:DYD655391 EHY655390:EHZ655391 ERU655390:ERV655391 FBQ655390:FBR655391 FLM655390:FLN655391 FVI655390:FVJ655391 GFE655390:GFF655391 GPA655390:GPB655391 GYW655390:GYX655391 HIS655390:HIT655391 HSO655390:HSP655391 ICK655390:ICL655391 IMG655390:IMH655391 IWC655390:IWD655391 JFY655390:JFZ655391 JPU655390:JPV655391 JZQ655390:JZR655391 KJM655390:KJN655391 KTI655390:KTJ655391 LDE655390:LDF655391 LNA655390:LNB655391 LWW655390:LWX655391 MGS655390:MGT655391 MQO655390:MQP655391 NAK655390:NAL655391 NKG655390:NKH655391 NUC655390:NUD655391 ODY655390:ODZ655391 ONU655390:ONV655391 OXQ655390:OXR655391 PHM655390:PHN655391 PRI655390:PRJ655391 QBE655390:QBF655391 QLA655390:QLB655391 QUW655390:QUX655391 RES655390:RET655391 ROO655390:ROP655391 RYK655390:RYL655391 SIG655390:SIH655391 SSC655390:SSD655391 TBY655390:TBZ655391 TLU655390:TLV655391 TVQ655390:TVR655391 UFM655390:UFN655391 UPI655390:UPJ655391 UZE655390:UZF655391 VJA655390:VJB655391 VSW655390:VSX655391 WCS655390:WCT655391 WMO655390:WMP655391 WWK655390:WWL655391 AC720926:AD720927 JY720926:JZ720927 TU720926:TV720927 ADQ720926:ADR720927 ANM720926:ANN720927 AXI720926:AXJ720927 BHE720926:BHF720927 BRA720926:BRB720927 CAW720926:CAX720927 CKS720926:CKT720927 CUO720926:CUP720927 DEK720926:DEL720927 DOG720926:DOH720927 DYC720926:DYD720927 EHY720926:EHZ720927 ERU720926:ERV720927 FBQ720926:FBR720927 FLM720926:FLN720927 FVI720926:FVJ720927 GFE720926:GFF720927 GPA720926:GPB720927 GYW720926:GYX720927 HIS720926:HIT720927 HSO720926:HSP720927 ICK720926:ICL720927 IMG720926:IMH720927 IWC720926:IWD720927 JFY720926:JFZ720927 JPU720926:JPV720927 JZQ720926:JZR720927 KJM720926:KJN720927 KTI720926:KTJ720927 LDE720926:LDF720927 LNA720926:LNB720927 LWW720926:LWX720927 MGS720926:MGT720927 MQO720926:MQP720927 NAK720926:NAL720927 NKG720926:NKH720927 NUC720926:NUD720927 ODY720926:ODZ720927 ONU720926:ONV720927 OXQ720926:OXR720927 PHM720926:PHN720927 PRI720926:PRJ720927 QBE720926:QBF720927 QLA720926:QLB720927 QUW720926:QUX720927 RES720926:RET720927 ROO720926:ROP720927 RYK720926:RYL720927 SIG720926:SIH720927 SSC720926:SSD720927 TBY720926:TBZ720927 TLU720926:TLV720927 TVQ720926:TVR720927 UFM720926:UFN720927 UPI720926:UPJ720927 UZE720926:UZF720927 VJA720926:VJB720927 VSW720926:VSX720927 WCS720926:WCT720927 WMO720926:WMP720927 WWK720926:WWL720927 AC786462:AD786463 JY786462:JZ786463 TU786462:TV786463 ADQ786462:ADR786463 ANM786462:ANN786463 AXI786462:AXJ786463 BHE786462:BHF786463 BRA786462:BRB786463 CAW786462:CAX786463 CKS786462:CKT786463 CUO786462:CUP786463 DEK786462:DEL786463 DOG786462:DOH786463 DYC786462:DYD786463 EHY786462:EHZ786463 ERU786462:ERV786463 FBQ786462:FBR786463 FLM786462:FLN786463 FVI786462:FVJ786463 GFE786462:GFF786463 GPA786462:GPB786463 GYW786462:GYX786463 HIS786462:HIT786463 HSO786462:HSP786463 ICK786462:ICL786463 IMG786462:IMH786463 IWC786462:IWD786463 JFY786462:JFZ786463 JPU786462:JPV786463 JZQ786462:JZR786463 KJM786462:KJN786463 KTI786462:KTJ786463 LDE786462:LDF786463 LNA786462:LNB786463 LWW786462:LWX786463 MGS786462:MGT786463 MQO786462:MQP786463 NAK786462:NAL786463 NKG786462:NKH786463 NUC786462:NUD786463 ODY786462:ODZ786463 ONU786462:ONV786463 OXQ786462:OXR786463 PHM786462:PHN786463 PRI786462:PRJ786463 QBE786462:QBF786463 QLA786462:QLB786463 QUW786462:QUX786463 RES786462:RET786463 ROO786462:ROP786463 RYK786462:RYL786463 SIG786462:SIH786463 SSC786462:SSD786463 TBY786462:TBZ786463 TLU786462:TLV786463 TVQ786462:TVR786463 UFM786462:UFN786463 UPI786462:UPJ786463 UZE786462:UZF786463 VJA786462:VJB786463 VSW786462:VSX786463 WCS786462:WCT786463 WMO786462:WMP786463 WWK786462:WWL786463 AC851998:AD851999 JY851998:JZ851999 TU851998:TV851999 ADQ851998:ADR851999 ANM851998:ANN851999 AXI851998:AXJ851999 BHE851998:BHF851999 BRA851998:BRB851999 CAW851998:CAX851999 CKS851998:CKT851999 CUO851998:CUP851999 DEK851998:DEL851999 DOG851998:DOH851999 DYC851998:DYD851999 EHY851998:EHZ851999 ERU851998:ERV851999 FBQ851998:FBR851999 FLM851998:FLN851999 FVI851998:FVJ851999 GFE851998:GFF851999 GPA851998:GPB851999 GYW851998:GYX851999 HIS851998:HIT851999 HSO851998:HSP851999 ICK851998:ICL851999 IMG851998:IMH851999 IWC851998:IWD851999 JFY851998:JFZ851999 JPU851998:JPV851999 JZQ851998:JZR851999 KJM851998:KJN851999 KTI851998:KTJ851999 LDE851998:LDF851999 LNA851998:LNB851999 LWW851998:LWX851999 MGS851998:MGT851999 MQO851998:MQP851999 NAK851998:NAL851999 NKG851998:NKH851999 NUC851998:NUD851999 ODY851998:ODZ851999 ONU851998:ONV851999 OXQ851998:OXR851999 PHM851998:PHN851999 PRI851998:PRJ851999 QBE851998:QBF851999 QLA851998:QLB851999 QUW851998:QUX851999 RES851998:RET851999 ROO851998:ROP851999 RYK851998:RYL851999 SIG851998:SIH851999 SSC851998:SSD851999 TBY851998:TBZ851999 TLU851998:TLV851999 TVQ851998:TVR851999 UFM851998:UFN851999 UPI851998:UPJ851999 UZE851998:UZF851999 VJA851998:VJB851999 VSW851998:VSX851999 WCS851998:WCT851999 WMO851998:WMP851999 WWK851998:WWL851999 AC917534:AD917535 JY917534:JZ917535 TU917534:TV917535 ADQ917534:ADR917535 ANM917534:ANN917535 AXI917534:AXJ917535 BHE917534:BHF917535 BRA917534:BRB917535 CAW917534:CAX917535 CKS917534:CKT917535 CUO917534:CUP917535 DEK917534:DEL917535 DOG917534:DOH917535 DYC917534:DYD917535 EHY917534:EHZ917535 ERU917534:ERV917535 FBQ917534:FBR917535 FLM917534:FLN917535 FVI917534:FVJ917535 GFE917534:GFF917535 GPA917534:GPB917535 GYW917534:GYX917535 HIS917534:HIT917535 HSO917534:HSP917535 ICK917534:ICL917535 IMG917534:IMH917535 IWC917534:IWD917535 JFY917534:JFZ917535 JPU917534:JPV917535 JZQ917534:JZR917535 KJM917534:KJN917535 KTI917534:KTJ917535 LDE917534:LDF917535 LNA917534:LNB917535 LWW917534:LWX917535 MGS917534:MGT917535 MQO917534:MQP917535 NAK917534:NAL917535 NKG917534:NKH917535 NUC917534:NUD917535 ODY917534:ODZ917535 ONU917534:ONV917535 OXQ917534:OXR917535 PHM917534:PHN917535 PRI917534:PRJ917535 QBE917534:QBF917535 QLA917534:QLB917535 QUW917534:QUX917535 RES917534:RET917535 ROO917534:ROP917535 RYK917534:RYL917535 SIG917534:SIH917535 SSC917534:SSD917535 TBY917534:TBZ917535 TLU917534:TLV917535 TVQ917534:TVR917535 UFM917534:UFN917535 UPI917534:UPJ917535 UZE917534:UZF917535 VJA917534:VJB917535 VSW917534:VSX917535 WCS917534:WCT917535 WMO917534:WMP917535 WWK917534:WWL917535 AC983070:AD983071 JY983070:JZ983071 TU983070:TV983071 ADQ983070:ADR983071 ANM983070:ANN983071 AXI983070:AXJ983071 BHE983070:BHF983071 BRA983070:BRB983071 CAW983070:CAX983071 CKS983070:CKT983071 CUO983070:CUP983071 DEK983070:DEL983071 DOG983070:DOH983071 DYC983070:DYD983071 EHY983070:EHZ983071 ERU983070:ERV983071 FBQ983070:FBR983071 FLM983070:FLN983071 FVI983070:FVJ983071 GFE983070:GFF983071 GPA983070:GPB983071 GYW983070:GYX983071 HIS983070:HIT983071 HSO983070:HSP983071 ICK983070:ICL983071 IMG983070:IMH983071 IWC983070:IWD983071 JFY983070:JFZ983071 JPU983070:JPV983071 JZQ983070:JZR983071 KJM983070:KJN983071 KTI983070:KTJ983071 LDE983070:LDF983071 LNA983070:LNB983071 LWW983070:LWX983071 MGS983070:MGT983071 MQO983070:MQP983071 NAK983070:NAL983071 NKG983070:NKH983071 NUC983070:NUD983071 ODY983070:ODZ983071 ONU983070:ONV983071 OXQ983070:OXR983071 PHM983070:PHN983071 PRI983070:PRJ983071 QBE983070:QBF983071 QLA983070:QLB983071 QUW983070:QUX983071 RES983070:RET983071 ROO983070:ROP983071 RYK983070:RYL983071 SIG983070:SIH983071 SSC983070:SSD983071 TBY983070:TBZ983071 TLU983070:TLV983071 TVQ983070:TVR983071 UFM983070:UFN983071 UPI983070:UPJ983071 UZE983070:UZF983071 VJA983070:VJB983071 VSW983070:VSX983071 WCS983070:WCT983071 WMO983070:WMP983071 WWK983070:WWL983071">
      <formula1>"4,5,6,7,8,9,10,11,12,1,2,3"</formula1>
    </dataValidation>
    <dataValidation type="list" allowBlank="1" showInputMessage="1" showErrorMessage="1" sqref="AF65561:AG65562 KB65561:KC65562 TX65561:TY65562 ADT65561:ADU65562 ANP65561:ANQ65562 AXL65561:AXM65562 BHH65561:BHI65562 BRD65561:BRE65562 CAZ65561:CBA65562 CKV65561:CKW65562 CUR65561:CUS65562 DEN65561:DEO65562 DOJ65561:DOK65562 DYF65561:DYG65562 EIB65561:EIC65562 ERX65561:ERY65562 FBT65561:FBU65562 FLP65561:FLQ65562 FVL65561:FVM65562 GFH65561:GFI65562 GPD65561:GPE65562 GYZ65561:GZA65562 HIV65561:HIW65562 HSR65561:HSS65562 ICN65561:ICO65562 IMJ65561:IMK65562 IWF65561:IWG65562 JGB65561:JGC65562 JPX65561:JPY65562 JZT65561:JZU65562 KJP65561:KJQ65562 KTL65561:KTM65562 LDH65561:LDI65562 LND65561:LNE65562 LWZ65561:LXA65562 MGV65561:MGW65562 MQR65561:MQS65562 NAN65561:NAO65562 NKJ65561:NKK65562 NUF65561:NUG65562 OEB65561:OEC65562 ONX65561:ONY65562 OXT65561:OXU65562 PHP65561:PHQ65562 PRL65561:PRM65562 QBH65561:QBI65562 QLD65561:QLE65562 QUZ65561:QVA65562 REV65561:REW65562 ROR65561:ROS65562 RYN65561:RYO65562 SIJ65561:SIK65562 SSF65561:SSG65562 TCB65561:TCC65562 TLX65561:TLY65562 TVT65561:TVU65562 UFP65561:UFQ65562 UPL65561:UPM65562 UZH65561:UZI65562 VJD65561:VJE65562 VSZ65561:VTA65562 WCV65561:WCW65562 WMR65561:WMS65562 WWN65561:WWO65562 AF131097:AG131098 KB131097:KC131098 TX131097:TY131098 ADT131097:ADU131098 ANP131097:ANQ131098 AXL131097:AXM131098 BHH131097:BHI131098 BRD131097:BRE131098 CAZ131097:CBA131098 CKV131097:CKW131098 CUR131097:CUS131098 DEN131097:DEO131098 DOJ131097:DOK131098 DYF131097:DYG131098 EIB131097:EIC131098 ERX131097:ERY131098 FBT131097:FBU131098 FLP131097:FLQ131098 FVL131097:FVM131098 GFH131097:GFI131098 GPD131097:GPE131098 GYZ131097:GZA131098 HIV131097:HIW131098 HSR131097:HSS131098 ICN131097:ICO131098 IMJ131097:IMK131098 IWF131097:IWG131098 JGB131097:JGC131098 JPX131097:JPY131098 JZT131097:JZU131098 KJP131097:KJQ131098 KTL131097:KTM131098 LDH131097:LDI131098 LND131097:LNE131098 LWZ131097:LXA131098 MGV131097:MGW131098 MQR131097:MQS131098 NAN131097:NAO131098 NKJ131097:NKK131098 NUF131097:NUG131098 OEB131097:OEC131098 ONX131097:ONY131098 OXT131097:OXU131098 PHP131097:PHQ131098 PRL131097:PRM131098 QBH131097:QBI131098 QLD131097:QLE131098 QUZ131097:QVA131098 REV131097:REW131098 ROR131097:ROS131098 RYN131097:RYO131098 SIJ131097:SIK131098 SSF131097:SSG131098 TCB131097:TCC131098 TLX131097:TLY131098 TVT131097:TVU131098 UFP131097:UFQ131098 UPL131097:UPM131098 UZH131097:UZI131098 VJD131097:VJE131098 VSZ131097:VTA131098 WCV131097:WCW131098 WMR131097:WMS131098 WWN131097:WWO131098 AF196633:AG196634 KB196633:KC196634 TX196633:TY196634 ADT196633:ADU196634 ANP196633:ANQ196634 AXL196633:AXM196634 BHH196633:BHI196634 BRD196633:BRE196634 CAZ196633:CBA196634 CKV196633:CKW196634 CUR196633:CUS196634 DEN196633:DEO196634 DOJ196633:DOK196634 DYF196633:DYG196634 EIB196633:EIC196634 ERX196633:ERY196634 FBT196633:FBU196634 FLP196633:FLQ196634 FVL196633:FVM196634 GFH196633:GFI196634 GPD196633:GPE196634 GYZ196633:GZA196634 HIV196633:HIW196634 HSR196633:HSS196634 ICN196633:ICO196634 IMJ196633:IMK196634 IWF196633:IWG196634 JGB196633:JGC196634 JPX196633:JPY196634 JZT196633:JZU196634 KJP196633:KJQ196634 KTL196633:KTM196634 LDH196633:LDI196634 LND196633:LNE196634 LWZ196633:LXA196634 MGV196633:MGW196634 MQR196633:MQS196634 NAN196633:NAO196634 NKJ196633:NKK196634 NUF196633:NUG196634 OEB196633:OEC196634 ONX196633:ONY196634 OXT196633:OXU196634 PHP196633:PHQ196634 PRL196633:PRM196634 QBH196633:QBI196634 QLD196633:QLE196634 QUZ196633:QVA196634 REV196633:REW196634 ROR196633:ROS196634 RYN196633:RYO196634 SIJ196633:SIK196634 SSF196633:SSG196634 TCB196633:TCC196634 TLX196633:TLY196634 TVT196633:TVU196634 UFP196633:UFQ196634 UPL196633:UPM196634 UZH196633:UZI196634 VJD196633:VJE196634 VSZ196633:VTA196634 WCV196633:WCW196634 WMR196633:WMS196634 WWN196633:WWO196634 AF262169:AG262170 KB262169:KC262170 TX262169:TY262170 ADT262169:ADU262170 ANP262169:ANQ262170 AXL262169:AXM262170 BHH262169:BHI262170 BRD262169:BRE262170 CAZ262169:CBA262170 CKV262169:CKW262170 CUR262169:CUS262170 DEN262169:DEO262170 DOJ262169:DOK262170 DYF262169:DYG262170 EIB262169:EIC262170 ERX262169:ERY262170 FBT262169:FBU262170 FLP262169:FLQ262170 FVL262169:FVM262170 GFH262169:GFI262170 GPD262169:GPE262170 GYZ262169:GZA262170 HIV262169:HIW262170 HSR262169:HSS262170 ICN262169:ICO262170 IMJ262169:IMK262170 IWF262169:IWG262170 JGB262169:JGC262170 JPX262169:JPY262170 JZT262169:JZU262170 KJP262169:KJQ262170 KTL262169:KTM262170 LDH262169:LDI262170 LND262169:LNE262170 LWZ262169:LXA262170 MGV262169:MGW262170 MQR262169:MQS262170 NAN262169:NAO262170 NKJ262169:NKK262170 NUF262169:NUG262170 OEB262169:OEC262170 ONX262169:ONY262170 OXT262169:OXU262170 PHP262169:PHQ262170 PRL262169:PRM262170 QBH262169:QBI262170 QLD262169:QLE262170 QUZ262169:QVA262170 REV262169:REW262170 ROR262169:ROS262170 RYN262169:RYO262170 SIJ262169:SIK262170 SSF262169:SSG262170 TCB262169:TCC262170 TLX262169:TLY262170 TVT262169:TVU262170 UFP262169:UFQ262170 UPL262169:UPM262170 UZH262169:UZI262170 VJD262169:VJE262170 VSZ262169:VTA262170 WCV262169:WCW262170 WMR262169:WMS262170 WWN262169:WWO262170 AF327705:AG327706 KB327705:KC327706 TX327705:TY327706 ADT327705:ADU327706 ANP327705:ANQ327706 AXL327705:AXM327706 BHH327705:BHI327706 BRD327705:BRE327706 CAZ327705:CBA327706 CKV327705:CKW327706 CUR327705:CUS327706 DEN327705:DEO327706 DOJ327705:DOK327706 DYF327705:DYG327706 EIB327705:EIC327706 ERX327705:ERY327706 FBT327705:FBU327706 FLP327705:FLQ327706 FVL327705:FVM327706 GFH327705:GFI327706 GPD327705:GPE327706 GYZ327705:GZA327706 HIV327705:HIW327706 HSR327705:HSS327706 ICN327705:ICO327706 IMJ327705:IMK327706 IWF327705:IWG327706 JGB327705:JGC327706 JPX327705:JPY327706 JZT327705:JZU327706 KJP327705:KJQ327706 KTL327705:KTM327706 LDH327705:LDI327706 LND327705:LNE327706 LWZ327705:LXA327706 MGV327705:MGW327706 MQR327705:MQS327706 NAN327705:NAO327706 NKJ327705:NKK327706 NUF327705:NUG327706 OEB327705:OEC327706 ONX327705:ONY327706 OXT327705:OXU327706 PHP327705:PHQ327706 PRL327705:PRM327706 QBH327705:QBI327706 QLD327705:QLE327706 QUZ327705:QVA327706 REV327705:REW327706 ROR327705:ROS327706 RYN327705:RYO327706 SIJ327705:SIK327706 SSF327705:SSG327706 TCB327705:TCC327706 TLX327705:TLY327706 TVT327705:TVU327706 UFP327705:UFQ327706 UPL327705:UPM327706 UZH327705:UZI327706 VJD327705:VJE327706 VSZ327705:VTA327706 WCV327705:WCW327706 WMR327705:WMS327706 WWN327705:WWO327706 AF393241:AG393242 KB393241:KC393242 TX393241:TY393242 ADT393241:ADU393242 ANP393241:ANQ393242 AXL393241:AXM393242 BHH393241:BHI393242 BRD393241:BRE393242 CAZ393241:CBA393242 CKV393241:CKW393242 CUR393241:CUS393242 DEN393241:DEO393242 DOJ393241:DOK393242 DYF393241:DYG393242 EIB393241:EIC393242 ERX393241:ERY393242 FBT393241:FBU393242 FLP393241:FLQ393242 FVL393241:FVM393242 GFH393241:GFI393242 GPD393241:GPE393242 GYZ393241:GZA393242 HIV393241:HIW393242 HSR393241:HSS393242 ICN393241:ICO393242 IMJ393241:IMK393242 IWF393241:IWG393242 JGB393241:JGC393242 JPX393241:JPY393242 JZT393241:JZU393242 KJP393241:KJQ393242 KTL393241:KTM393242 LDH393241:LDI393242 LND393241:LNE393242 LWZ393241:LXA393242 MGV393241:MGW393242 MQR393241:MQS393242 NAN393241:NAO393242 NKJ393241:NKK393242 NUF393241:NUG393242 OEB393241:OEC393242 ONX393241:ONY393242 OXT393241:OXU393242 PHP393241:PHQ393242 PRL393241:PRM393242 QBH393241:QBI393242 QLD393241:QLE393242 QUZ393241:QVA393242 REV393241:REW393242 ROR393241:ROS393242 RYN393241:RYO393242 SIJ393241:SIK393242 SSF393241:SSG393242 TCB393241:TCC393242 TLX393241:TLY393242 TVT393241:TVU393242 UFP393241:UFQ393242 UPL393241:UPM393242 UZH393241:UZI393242 VJD393241:VJE393242 VSZ393241:VTA393242 WCV393241:WCW393242 WMR393241:WMS393242 WWN393241:WWO393242 AF458777:AG458778 KB458777:KC458778 TX458777:TY458778 ADT458777:ADU458778 ANP458777:ANQ458778 AXL458777:AXM458778 BHH458777:BHI458778 BRD458777:BRE458778 CAZ458777:CBA458778 CKV458777:CKW458778 CUR458777:CUS458778 DEN458777:DEO458778 DOJ458777:DOK458778 DYF458777:DYG458778 EIB458777:EIC458778 ERX458777:ERY458778 FBT458777:FBU458778 FLP458777:FLQ458778 FVL458777:FVM458778 GFH458777:GFI458778 GPD458777:GPE458778 GYZ458777:GZA458778 HIV458777:HIW458778 HSR458777:HSS458778 ICN458777:ICO458778 IMJ458777:IMK458778 IWF458777:IWG458778 JGB458777:JGC458778 JPX458777:JPY458778 JZT458777:JZU458778 KJP458777:KJQ458778 KTL458777:KTM458778 LDH458777:LDI458778 LND458777:LNE458778 LWZ458777:LXA458778 MGV458777:MGW458778 MQR458777:MQS458778 NAN458777:NAO458778 NKJ458777:NKK458778 NUF458777:NUG458778 OEB458777:OEC458778 ONX458777:ONY458778 OXT458777:OXU458778 PHP458777:PHQ458778 PRL458777:PRM458778 QBH458777:QBI458778 QLD458777:QLE458778 QUZ458777:QVA458778 REV458777:REW458778 ROR458777:ROS458778 RYN458777:RYO458778 SIJ458777:SIK458778 SSF458777:SSG458778 TCB458777:TCC458778 TLX458777:TLY458778 TVT458777:TVU458778 UFP458777:UFQ458778 UPL458777:UPM458778 UZH458777:UZI458778 VJD458777:VJE458778 VSZ458777:VTA458778 WCV458777:WCW458778 WMR458777:WMS458778 WWN458777:WWO458778 AF524313:AG524314 KB524313:KC524314 TX524313:TY524314 ADT524313:ADU524314 ANP524313:ANQ524314 AXL524313:AXM524314 BHH524313:BHI524314 BRD524313:BRE524314 CAZ524313:CBA524314 CKV524313:CKW524314 CUR524313:CUS524314 DEN524313:DEO524314 DOJ524313:DOK524314 DYF524313:DYG524314 EIB524313:EIC524314 ERX524313:ERY524314 FBT524313:FBU524314 FLP524313:FLQ524314 FVL524313:FVM524314 GFH524313:GFI524314 GPD524313:GPE524314 GYZ524313:GZA524314 HIV524313:HIW524314 HSR524313:HSS524314 ICN524313:ICO524314 IMJ524313:IMK524314 IWF524313:IWG524314 JGB524313:JGC524314 JPX524313:JPY524314 JZT524313:JZU524314 KJP524313:KJQ524314 KTL524313:KTM524314 LDH524313:LDI524314 LND524313:LNE524314 LWZ524313:LXA524314 MGV524313:MGW524314 MQR524313:MQS524314 NAN524313:NAO524314 NKJ524313:NKK524314 NUF524313:NUG524314 OEB524313:OEC524314 ONX524313:ONY524314 OXT524313:OXU524314 PHP524313:PHQ524314 PRL524313:PRM524314 QBH524313:QBI524314 QLD524313:QLE524314 QUZ524313:QVA524314 REV524313:REW524314 ROR524313:ROS524314 RYN524313:RYO524314 SIJ524313:SIK524314 SSF524313:SSG524314 TCB524313:TCC524314 TLX524313:TLY524314 TVT524313:TVU524314 UFP524313:UFQ524314 UPL524313:UPM524314 UZH524313:UZI524314 VJD524313:VJE524314 VSZ524313:VTA524314 WCV524313:WCW524314 WMR524313:WMS524314 WWN524313:WWO524314 AF589849:AG589850 KB589849:KC589850 TX589849:TY589850 ADT589849:ADU589850 ANP589849:ANQ589850 AXL589849:AXM589850 BHH589849:BHI589850 BRD589849:BRE589850 CAZ589849:CBA589850 CKV589849:CKW589850 CUR589849:CUS589850 DEN589849:DEO589850 DOJ589849:DOK589850 DYF589849:DYG589850 EIB589849:EIC589850 ERX589849:ERY589850 FBT589849:FBU589850 FLP589849:FLQ589850 FVL589849:FVM589850 GFH589849:GFI589850 GPD589849:GPE589850 GYZ589849:GZA589850 HIV589849:HIW589850 HSR589849:HSS589850 ICN589849:ICO589850 IMJ589849:IMK589850 IWF589849:IWG589850 JGB589849:JGC589850 JPX589849:JPY589850 JZT589849:JZU589850 KJP589849:KJQ589850 KTL589849:KTM589850 LDH589849:LDI589850 LND589849:LNE589850 LWZ589849:LXA589850 MGV589849:MGW589850 MQR589849:MQS589850 NAN589849:NAO589850 NKJ589849:NKK589850 NUF589849:NUG589850 OEB589849:OEC589850 ONX589849:ONY589850 OXT589849:OXU589850 PHP589849:PHQ589850 PRL589849:PRM589850 QBH589849:QBI589850 QLD589849:QLE589850 QUZ589849:QVA589850 REV589849:REW589850 ROR589849:ROS589850 RYN589849:RYO589850 SIJ589849:SIK589850 SSF589849:SSG589850 TCB589849:TCC589850 TLX589849:TLY589850 TVT589849:TVU589850 UFP589849:UFQ589850 UPL589849:UPM589850 UZH589849:UZI589850 VJD589849:VJE589850 VSZ589849:VTA589850 WCV589849:WCW589850 WMR589849:WMS589850 WWN589849:WWO589850 AF655385:AG655386 KB655385:KC655386 TX655385:TY655386 ADT655385:ADU655386 ANP655385:ANQ655386 AXL655385:AXM655386 BHH655385:BHI655386 BRD655385:BRE655386 CAZ655385:CBA655386 CKV655385:CKW655386 CUR655385:CUS655386 DEN655385:DEO655386 DOJ655385:DOK655386 DYF655385:DYG655386 EIB655385:EIC655386 ERX655385:ERY655386 FBT655385:FBU655386 FLP655385:FLQ655386 FVL655385:FVM655386 GFH655385:GFI655386 GPD655385:GPE655386 GYZ655385:GZA655386 HIV655385:HIW655386 HSR655385:HSS655386 ICN655385:ICO655386 IMJ655385:IMK655386 IWF655385:IWG655386 JGB655385:JGC655386 JPX655385:JPY655386 JZT655385:JZU655386 KJP655385:KJQ655386 KTL655385:KTM655386 LDH655385:LDI655386 LND655385:LNE655386 LWZ655385:LXA655386 MGV655385:MGW655386 MQR655385:MQS655386 NAN655385:NAO655386 NKJ655385:NKK655386 NUF655385:NUG655386 OEB655385:OEC655386 ONX655385:ONY655386 OXT655385:OXU655386 PHP655385:PHQ655386 PRL655385:PRM655386 QBH655385:QBI655386 QLD655385:QLE655386 QUZ655385:QVA655386 REV655385:REW655386 ROR655385:ROS655386 RYN655385:RYO655386 SIJ655385:SIK655386 SSF655385:SSG655386 TCB655385:TCC655386 TLX655385:TLY655386 TVT655385:TVU655386 UFP655385:UFQ655386 UPL655385:UPM655386 UZH655385:UZI655386 VJD655385:VJE655386 VSZ655385:VTA655386 WCV655385:WCW655386 WMR655385:WMS655386 WWN655385:WWO655386 AF720921:AG720922 KB720921:KC720922 TX720921:TY720922 ADT720921:ADU720922 ANP720921:ANQ720922 AXL720921:AXM720922 BHH720921:BHI720922 BRD720921:BRE720922 CAZ720921:CBA720922 CKV720921:CKW720922 CUR720921:CUS720922 DEN720921:DEO720922 DOJ720921:DOK720922 DYF720921:DYG720922 EIB720921:EIC720922 ERX720921:ERY720922 FBT720921:FBU720922 FLP720921:FLQ720922 FVL720921:FVM720922 GFH720921:GFI720922 GPD720921:GPE720922 GYZ720921:GZA720922 HIV720921:HIW720922 HSR720921:HSS720922 ICN720921:ICO720922 IMJ720921:IMK720922 IWF720921:IWG720922 JGB720921:JGC720922 JPX720921:JPY720922 JZT720921:JZU720922 KJP720921:KJQ720922 KTL720921:KTM720922 LDH720921:LDI720922 LND720921:LNE720922 LWZ720921:LXA720922 MGV720921:MGW720922 MQR720921:MQS720922 NAN720921:NAO720922 NKJ720921:NKK720922 NUF720921:NUG720922 OEB720921:OEC720922 ONX720921:ONY720922 OXT720921:OXU720922 PHP720921:PHQ720922 PRL720921:PRM720922 QBH720921:QBI720922 QLD720921:QLE720922 QUZ720921:QVA720922 REV720921:REW720922 ROR720921:ROS720922 RYN720921:RYO720922 SIJ720921:SIK720922 SSF720921:SSG720922 TCB720921:TCC720922 TLX720921:TLY720922 TVT720921:TVU720922 UFP720921:UFQ720922 UPL720921:UPM720922 UZH720921:UZI720922 VJD720921:VJE720922 VSZ720921:VTA720922 WCV720921:WCW720922 WMR720921:WMS720922 WWN720921:WWO720922 AF786457:AG786458 KB786457:KC786458 TX786457:TY786458 ADT786457:ADU786458 ANP786457:ANQ786458 AXL786457:AXM786458 BHH786457:BHI786458 BRD786457:BRE786458 CAZ786457:CBA786458 CKV786457:CKW786458 CUR786457:CUS786458 DEN786457:DEO786458 DOJ786457:DOK786458 DYF786457:DYG786458 EIB786457:EIC786458 ERX786457:ERY786458 FBT786457:FBU786458 FLP786457:FLQ786458 FVL786457:FVM786458 GFH786457:GFI786458 GPD786457:GPE786458 GYZ786457:GZA786458 HIV786457:HIW786458 HSR786457:HSS786458 ICN786457:ICO786458 IMJ786457:IMK786458 IWF786457:IWG786458 JGB786457:JGC786458 JPX786457:JPY786458 JZT786457:JZU786458 KJP786457:KJQ786458 KTL786457:KTM786458 LDH786457:LDI786458 LND786457:LNE786458 LWZ786457:LXA786458 MGV786457:MGW786458 MQR786457:MQS786458 NAN786457:NAO786458 NKJ786457:NKK786458 NUF786457:NUG786458 OEB786457:OEC786458 ONX786457:ONY786458 OXT786457:OXU786458 PHP786457:PHQ786458 PRL786457:PRM786458 QBH786457:QBI786458 QLD786457:QLE786458 QUZ786457:QVA786458 REV786457:REW786458 ROR786457:ROS786458 RYN786457:RYO786458 SIJ786457:SIK786458 SSF786457:SSG786458 TCB786457:TCC786458 TLX786457:TLY786458 TVT786457:TVU786458 UFP786457:UFQ786458 UPL786457:UPM786458 UZH786457:UZI786458 VJD786457:VJE786458 VSZ786457:VTA786458 WCV786457:WCW786458 WMR786457:WMS786458 WWN786457:WWO786458 AF851993:AG851994 KB851993:KC851994 TX851993:TY851994 ADT851993:ADU851994 ANP851993:ANQ851994 AXL851993:AXM851994 BHH851993:BHI851994 BRD851993:BRE851994 CAZ851993:CBA851994 CKV851993:CKW851994 CUR851993:CUS851994 DEN851993:DEO851994 DOJ851993:DOK851994 DYF851993:DYG851994 EIB851993:EIC851994 ERX851993:ERY851994 FBT851993:FBU851994 FLP851993:FLQ851994 FVL851993:FVM851994 GFH851993:GFI851994 GPD851993:GPE851994 GYZ851993:GZA851994 HIV851993:HIW851994 HSR851993:HSS851994 ICN851993:ICO851994 IMJ851993:IMK851994 IWF851993:IWG851994 JGB851993:JGC851994 JPX851993:JPY851994 JZT851993:JZU851994 KJP851993:KJQ851994 KTL851993:KTM851994 LDH851993:LDI851994 LND851993:LNE851994 LWZ851993:LXA851994 MGV851993:MGW851994 MQR851993:MQS851994 NAN851993:NAO851994 NKJ851993:NKK851994 NUF851993:NUG851994 OEB851993:OEC851994 ONX851993:ONY851994 OXT851993:OXU851994 PHP851993:PHQ851994 PRL851993:PRM851994 QBH851993:QBI851994 QLD851993:QLE851994 QUZ851993:QVA851994 REV851993:REW851994 ROR851993:ROS851994 RYN851993:RYO851994 SIJ851993:SIK851994 SSF851993:SSG851994 TCB851993:TCC851994 TLX851993:TLY851994 TVT851993:TVU851994 UFP851993:UFQ851994 UPL851993:UPM851994 UZH851993:UZI851994 VJD851993:VJE851994 VSZ851993:VTA851994 WCV851993:WCW851994 WMR851993:WMS851994 WWN851993:WWO851994 AF917529:AG917530 KB917529:KC917530 TX917529:TY917530 ADT917529:ADU917530 ANP917529:ANQ917530 AXL917529:AXM917530 BHH917529:BHI917530 BRD917529:BRE917530 CAZ917529:CBA917530 CKV917529:CKW917530 CUR917529:CUS917530 DEN917529:DEO917530 DOJ917529:DOK917530 DYF917529:DYG917530 EIB917529:EIC917530 ERX917529:ERY917530 FBT917529:FBU917530 FLP917529:FLQ917530 FVL917529:FVM917530 GFH917529:GFI917530 GPD917529:GPE917530 GYZ917529:GZA917530 HIV917529:HIW917530 HSR917529:HSS917530 ICN917529:ICO917530 IMJ917529:IMK917530 IWF917529:IWG917530 JGB917529:JGC917530 JPX917529:JPY917530 JZT917529:JZU917530 KJP917529:KJQ917530 KTL917529:KTM917530 LDH917529:LDI917530 LND917529:LNE917530 LWZ917529:LXA917530 MGV917529:MGW917530 MQR917529:MQS917530 NAN917529:NAO917530 NKJ917529:NKK917530 NUF917529:NUG917530 OEB917529:OEC917530 ONX917529:ONY917530 OXT917529:OXU917530 PHP917529:PHQ917530 PRL917529:PRM917530 QBH917529:QBI917530 QLD917529:QLE917530 QUZ917529:QVA917530 REV917529:REW917530 ROR917529:ROS917530 RYN917529:RYO917530 SIJ917529:SIK917530 SSF917529:SSG917530 TCB917529:TCC917530 TLX917529:TLY917530 TVT917529:TVU917530 UFP917529:UFQ917530 UPL917529:UPM917530 UZH917529:UZI917530 VJD917529:VJE917530 VSZ917529:VTA917530 WCV917529:WCW917530 WMR917529:WMS917530 WWN917529:WWO917530 AF983065:AG983066 KB983065:KC983066 TX983065:TY983066 ADT983065:ADU983066 ANP983065:ANQ983066 AXL983065:AXM983066 BHH983065:BHI983066 BRD983065:BRE983066 CAZ983065:CBA983066 CKV983065:CKW983066 CUR983065:CUS983066 DEN983065:DEO983066 DOJ983065:DOK983066 DYF983065:DYG983066 EIB983065:EIC983066 ERX983065:ERY983066 FBT983065:FBU983066 FLP983065:FLQ983066 FVL983065:FVM983066 GFH983065:GFI983066 GPD983065:GPE983066 GYZ983065:GZA983066 HIV983065:HIW983066 HSR983065:HSS983066 ICN983065:ICO983066 IMJ983065:IMK983066 IWF983065:IWG983066 JGB983065:JGC983066 JPX983065:JPY983066 JZT983065:JZU983066 KJP983065:KJQ983066 KTL983065:KTM983066 LDH983065:LDI983066 LND983065:LNE983066 LWZ983065:LXA983066 MGV983065:MGW983066 MQR983065:MQS983066 NAN983065:NAO983066 NKJ983065:NKK983066 NUF983065:NUG983066 OEB983065:OEC983066 ONX983065:ONY983066 OXT983065:OXU983066 PHP983065:PHQ983066 PRL983065:PRM983066 QBH983065:QBI983066 QLD983065:QLE983066 QUZ983065:QVA983066 REV983065:REW983066 ROR983065:ROS983066 RYN983065:RYO983066 SIJ983065:SIK983066 SSF983065:SSG983066 TCB983065:TCC983066 TLX983065:TLY983066 TVT983065:TVU983066 UFP983065:UFQ983066 UPL983065:UPM983066 UZH983065:UZI983066 VJD983065:VJE983066 VSZ983065:VTA983066 WCV983065:WCW983066 WMR983065:WMS983066 WWN983065:WWO983066 AF65566:AG65567 KB65566:KC65567 TX65566:TY65567 ADT65566:ADU65567 ANP65566:ANQ65567 AXL65566:AXM65567 BHH65566:BHI65567 BRD65566:BRE65567 CAZ65566:CBA65567 CKV65566:CKW65567 CUR65566:CUS65567 DEN65566:DEO65567 DOJ65566:DOK65567 DYF65566:DYG65567 EIB65566:EIC65567 ERX65566:ERY65567 FBT65566:FBU65567 FLP65566:FLQ65567 FVL65566:FVM65567 GFH65566:GFI65567 GPD65566:GPE65567 GYZ65566:GZA65567 HIV65566:HIW65567 HSR65566:HSS65567 ICN65566:ICO65567 IMJ65566:IMK65567 IWF65566:IWG65567 JGB65566:JGC65567 JPX65566:JPY65567 JZT65566:JZU65567 KJP65566:KJQ65567 KTL65566:KTM65567 LDH65566:LDI65567 LND65566:LNE65567 LWZ65566:LXA65567 MGV65566:MGW65567 MQR65566:MQS65567 NAN65566:NAO65567 NKJ65566:NKK65567 NUF65566:NUG65567 OEB65566:OEC65567 ONX65566:ONY65567 OXT65566:OXU65567 PHP65566:PHQ65567 PRL65566:PRM65567 QBH65566:QBI65567 QLD65566:QLE65567 QUZ65566:QVA65567 REV65566:REW65567 ROR65566:ROS65567 RYN65566:RYO65567 SIJ65566:SIK65567 SSF65566:SSG65567 TCB65566:TCC65567 TLX65566:TLY65567 TVT65566:TVU65567 UFP65566:UFQ65567 UPL65566:UPM65567 UZH65566:UZI65567 VJD65566:VJE65567 VSZ65566:VTA65567 WCV65566:WCW65567 WMR65566:WMS65567 WWN65566:WWO65567 AF131102:AG131103 KB131102:KC131103 TX131102:TY131103 ADT131102:ADU131103 ANP131102:ANQ131103 AXL131102:AXM131103 BHH131102:BHI131103 BRD131102:BRE131103 CAZ131102:CBA131103 CKV131102:CKW131103 CUR131102:CUS131103 DEN131102:DEO131103 DOJ131102:DOK131103 DYF131102:DYG131103 EIB131102:EIC131103 ERX131102:ERY131103 FBT131102:FBU131103 FLP131102:FLQ131103 FVL131102:FVM131103 GFH131102:GFI131103 GPD131102:GPE131103 GYZ131102:GZA131103 HIV131102:HIW131103 HSR131102:HSS131103 ICN131102:ICO131103 IMJ131102:IMK131103 IWF131102:IWG131103 JGB131102:JGC131103 JPX131102:JPY131103 JZT131102:JZU131103 KJP131102:KJQ131103 KTL131102:KTM131103 LDH131102:LDI131103 LND131102:LNE131103 LWZ131102:LXA131103 MGV131102:MGW131103 MQR131102:MQS131103 NAN131102:NAO131103 NKJ131102:NKK131103 NUF131102:NUG131103 OEB131102:OEC131103 ONX131102:ONY131103 OXT131102:OXU131103 PHP131102:PHQ131103 PRL131102:PRM131103 QBH131102:QBI131103 QLD131102:QLE131103 QUZ131102:QVA131103 REV131102:REW131103 ROR131102:ROS131103 RYN131102:RYO131103 SIJ131102:SIK131103 SSF131102:SSG131103 TCB131102:TCC131103 TLX131102:TLY131103 TVT131102:TVU131103 UFP131102:UFQ131103 UPL131102:UPM131103 UZH131102:UZI131103 VJD131102:VJE131103 VSZ131102:VTA131103 WCV131102:WCW131103 WMR131102:WMS131103 WWN131102:WWO131103 AF196638:AG196639 KB196638:KC196639 TX196638:TY196639 ADT196638:ADU196639 ANP196638:ANQ196639 AXL196638:AXM196639 BHH196638:BHI196639 BRD196638:BRE196639 CAZ196638:CBA196639 CKV196638:CKW196639 CUR196638:CUS196639 DEN196638:DEO196639 DOJ196638:DOK196639 DYF196638:DYG196639 EIB196638:EIC196639 ERX196638:ERY196639 FBT196638:FBU196639 FLP196638:FLQ196639 FVL196638:FVM196639 GFH196638:GFI196639 GPD196638:GPE196639 GYZ196638:GZA196639 HIV196638:HIW196639 HSR196638:HSS196639 ICN196638:ICO196639 IMJ196638:IMK196639 IWF196638:IWG196639 JGB196638:JGC196639 JPX196638:JPY196639 JZT196638:JZU196639 KJP196638:KJQ196639 KTL196638:KTM196639 LDH196638:LDI196639 LND196638:LNE196639 LWZ196638:LXA196639 MGV196638:MGW196639 MQR196638:MQS196639 NAN196638:NAO196639 NKJ196638:NKK196639 NUF196638:NUG196639 OEB196638:OEC196639 ONX196638:ONY196639 OXT196638:OXU196639 PHP196638:PHQ196639 PRL196638:PRM196639 QBH196638:QBI196639 QLD196638:QLE196639 QUZ196638:QVA196639 REV196638:REW196639 ROR196638:ROS196639 RYN196638:RYO196639 SIJ196638:SIK196639 SSF196638:SSG196639 TCB196638:TCC196639 TLX196638:TLY196639 TVT196638:TVU196639 UFP196638:UFQ196639 UPL196638:UPM196639 UZH196638:UZI196639 VJD196638:VJE196639 VSZ196638:VTA196639 WCV196638:WCW196639 WMR196638:WMS196639 WWN196638:WWO196639 AF262174:AG262175 KB262174:KC262175 TX262174:TY262175 ADT262174:ADU262175 ANP262174:ANQ262175 AXL262174:AXM262175 BHH262174:BHI262175 BRD262174:BRE262175 CAZ262174:CBA262175 CKV262174:CKW262175 CUR262174:CUS262175 DEN262174:DEO262175 DOJ262174:DOK262175 DYF262174:DYG262175 EIB262174:EIC262175 ERX262174:ERY262175 FBT262174:FBU262175 FLP262174:FLQ262175 FVL262174:FVM262175 GFH262174:GFI262175 GPD262174:GPE262175 GYZ262174:GZA262175 HIV262174:HIW262175 HSR262174:HSS262175 ICN262174:ICO262175 IMJ262174:IMK262175 IWF262174:IWG262175 JGB262174:JGC262175 JPX262174:JPY262175 JZT262174:JZU262175 KJP262174:KJQ262175 KTL262174:KTM262175 LDH262174:LDI262175 LND262174:LNE262175 LWZ262174:LXA262175 MGV262174:MGW262175 MQR262174:MQS262175 NAN262174:NAO262175 NKJ262174:NKK262175 NUF262174:NUG262175 OEB262174:OEC262175 ONX262174:ONY262175 OXT262174:OXU262175 PHP262174:PHQ262175 PRL262174:PRM262175 QBH262174:QBI262175 QLD262174:QLE262175 QUZ262174:QVA262175 REV262174:REW262175 ROR262174:ROS262175 RYN262174:RYO262175 SIJ262174:SIK262175 SSF262174:SSG262175 TCB262174:TCC262175 TLX262174:TLY262175 TVT262174:TVU262175 UFP262174:UFQ262175 UPL262174:UPM262175 UZH262174:UZI262175 VJD262174:VJE262175 VSZ262174:VTA262175 WCV262174:WCW262175 WMR262174:WMS262175 WWN262174:WWO262175 AF327710:AG327711 KB327710:KC327711 TX327710:TY327711 ADT327710:ADU327711 ANP327710:ANQ327711 AXL327710:AXM327711 BHH327710:BHI327711 BRD327710:BRE327711 CAZ327710:CBA327711 CKV327710:CKW327711 CUR327710:CUS327711 DEN327710:DEO327711 DOJ327710:DOK327711 DYF327710:DYG327711 EIB327710:EIC327711 ERX327710:ERY327711 FBT327710:FBU327711 FLP327710:FLQ327711 FVL327710:FVM327711 GFH327710:GFI327711 GPD327710:GPE327711 GYZ327710:GZA327711 HIV327710:HIW327711 HSR327710:HSS327711 ICN327710:ICO327711 IMJ327710:IMK327711 IWF327710:IWG327711 JGB327710:JGC327711 JPX327710:JPY327711 JZT327710:JZU327711 KJP327710:KJQ327711 KTL327710:KTM327711 LDH327710:LDI327711 LND327710:LNE327711 LWZ327710:LXA327711 MGV327710:MGW327711 MQR327710:MQS327711 NAN327710:NAO327711 NKJ327710:NKK327711 NUF327710:NUG327711 OEB327710:OEC327711 ONX327710:ONY327711 OXT327710:OXU327711 PHP327710:PHQ327711 PRL327710:PRM327711 QBH327710:QBI327711 QLD327710:QLE327711 QUZ327710:QVA327711 REV327710:REW327711 ROR327710:ROS327711 RYN327710:RYO327711 SIJ327710:SIK327711 SSF327710:SSG327711 TCB327710:TCC327711 TLX327710:TLY327711 TVT327710:TVU327711 UFP327710:UFQ327711 UPL327710:UPM327711 UZH327710:UZI327711 VJD327710:VJE327711 VSZ327710:VTA327711 WCV327710:WCW327711 WMR327710:WMS327711 WWN327710:WWO327711 AF393246:AG393247 KB393246:KC393247 TX393246:TY393247 ADT393246:ADU393247 ANP393246:ANQ393247 AXL393246:AXM393247 BHH393246:BHI393247 BRD393246:BRE393247 CAZ393246:CBA393247 CKV393246:CKW393247 CUR393246:CUS393247 DEN393246:DEO393247 DOJ393246:DOK393247 DYF393246:DYG393247 EIB393246:EIC393247 ERX393246:ERY393247 FBT393246:FBU393247 FLP393246:FLQ393247 FVL393246:FVM393247 GFH393246:GFI393247 GPD393246:GPE393247 GYZ393246:GZA393247 HIV393246:HIW393247 HSR393246:HSS393247 ICN393246:ICO393247 IMJ393246:IMK393247 IWF393246:IWG393247 JGB393246:JGC393247 JPX393246:JPY393247 JZT393246:JZU393247 KJP393246:KJQ393247 KTL393246:KTM393247 LDH393246:LDI393247 LND393246:LNE393247 LWZ393246:LXA393247 MGV393246:MGW393247 MQR393246:MQS393247 NAN393246:NAO393247 NKJ393246:NKK393247 NUF393246:NUG393247 OEB393246:OEC393247 ONX393246:ONY393247 OXT393246:OXU393247 PHP393246:PHQ393247 PRL393246:PRM393247 QBH393246:QBI393247 QLD393246:QLE393247 QUZ393246:QVA393247 REV393246:REW393247 ROR393246:ROS393247 RYN393246:RYO393247 SIJ393246:SIK393247 SSF393246:SSG393247 TCB393246:TCC393247 TLX393246:TLY393247 TVT393246:TVU393247 UFP393246:UFQ393247 UPL393246:UPM393247 UZH393246:UZI393247 VJD393246:VJE393247 VSZ393246:VTA393247 WCV393246:WCW393247 WMR393246:WMS393247 WWN393246:WWO393247 AF458782:AG458783 KB458782:KC458783 TX458782:TY458783 ADT458782:ADU458783 ANP458782:ANQ458783 AXL458782:AXM458783 BHH458782:BHI458783 BRD458782:BRE458783 CAZ458782:CBA458783 CKV458782:CKW458783 CUR458782:CUS458783 DEN458782:DEO458783 DOJ458782:DOK458783 DYF458782:DYG458783 EIB458782:EIC458783 ERX458782:ERY458783 FBT458782:FBU458783 FLP458782:FLQ458783 FVL458782:FVM458783 GFH458782:GFI458783 GPD458782:GPE458783 GYZ458782:GZA458783 HIV458782:HIW458783 HSR458782:HSS458783 ICN458782:ICO458783 IMJ458782:IMK458783 IWF458782:IWG458783 JGB458782:JGC458783 JPX458782:JPY458783 JZT458782:JZU458783 KJP458782:KJQ458783 KTL458782:KTM458783 LDH458782:LDI458783 LND458782:LNE458783 LWZ458782:LXA458783 MGV458782:MGW458783 MQR458782:MQS458783 NAN458782:NAO458783 NKJ458782:NKK458783 NUF458782:NUG458783 OEB458782:OEC458783 ONX458782:ONY458783 OXT458782:OXU458783 PHP458782:PHQ458783 PRL458782:PRM458783 QBH458782:QBI458783 QLD458782:QLE458783 QUZ458782:QVA458783 REV458782:REW458783 ROR458782:ROS458783 RYN458782:RYO458783 SIJ458782:SIK458783 SSF458782:SSG458783 TCB458782:TCC458783 TLX458782:TLY458783 TVT458782:TVU458783 UFP458782:UFQ458783 UPL458782:UPM458783 UZH458782:UZI458783 VJD458782:VJE458783 VSZ458782:VTA458783 WCV458782:WCW458783 WMR458782:WMS458783 WWN458782:WWO458783 AF524318:AG524319 KB524318:KC524319 TX524318:TY524319 ADT524318:ADU524319 ANP524318:ANQ524319 AXL524318:AXM524319 BHH524318:BHI524319 BRD524318:BRE524319 CAZ524318:CBA524319 CKV524318:CKW524319 CUR524318:CUS524319 DEN524318:DEO524319 DOJ524318:DOK524319 DYF524318:DYG524319 EIB524318:EIC524319 ERX524318:ERY524319 FBT524318:FBU524319 FLP524318:FLQ524319 FVL524318:FVM524319 GFH524318:GFI524319 GPD524318:GPE524319 GYZ524318:GZA524319 HIV524318:HIW524319 HSR524318:HSS524319 ICN524318:ICO524319 IMJ524318:IMK524319 IWF524318:IWG524319 JGB524318:JGC524319 JPX524318:JPY524319 JZT524318:JZU524319 KJP524318:KJQ524319 KTL524318:KTM524319 LDH524318:LDI524319 LND524318:LNE524319 LWZ524318:LXA524319 MGV524318:MGW524319 MQR524318:MQS524319 NAN524318:NAO524319 NKJ524318:NKK524319 NUF524318:NUG524319 OEB524318:OEC524319 ONX524318:ONY524319 OXT524318:OXU524319 PHP524318:PHQ524319 PRL524318:PRM524319 QBH524318:QBI524319 QLD524318:QLE524319 QUZ524318:QVA524319 REV524318:REW524319 ROR524318:ROS524319 RYN524318:RYO524319 SIJ524318:SIK524319 SSF524318:SSG524319 TCB524318:TCC524319 TLX524318:TLY524319 TVT524318:TVU524319 UFP524318:UFQ524319 UPL524318:UPM524319 UZH524318:UZI524319 VJD524318:VJE524319 VSZ524318:VTA524319 WCV524318:WCW524319 WMR524318:WMS524319 WWN524318:WWO524319 AF589854:AG589855 KB589854:KC589855 TX589854:TY589855 ADT589854:ADU589855 ANP589854:ANQ589855 AXL589854:AXM589855 BHH589854:BHI589855 BRD589854:BRE589855 CAZ589854:CBA589855 CKV589854:CKW589855 CUR589854:CUS589855 DEN589854:DEO589855 DOJ589854:DOK589855 DYF589854:DYG589855 EIB589854:EIC589855 ERX589854:ERY589855 FBT589854:FBU589855 FLP589854:FLQ589855 FVL589854:FVM589855 GFH589854:GFI589855 GPD589854:GPE589855 GYZ589854:GZA589855 HIV589854:HIW589855 HSR589854:HSS589855 ICN589854:ICO589855 IMJ589854:IMK589855 IWF589854:IWG589855 JGB589854:JGC589855 JPX589854:JPY589855 JZT589854:JZU589855 KJP589854:KJQ589855 KTL589854:KTM589855 LDH589854:LDI589855 LND589854:LNE589855 LWZ589854:LXA589855 MGV589854:MGW589855 MQR589854:MQS589855 NAN589854:NAO589855 NKJ589854:NKK589855 NUF589854:NUG589855 OEB589854:OEC589855 ONX589854:ONY589855 OXT589854:OXU589855 PHP589854:PHQ589855 PRL589854:PRM589855 QBH589854:QBI589855 QLD589854:QLE589855 QUZ589854:QVA589855 REV589854:REW589855 ROR589854:ROS589855 RYN589854:RYO589855 SIJ589854:SIK589855 SSF589854:SSG589855 TCB589854:TCC589855 TLX589854:TLY589855 TVT589854:TVU589855 UFP589854:UFQ589855 UPL589854:UPM589855 UZH589854:UZI589855 VJD589854:VJE589855 VSZ589854:VTA589855 WCV589854:WCW589855 WMR589854:WMS589855 WWN589854:WWO589855 AF655390:AG655391 KB655390:KC655391 TX655390:TY655391 ADT655390:ADU655391 ANP655390:ANQ655391 AXL655390:AXM655391 BHH655390:BHI655391 BRD655390:BRE655391 CAZ655390:CBA655391 CKV655390:CKW655391 CUR655390:CUS655391 DEN655390:DEO655391 DOJ655390:DOK655391 DYF655390:DYG655391 EIB655390:EIC655391 ERX655390:ERY655391 FBT655390:FBU655391 FLP655390:FLQ655391 FVL655390:FVM655391 GFH655390:GFI655391 GPD655390:GPE655391 GYZ655390:GZA655391 HIV655390:HIW655391 HSR655390:HSS655391 ICN655390:ICO655391 IMJ655390:IMK655391 IWF655390:IWG655391 JGB655390:JGC655391 JPX655390:JPY655391 JZT655390:JZU655391 KJP655390:KJQ655391 KTL655390:KTM655391 LDH655390:LDI655391 LND655390:LNE655391 LWZ655390:LXA655391 MGV655390:MGW655391 MQR655390:MQS655391 NAN655390:NAO655391 NKJ655390:NKK655391 NUF655390:NUG655391 OEB655390:OEC655391 ONX655390:ONY655391 OXT655390:OXU655391 PHP655390:PHQ655391 PRL655390:PRM655391 QBH655390:QBI655391 QLD655390:QLE655391 QUZ655390:QVA655391 REV655390:REW655391 ROR655390:ROS655391 RYN655390:RYO655391 SIJ655390:SIK655391 SSF655390:SSG655391 TCB655390:TCC655391 TLX655390:TLY655391 TVT655390:TVU655391 UFP655390:UFQ655391 UPL655390:UPM655391 UZH655390:UZI655391 VJD655390:VJE655391 VSZ655390:VTA655391 WCV655390:WCW655391 WMR655390:WMS655391 WWN655390:WWO655391 AF720926:AG720927 KB720926:KC720927 TX720926:TY720927 ADT720926:ADU720927 ANP720926:ANQ720927 AXL720926:AXM720927 BHH720926:BHI720927 BRD720926:BRE720927 CAZ720926:CBA720927 CKV720926:CKW720927 CUR720926:CUS720927 DEN720926:DEO720927 DOJ720926:DOK720927 DYF720926:DYG720927 EIB720926:EIC720927 ERX720926:ERY720927 FBT720926:FBU720927 FLP720926:FLQ720927 FVL720926:FVM720927 GFH720926:GFI720927 GPD720926:GPE720927 GYZ720926:GZA720927 HIV720926:HIW720927 HSR720926:HSS720927 ICN720926:ICO720927 IMJ720926:IMK720927 IWF720926:IWG720927 JGB720926:JGC720927 JPX720926:JPY720927 JZT720926:JZU720927 KJP720926:KJQ720927 KTL720926:KTM720927 LDH720926:LDI720927 LND720926:LNE720927 LWZ720926:LXA720927 MGV720926:MGW720927 MQR720926:MQS720927 NAN720926:NAO720927 NKJ720926:NKK720927 NUF720926:NUG720927 OEB720926:OEC720927 ONX720926:ONY720927 OXT720926:OXU720927 PHP720926:PHQ720927 PRL720926:PRM720927 QBH720926:QBI720927 QLD720926:QLE720927 QUZ720926:QVA720927 REV720926:REW720927 ROR720926:ROS720927 RYN720926:RYO720927 SIJ720926:SIK720927 SSF720926:SSG720927 TCB720926:TCC720927 TLX720926:TLY720927 TVT720926:TVU720927 UFP720926:UFQ720927 UPL720926:UPM720927 UZH720926:UZI720927 VJD720926:VJE720927 VSZ720926:VTA720927 WCV720926:WCW720927 WMR720926:WMS720927 WWN720926:WWO720927 AF786462:AG786463 KB786462:KC786463 TX786462:TY786463 ADT786462:ADU786463 ANP786462:ANQ786463 AXL786462:AXM786463 BHH786462:BHI786463 BRD786462:BRE786463 CAZ786462:CBA786463 CKV786462:CKW786463 CUR786462:CUS786463 DEN786462:DEO786463 DOJ786462:DOK786463 DYF786462:DYG786463 EIB786462:EIC786463 ERX786462:ERY786463 FBT786462:FBU786463 FLP786462:FLQ786463 FVL786462:FVM786463 GFH786462:GFI786463 GPD786462:GPE786463 GYZ786462:GZA786463 HIV786462:HIW786463 HSR786462:HSS786463 ICN786462:ICO786463 IMJ786462:IMK786463 IWF786462:IWG786463 JGB786462:JGC786463 JPX786462:JPY786463 JZT786462:JZU786463 KJP786462:KJQ786463 KTL786462:KTM786463 LDH786462:LDI786463 LND786462:LNE786463 LWZ786462:LXA786463 MGV786462:MGW786463 MQR786462:MQS786463 NAN786462:NAO786463 NKJ786462:NKK786463 NUF786462:NUG786463 OEB786462:OEC786463 ONX786462:ONY786463 OXT786462:OXU786463 PHP786462:PHQ786463 PRL786462:PRM786463 QBH786462:QBI786463 QLD786462:QLE786463 QUZ786462:QVA786463 REV786462:REW786463 ROR786462:ROS786463 RYN786462:RYO786463 SIJ786462:SIK786463 SSF786462:SSG786463 TCB786462:TCC786463 TLX786462:TLY786463 TVT786462:TVU786463 UFP786462:UFQ786463 UPL786462:UPM786463 UZH786462:UZI786463 VJD786462:VJE786463 VSZ786462:VTA786463 WCV786462:WCW786463 WMR786462:WMS786463 WWN786462:WWO786463 AF851998:AG851999 KB851998:KC851999 TX851998:TY851999 ADT851998:ADU851999 ANP851998:ANQ851999 AXL851998:AXM851999 BHH851998:BHI851999 BRD851998:BRE851999 CAZ851998:CBA851999 CKV851998:CKW851999 CUR851998:CUS851999 DEN851998:DEO851999 DOJ851998:DOK851999 DYF851998:DYG851999 EIB851998:EIC851999 ERX851998:ERY851999 FBT851998:FBU851999 FLP851998:FLQ851999 FVL851998:FVM851999 GFH851998:GFI851999 GPD851998:GPE851999 GYZ851998:GZA851999 HIV851998:HIW851999 HSR851998:HSS851999 ICN851998:ICO851999 IMJ851998:IMK851999 IWF851998:IWG851999 JGB851998:JGC851999 JPX851998:JPY851999 JZT851998:JZU851999 KJP851998:KJQ851999 KTL851998:KTM851999 LDH851998:LDI851999 LND851998:LNE851999 LWZ851998:LXA851999 MGV851998:MGW851999 MQR851998:MQS851999 NAN851998:NAO851999 NKJ851998:NKK851999 NUF851998:NUG851999 OEB851998:OEC851999 ONX851998:ONY851999 OXT851998:OXU851999 PHP851998:PHQ851999 PRL851998:PRM851999 QBH851998:QBI851999 QLD851998:QLE851999 QUZ851998:QVA851999 REV851998:REW851999 ROR851998:ROS851999 RYN851998:RYO851999 SIJ851998:SIK851999 SSF851998:SSG851999 TCB851998:TCC851999 TLX851998:TLY851999 TVT851998:TVU851999 UFP851998:UFQ851999 UPL851998:UPM851999 UZH851998:UZI851999 VJD851998:VJE851999 VSZ851998:VTA851999 WCV851998:WCW851999 WMR851998:WMS851999 WWN851998:WWO851999 AF917534:AG917535 KB917534:KC917535 TX917534:TY917535 ADT917534:ADU917535 ANP917534:ANQ917535 AXL917534:AXM917535 BHH917534:BHI917535 BRD917534:BRE917535 CAZ917534:CBA917535 CKV917534:CKW917535 CUR917534:CUS917535 DEN917534:DEO917535 DOJ917534:DOK917535 DYF917534:DYG917535 EIB917534:EIC917535 ERX917534:ERY917535 FBT917534:FBU917535 FLP917534:FLQ917535 FVL917534:FVM917535 GFH917534:GFI917535 GPD917534:GPE917535 GYZ917534:GZA917535 HIV917534:HIW917535 HSR917534:HSS917535 ICN917534:ICO917535 IMJ917534:IMK917535 IWF917534:IWG917535 JGB917534:JGC917535 JPX917534:JPY917535 JZT917534:JZU917535 KJP917534:KJQ917535 KTL917534:KTM917535 LDH917534:LDI917535 LND917534:LNE917535 LWZ917534:LXA917535 MGV917534:MGW917535 MQR917534:MQS917535 NAN917534:NAO917535 NKJ917534:NKK917535 NUF917534:NUG917535 OEB917534:OEC917535 ONX917534:ONY917535 OXT917534:OXU917535 PHP917534:PHQ917535 PRL917534:PRM917535 QBH917534:QBI917535 QLD917534:QLE917535 QUZ917534:QVA917535 REV917534:REW917535 ROR917534:ROS917535 RYN917534:RYO917535 SIJ917534:SIK917535 SSF917534:SSG917535 TCB917534:TCC917535 TLX917534:TLY917535 TVT917534:TVU917535 UFP917534:UFQ917535 UPL917534:UPM917535 UZH917534:UZI917535 VJD917534:VJE917535 VSZ917534:VTA917535 WCV917534:WCW917535 WMR917534:WMS917535 WWN917534:WWO917535 AF983070:AG983071 KB983070:KC983071 TX983070:TY983071 ADT983070:ADU983071 ANP983070:ANQ983071 AXL983070:AXM983071 BHH983070:BHI983071 BRD983070:BRE983071 CAZ983070:CBA983071 CKV983070:CKW983071 CUR983070:CUS983071 DEN983070:DEO983071 DOJ983070:DOK983071 DYF983070:DYG983071 EIB983070:EIC983071 ERX983070:ERY983071 FBT983070:FBU983071 FLP983070:FLQ983071 FVL983070:FVM983071 GFH983070:GFI983071 GPD983070:GPE983071 GYZ983070:GZA983071 HIV983070:HIW983071 HSR983070:HSS983071 ICN983070:ICO983071 IMJ983070:IMK983071 IWF983070:IWG983071 JGB983070:JGC983071 JPX983070:JPY983071 JZT983070:JZU983071 KJP983070:KJQ983071 KTL983070:KTM983071 LDH983070:LDI983071 LND983070:LNE983071 LWZ983070:LXA983071 MGV983070:MGW983071 MQR983070:MQS983071 NAN983070:NAO983071 NKJ983070:NKK983071 NUF983070:NUG983071 OEB983070:OEC983071 ONX983070:ONY983071 OXT983070:OXU983071 PHP983070:PHQ983071 PRL983070:PRM983071 QBH983070:QBI983071 QLD983070:QLE983071 QUZ983070:QVA983071 REV983070:REW983071 ROR983070:ROS983071 RYN983070:RYO983071 SIJ983070:SIK983071 SSF983070:SSG983071 TCB983070:TCC983071 TLX983070:TLY983071 TVT983070:TVU983071 UFP983070:UFQ983071 UPL983070:UPM983071 UZH983070:UZI983071 VJD983070:VJE983071 VSZ983070:VTA983071 WCV983070:WCW983071 WMR983070:WMS983071 WWN983070:WWO983071">
      <formula1>"1,2,3,4,5,6,7,8,9,10,11,12,13,14,15,16,17,18,19,20,21,22,23,24,25,26,27,28,29,30,31"</formula1>
    </dataValidation>
    <dataValidation type="list" allowBlank="1" showInputMessage="1" showErrorMessage="1" sqref="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C15:C1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formula1>"○"</formula1>
    </dataValidation>
  </dataValidations>
  <pageMargins left="0.31496062992125984" right="0.31496062992125984" top="0.55118110236220474"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imeMode="fullKatakana" allowBlank="1" showInputMessage="1" showErrorMessage="1">
          <xm:sqref>F44:Q44 JB44:JM44 SX44:TI44 ACT44:ADE44 AMP44:ANA44 AWL44:AWW44 BGH44:BGS44 BQD44:BQO44 BZZ44:CAK44 CJV44:CKG44 CTR44:CUC44 DDN44:DDY44 DNJ44:DNU44 DXF44:DXQ44 EHB44:EHM44 EQX44:ERI44 FAT44:FBE44 FKP44:FLA44 FUL44:FUW44 GEH44:GES44 GOD44:GOO44 GXZ44:GYK44 HHV44:HIG44 HRR44:HSC44 IBN44:IBY44 ILJ44:ILU44 IVF44:IVQ44 JFB44:JFM44 JOX44:JPI44 JYT44:JZE44 KIP44:KJA44 KSL44:KSW44 LCH44:LCS44 LMD44:LMO44 LVZ44:LWK44 MFV44:MGG44 MPR44:MQC44 MZN44:MZY44 NJJ44:NJU44 NTF44:NTQ44 ODB44:ODM44 OMX44:ONI44 OWT44:OXE44 PGP44:PHA44 PQL44:PQW44 QAH44:QAS44 QKD44:QKO44 QTZ44:QUK44 RDV44:REG44 RNR44:ROC44 RXN44:RXY44 SHJ44:SHU44 SRF44:SRQ44 TBB44:TBM44 TKX44:TLI44 TUT44:TVE44 UEP44:UFA44 UOL44:UOW44 UYH44:UYS44 VID44:VIO44 VRZ44:VSK44 WBV44:WCG44 WLR44:WMC44 WVN44:WVY44 F65582:Q65582 JB65582:JM65582 SX65582:TI65582 ACT65582:ADE65582 AMP65582:ANA65582 AWL65582:AWW65582 BGH65582:BGS65582 BQD65582:BQO65582 BZZ65582:CAK65582 CJV65582:CKG65582 CTR65582:CUC65582 DDN65582:DDY65582 DNJ65582:DNU65582 DXF65582:DXQ65582 EHB65582:EHM65582 EQX65582:ERI65582 FAT65582:FBE65582 FKP65582:FLA65582 FUL65582:FUW65582 GEH65582:GES65582 GOD65582:GOO65582 GXZ65582:GYK65582 HHV65582:HIG65582 HRR65582:HSC65582 IBN65582:IBY65582 ILJ65582:ILU65582 IVF65582:IVQ65582 JFB65582:JFM65582 JOX65582:JPI65582 JYT65582:JZE65582 KIP65582:KJA65582 KSL65582:KSW65582 LCH65582:LCS65582 LMD65582:LMO65582 LVZ65582:LWK65582 MFV65582:MGG65582 MPR65582:MQC65582 MZN65582:MZY65582 NJJ65582:NJU65582 NTF65582:NTQ65582 ODB65582:ODM65582 OMX65582:ONI65582 OWT65582:OXE65582 PGP65582:PHA65582 PQL65582:PQW65582 QAH65582:QAS65582 QKD65582:QKO65582 QTZ65582:QUK65582 RDV65582:REG65582 RNR65582:ROC65582 RXN65582:RXY65582 SHJ65582:SHU65582 SRF65582:SRQ65582 TBB65582:TBM65582 TKX65582:TLI65582 TUT65582:TVE65582 UEP65582:UFA65582 UOL65582:UOW65582 UYH65582:UYS65582 VID65582:VIO65582 VRZ65582:VSK65582 WBV65582:WCG65582 WLR65582:WMC65582 WVN65582:WVY65582 F131118:Q131118 JB131118:JM131118 SX131118:TI131118 ACT131118:ADE131118 AMP131118:ANA131118 AWL131118:AWW131118 BGH131118:BGS131118 BQD131118:BQO131118 BZZ131118:CAK131118 CJV131118:CKG131118 CTR131118:CUC131118 DDN131118:DDY131118 DNJ131118:DNU131118 DXF131118:DXQ131118 EHB131118:EHM131118 EQX131118:ERI131118 FAT131118:FBE131118 FKP131118:FLA131118 FUL131118:FUW131118 GEH131118:GES131118 GOD131118:GOO131118 GXZ131118:GYK131118 HHV131118:HIG131118 HRR131118:HSC131118 IBN131118:IBY131118 ILJ131118:ILU131118 IVF131118:IVQ131118 JFB131118:JFM131118 JOX131118:JPI131118 JYT131118:JZE131118 KIP131118:KJA131118 KSL131118:KSW131118 LCH131118:LCS131118 LMD131118:LMO131118 LVZ131118:LWK131118 MFV131118:MGG131118 MPR131118:MQC131118 MZN131118:MZY131118 NJJ131118:NJU131118 NTF131118:NTQ131118 ODB131118:ODM131118 OMX131118:ONI131118 OWT131118:OXE131118 PGP131118:PHA131118 PQL131118:PQW131118 QAH131118:QAS131118 QKD131118:QKO131118 QTZ131118:QUK131118 RDV131118:REG131118 RNR131118:ROC131118 RXN131118:RXY131118 SHJ131118:SHU131118 SRF131118:SRQ131118 TBB131118:TBM131118 TKX131118:TLI131118 TUT131118:TVE131118 UEP131118:UFA131118 UOL131118:UOW131118 UYH131118:UYS131118 VID131118:VIO131118 VRZ131118:VSK131118 WBV131118:WCG131118 WLR131118:WMC131118 WVN131118:WVY131118 F196654:Q196654 JB196654:JM196654 SX196654:TI196654 ACT196654:ADE196654 AMP196654:ANA196654 AWL196654:AWW196654 BGH196654:BGS196654 BQD196654:BQO196654 BZZ196654:CAK196654 CJV196654:CKG196654 CTR196654:CUC196654 DDN196654:DDY196654 DNJ196654:DNU196654 DXF196654:DXQ196654 EHB196654:EHM196654 EQX196654:ERI196654 FAT196654:FBE196654 FKP196654:FLA196654 FUL196654:FUW196654 GEH196654:GES196654 GOD196654:GOO196654 GXZ196654:GYK196654 HHV196654:HIG196654 HRR196654:HSC196654 IBN196654:IBY196654 ILJ196654:ILU196654 IVF196654:IVQ196654 JFB196654:JFM196654 JOX196654:JPI196654 JYT196654:JZE196654 KIP196654:KJA196654 KSL196654:KSW196654 LCH196654:LCS196654 LMD196654:LMO196654 LVZ196654:LWK196654 MFV196654:MGG196654 MPR196654:MQC196654 MZN196654:MZY196654 NJJ196654:NJU196654 NTF196654:NTQ196654 ODB196654:ODM196654 OMX196654:ONI196654 OWT196654:OXE196654 PGP196654:PHA196654 PQL196654:PQW196654 QAH196654:QAS196654 QKD196654:QKO196654 QTZ196654:QUK196654 RDV196654:REG196654 RNR196654:ROC196654 RXN196654:RXY196654 SHJ196654:SHU196654 SRF196654:SRQ196654 TBB196654:TBM196654 TKX196654:TLI196654 TUT196654:TVE196654 UEP196654:UFA196654 UOL196654:UOW196654 UYH196654:UYS196654 VID196654:VIO196654 VRZ196654:VSK196654 WBV196654:WCG196654 WLR196654:WMC196654 WVN196654:WVY196654 F262190:Q262190 JB262190:JM262190 SX262190:TI262190 ACT262190:ADE262190 AMP262190:ANA262190 AWL262190:AWW262190 BGH262190:BGS262190 BQD262190:BQO262190 BZZ262190:CAK262190 CJV262190:CKG262190 CTR262190:CUC262190 DDN262190:DDY262190 DNJ262190:DNU262190 DXF262190:DXQ262190 EHB262190:EHM262190 EQX262190:ERI262190 FAT262190:FBE262190 FKP262190:FLA262190 FUL262190:FUW262190 GEH262190:GES262190 GOD262190:GOO262190 GXZ262190:GYK262190 HHV262190:HIG262190 HRR262190:HSC262190 IBN262190:IBY262190 ILJ262190:ILU262190 IVF262190:IVQ262190 JFB262190:JFM262190 JOX262190:JPI262190 JYT262190:JZE262190 KIP262190:KJA262190 KSL262190:KSW262190 LCH262190:LCS262190 LMD262190:LMO262190 LVZ262190:LWK262190 MFV262190:MGG262190 MPR262190:MQC262190 MZN262190:MZY262190 NJJ262190:NJU262190 NTF262190:NTQ262190 ODB262190:ODM262190 OMX262190:ONI262190 OWT262190:OXE262190 PGP262190:PHA262190 PQL262190:PQW262190 QAH262190:QAS262190 QKD262190:QKO262190 QTZ262190:QUK262190 RDV262190:REG262190 RNR262190:ROC262190 RXN262190:RXY262190 SHJ262190:SHU262190 SRF262190:SRQ262190 TBB262190:TBM262190 TKX262190:TLI262190 TUT262190:TVE262190 UEP262190:UFA262190 UOL262190:UOW262190 UYH262190:UYS262190 VID262190:VIO262190 VRZ262190:VSK262190 WBV262190:WCG262190 WLR262190:WMC262190 WVN262190:WVY262190 F327726:Q327726 JB327726:JM327726 SX327726:TI327726 ACT327726:ADE327726 AMP327726:ANA327726 AWL327726:AWW327726 BGH327726:BGS327726 BQD327726:BQO327726 BZZ327726:CAK327726 CJV327726:CKG327726 CTR327726:CUC327726 DDN327726:DDY327726 DNJ327726:DNU327726 DXF327726:DXQ327726 EHB327726:EHM327726 EQX327726:ERI327726 FAT327726:FBE327726 FKP327726:FLA327726 FUL327726:FUW327726 GEH327726:GES327726 GOD327726:GOO327726 GXZ327726:GYK327726 HHV327726:HIG327726 HRR327726:HSC327726 IBN327726:IBY327726 ILJ327726:ILU327726 IVF327726:IVQ327726 JFB327726:JFM327726 JOX327726:JPI327726 JYT327726:JZE327726 KIP327726:KJA327726 KSL327726:KSW327726 LCH327726:LCS327726 LMD327726:LMO327726 LVZ327726:LWK327726 MFV327726:MGG327726 MPR327726:MQC327726 MZN327726:MZY327726 NJJ327726:NJU327726 NTF327726:NTQ327726 ODB327726:ODM327726 OMX327726:ONI327726 OWT327726:OXE327726 PGP327726:PHA327726 PQL327726:PQW327726 QAH327726:QAS327726 QKD327726:QKO327726 QTZ327726:QUK327726 RDV327726:REG327726 RNR327726:ROC327726 RXN327726:RXY327726 SHJ327726:SHU327726 SRF327726:SRQ327726 TBB327726:TBM327726 TKX327726:TLI327726 TUT327726:TVE327726 UEP327726:UFA327726 UOL327726:UOW327726 UYH327726:UYS327726 VID327726:VIO327726 VRZ327726:VSK327726 WBV327726:WCG327726 WLR327726:WMC327726 WVN327726:WVY327726 F393262:Q393262 JB393262:JM393262 SX393262:TI393262 ACT393262:ADE393262 AMP393262:ANA393262 AWL393262:AWW393262 BGH393262:BGS393262 BQD393262:BQO393262 BZZ393262:CAK393262 CJV393262:CKG393262 CTR393262:CUC393262 DDN393262:DDY393262 DNJ393262:DNU393262 DXF393262:DXQ393262 EHB393262:EHM393262 EQX393262:ERI393262 FAT393262:FBE393262 FKP393262:FLA393262 FUL393262:FUW393262 GEH393262:GES393262 GOD393262:GOO393262 GXZ393262:GYK393262 HHV393262:HIG393262 HRR393262:HSC393262 IBN393262:IBY393262 ILJ393262:ILU393262 IVF393262:IVQ393262 JFB393262:JFM393262 JOX393262:JPI393262 JYT393262:JZE393262 KIP393262:KJA393262 KSL393262:KSW393262 LCH393262:LCS393262 LMD393262:LMO393262 LVZ393262:LWK393262 MFV393262:MGG393262 MPR393262:MQC393262 MZN393262:MZY393262 NJJ393262:NJU393262 NTF393262:NTQ393262 ODB393262:ODM393262 OMX393262:ONI393262 OWT393262:OXE393262 PGP393262:PHA393262 PQL393262:PQW393262 QAH393262:QAS393262 QKD393262:QKO393262 QTZ393262:QUK393262 RDV393262:REG393262 RNR393262:ROC393262 RXN393262:RXY393262 SHJ393262:SHU393262 SRF393262:SRQ393262 TBB393262:TBM393262 TKX393262:TLI393262 TUT393262:TVE393262 UEP393262:UFA393262 UOL393262:UOW393262 UYH393262:UYS393262 VID393262:VIO393262 VRZ393262:VSK393262 WBV393262:WCG393262 WLR393262:WMC393262 WVN393262:WVY393262 F458798:Q458798 JB458798:JM458798 SX458798:TI458798 ACT458798:ADE458798 AMP458798:ANA458798 AWL458798:AWW458798 BGH458798:BGS458798 BQD458798:BQO458798 BZZ458798:CAK458798 CJV458798:CKG458798 CTR458798:CUC458798 DDN458798:DDY458798 DNJ458798:DNU458798 DXF458798:DXQ458798 EHB458798:EHM458798 EQX458798:ERI458798 FAT458798:FBE458798 FKP458798:FLA458798 FUL458798:FUW458798 GEH458798:GES458798 GOD458798:GOO458798 GXZ458798:GYK458798 HHV458798:HIG458798 HRR458798:HSC458798 IBN458798:IBY458798 ILJ458798:ILU458798 IVF458798:IVQ458798 JFB458798:JFM458798 JOX458798:JPI458798 JYT458798:JZE458798 KIP458798:KJA458798 KSL458798:KSW458798 LCH458798:LCS458798 LMD458798:LMO458798 LVZ458798:LWK458798 MFV458798:MGG458798 MPR458798:MQC458798 MZN458798:MZY458798 NJJ458798:NJU458798 NTF458798:NTQ458798 ODB458798:ODM458798 OMX458798:ONI458798 OWT458798:OXE458798 PGP458798:PHA458798 PQL458798:PQW458798 QAH458798:QAS458798 QKD458798:QKO458798 QTZ458798:QUK458798 RDV458798:REG458798 RNR458798:ROC458798 RXN458798:RXY458798 SHJ458798:SHU458798 SRF458798:SRQ458798 TBB458798:TBM458798 TKX458798:TLI458798 TUT458798:TVE458798 UEP458798:UFA458798 UOL458798:UOW458798 UYH458798:UYS458798 VID458798:VIO458798 VRZ458798:VSK458798 WBV458798:WCG458798 WLR458798:WMC458798 WVN458798:WVY458798 F524334:Q524334 JB524334:JM524334 SX524334:TI524334 ACT524334:ADE524334 AMP524334:ANA524334 AWL524334:AWW524334 BGH524334:BGS524334 BQD524334:BQO524334 BZZ524334:CAK524334 CJV524334:CKG524334 CTR524334:CUC524334 DDN524334:DDY524334 DNJ524334:DNU524334 DXF524334:DXQ524334 EHB524334:EHM524334 EQX524334:ERI524334 FAT524334:FBE524334 FKP524334:FLA524334 FUL524334:FUW524334 GEH524334:GES524334 GOD524334:GOO524334 GXZ524334:GYK524334 HHV524334:HIG524334 HRR524334:HSC524334 IBN524334:IBY524334 ILJ524334:ILU524334 IVF524334:IVQ524334 JFB524334:JFM524334 JOX524334:JPI524334 JYT524334:JZE524334 KIP524334:KJA524334 KSL524334:KSW524334 LCH524334:LCS524334 LMD524334:LMO524334 LVZ524334:LWK524334 MFV524334:MGG524334 MPR524334:MQC524334 MZN524334:MZY524334 NJJ524334:NJU524334 NTF524334:NTQ524334 ODB524334:ODM524334 OMX524334:ONI524334 OWT524334:OXE524334 PGP524334:PHA524334 PQL524334:PQW524334 QAH524334:QAS524334 QKD524334:QKO524334 QTZ524334:QUK524334 RDV524334:REG524334 RNR524334:ROC524334 RXN524334:RXY524334 SHJ524334:SHU524334 SRF524334:SRQ524334 TBB524334:TBM524334 TKX524334:TLI524334 TUT524334:TVE524334 UEP524334:UFA524334 UOL524334:UOW524334 UYH524334:UYS524334 VID524334:VIO524334 VRZ524334:VSK524334 WBV524334:WCG524334 WLR524334:WMC524334 WVN524334:WVY524334 F589870:Q589870 JB589870:JM589870 SX589870:TI589870 ACT589870:ADE589870 AMP589870:ANA589870 AWL589870:AWW589870 BGH589870:BGS589870 BQD589870:BQO589870 BZZ589870:CAK589870 CJV589870:CKG589870 CTR589870:CUC589870 DDN589870:DDY589870 DNJ589870:DNU589870 DXF589870:DXQ589870 EHB589870:EHM589870 EQX589870:ERI589870 FAT589870:FBE589870 FKP589870:FLA589870 FUL589870:FUW589870 GEH589870:GES589870 GOD589870:GOO589870 GXZ589870:GYK589870 HHV589870:HIG589870 HRR589870:HSC589870 IBN589870:IBY589870 ILJ589870:ILU589870 IVF589870:IVQ589870 JFB589870:JFM589870 JOX589870:JPI589870 JYT589870:JZE589870 KIP589870:KJA589870 KSL589870:KSW589870 LCH589870:LCS589870 LMD589870:LMO589870 LVZ589870:LWK589870 MFV589870:MGG589870 MPR589870:MQC589870 MZN589870:MZY589870 NJJ589870:NJU589870 NTF589870:NTQ589870 ODB589870:ODM589870 OMX589870:ONI589870 OWT589870:OXE589870 PGP589870:PHA589870 PQL589870:PQW589870 QAH589870:QAS589870 QKD589870:QKO589870 QTZ589870:QUK589870 RDV589870:REG589870 RNR589870:ROC589870 RXN589870:RXY589870 SHJ589870:SHU589870 SRF589870:SRQ589870 TBB589870:TBM589870 TKX589870:TLI589870 TUT589870:TVE589870 UEP589870:UFA589870 UOL589870:UOW589870 UYH589870:UYS589870 VID589870:VIO589870 VRZ589870:VSK589870 WBV589870:WCG589870 WLR589870:WMC589870 WVN589870:WVY589870 F655406:Q655406 JB655406:JM655406 SX655406:TI655406 ACT655406:ADE655406 AMP655406:ANA655406 AWL655406:AWW655406 BGH655406:BGS655406 BQD655406:BQO655406 BZZ655406:CAK655406 CJV655406:CKG655406 CTR655406:CUC655406 DDN655406:DDY655406 DNJ655406:DNU655406 DXF655406:DXQ655406 EHB655406:EHM655406 EQX655406:ERI655406 FAT655406:FBE655406 FKP655406:FLA655406 FUL655406:FUW655406 GEH655406:GES655406 GOD655406:GOO655406 GXZ655406:GYK655406 HHV655406:HIG655406 HRR655406:HSC655406 IBN655406:IBY655406 ILJ655406:ILU655406 IVF655406:IVQ655406 JFB655406:JFM655406 JOX655406:JPI655406 JYT655406:JZE655406 KIP655406:KJA655406 KSL655406:KSW655406 LCH655406:LCS655406 LMD655406:LMO655406 LVZ655406:LWK655406 MFV655406:MGG655406 MPR655406:MQC655406 MZN655406:MZY655406 NJJ655406:NJU655406 NTF655406:NTQ655406 ODB655406:ODM655406 OMX655406:ONI655406 OWT655406:OXE655406 PGP655406:PHA655406 PQL655406:PQW655406 QAH655406:QAS655406 QKD655406:QKO655406 QTZ655406:QUK655406 RDV655406:REG655406 RNR655406:ROC655406 RXN655406:RXY655406 SHJ655406:SHU655406 SRF655406:SRQ655406 TBB655406:TBM655406 TKX655406:TLI655406 TUT655406:TVE655406 UEP655406:UFA655406 UOL655406:UOW655406 UYH655406:UYS655406 VID655406:VIO655406 VRZ655406:VSK655406 WBV655406:WCG655406 WLR655406:WMC655406 WVN655406:WVY655406 F720942:Q720942 JB720942:JM720942 SX720942:TI720942 ACT720942:ADE720942 AMP720942:ANA720942 AWL720942:AWW720942 BGH720942:BGS720942 BQD720942:BQO720942 BZZ720942:CAK720942 CJV720942:CKG720942 CTR720942:CUC720942 DDN720942:DDY720942 DNJ720942:DNU720942 DXF720942:DXQ720942 EHB720942:EHM720942 EQX720942:ERI720942 FAT720942:FBE720942 FKP720942:FLA720942 FUL720942:FUW720942 GEH720942:GES720942 GOD720942:GOO720942 GXZ720942:GYK720942 HHV720942:HIG720942 HRR720942:HSC720942 IBN720942:IBY720942 ILJ720942:ILU720942 IVF720942:IVQ720942 JFB720942:JFM720942 JOX720942:JPI720942 JYT720942:JZE720942 KIP720942:KJA720942 KSL720942:KSW720942 LCH720942:LCS720942 LMD720942:LMO720942 LVZ720942:LWK720942 MFV720942:MGG720942 MPR720942:MQC720942 MZN720942:MZY720942 NJJ720942:NJU720942 NTF720942:NTQ720942 ODB720942:ODM720942 OMX720942:ONI720942 OWT720942:OXE720942 PGP720942:PHA720942 PQL720942:PQW720942 QAH720942:QAS720942 QKD720942:QKO720942 QTZ720942:QUK720942 RDV720942:REG720942 RNR720942:ROC720942 RXN720942:RXY720942 SHJ720942:SHU720942 SRF720942:SRQ720942 TBB720942:TBM720942 TKX720942:TLI720942 TUT720942:TVE720942 UEP720942:UFA720942 UOL720942:UOW720942 UYH720942:UYS720942 VID720942:VIO720942 VRZ720942:VSK720942 WBV720942:WCG720942 WLR720942:WMC720942 WVN720942:WVY720942 F786478:Q786478 JB786478:JM786478 SX786478:TI786478 ACT786478:ADE786478 AMP786478:ANA786478 AWL786478:AWW786478 BGH786478:BGS786478 BQD786478:BQO786478 BZZ786478:CAK786478 CJV786478:CKG786478 CTR786478:CUC786478 DDN786478:DDY786478 DNJ786478:DNU786478 DXF786478:DXQ786478 EHB786478:EHM786478 EQX786478:ERI786478 FAT786478:FBE786478 FKP786478:FLA786478 FUL786478:FUW786478 GEH786478:GES786478 GOD786478:GOO786478 GXZ786478:GYK786478 HHV786478:HIG786478 HRR786478:HSC786478 IBN786478:IBY786478 ILJ786478:ILU786478 IVF786478:IVQ786478 JFB786478:JFM786478 JOX786478:JPI786478 JYT786478:JZE786478 KIP786478:KJA786478 KSL786478:KSW786478 LCH786478:LCS786478 LMD786478:LMO786478 LVZ786478:LWK786478 MFV786478:MGG786478 MPR786478:MQC786478 MZN786478:MZY786478 NJJ786478:NJU786478 NTF786478:NTQ786478 ODB786478:ODM786478 OMX786478:ONI786478 OWT786478:OXE786478 PGP786478:PHA786478 PQL786478:PQW786478 QAH786478:QAS786478 QKD786478:QKO786478 QTZ786478:QUK786478 RDV786478:REG786478 RNR786478:ROC786478 RXN786478:RXY786478 SHJ786478:SHU786478 SRF786478:SRQ786478 TBB786478:TBM786478 TKX786478:TLI786478 TUT786478:TVE786478 UEP786478:UFA786478 UOL786478:UOW786478 UYH786478:UYS786478 VID786478:VIO786478 VRZ786478:VSK786478 WBV786478:WCG786478 WLR786478:WMC786478 WVN786478:WVY786478 F852014:Q852014 JB852014:JM852014 SX852014:TI852014 ACT852014:ADE852014 AMP852014:ANA852014 AWL852014:AWW852014 BGH852014:BGS852014 BQD852014:BQO852014 BZZ852014:CAK852014 CJV852014:CKG852014 CTR852014:CUC852014 DDN852014:DDY852014 DNJ852014:DNU852014 DXF852014:DXQ852014 EHB852014:EHM852014 EQX852014:ERI852014 FAT852014:FBE852014 FKP852014:FLA852014 FUL852014:FUW852014 GEH852014:GES852014 GOD852014:GOO852014 GXZ852014:GYK852014 HHV852014:HIG852014 HRR852014:HSC852014 IBN852014:IBY852014 ILJ852014:ILU852014 IVF852014:IVQ852014 JFB852014:JFM852014 JOX852014:JPI852014 JYT852014:JZE852014 KIP852014:KJA852014 KSL852014:KSW852014 LCH852014:LCS852014 LMD852014:LMO852014 LVZ852014:LWK852014 MFV852014:MGG852014 MPR852014:MQC852014 MZN852014:MZY852014 NJJ852014:NJU852014 NTF852014:NTQ852014 ODB852014:ODM852014 OMX852014:ONI852014 OWT852014:OXE852014 PGP852014:PHA852014 PQL852014:PQW852014 QAH852014:QAS852014 QKD852014:QKO852014 QTZ852014:QUK852014 RDV852014:REG852014 RNR852014:ROC852014 RXN852014:RXY852014 SHJ852014:SHU852014 SRF852014:SRQ852014 TBB852014:TBM852014 TKX852014:TLI852014 TUT852014:TVE852014 UEP852014:UFA852014 UOL852014:UOW852014 UYH852014:UYS852014 VID852014:VIO852014 VRZ852014:VSK852014 WBV852014:WCG852014 WLR852014:WMC852014 WVN852014:WVY852014 F917550:Q917550 JB917550:JM917550 SX917550:TI917550 ACT917550:ADE917550 AMP917550:ANA917550 AWL917550:AWW917550 BGH917550:BGS917550 BQD917550:BQO917550 BZZ917550:CAK917550 CJV917550:CKG917550 CTR917550:CUC917550 DDN917550:DDY917550 DNJ917550:DNU917550 DXF917550:DXQ917550 EHB917550:EHM917550 EQX917550:ERI917550 FAT917550:FBE917550 FKP917550:FLA917550 FUL917550:FUW917550 GEH917550:GES917550 GOD917550:GOO917550 GXZ917550:GYK917550 HHV917550:HIG917550 HRR917550:HSC917550 IBN917550:IBY917550 ILJ917550:ILU917550 IVF917550:IVQ917550 JFB917550:JFM917550 JOX917550:JPI917550 JYT917550:JZE917550 KIP917550:KJA917550 KSL917550:KSW917550 LCH917550:LCS917550 LMD917550:LMO917550 LVZ917550:LWK917550 MFV917550:MGG917550 MPR917550:MQC917550 MZN917550:MZY917550 NJJ917550:NJU917550 NTF917550:NTQ917550 ODB917550:ODM917550 OMX917550:ONI917550 OWT917550:OXE917550 PGP917550:PHA917550 PQL917550:PQW917550 QAH917550:QAS917550 QKD917550:QKO917550 QTZ917550:QUK917550 RDV917550:REG917550 RNR917550:ROC917550 RXN917550:RXY917550 SHJ917550:SHU917550 SRF917550:SRQ917550 TBB917550:TBM917550 TKX917550:TLI917550 TUT917550:TVE917550 UEP917550:UFA917550 UOL917550:UOW917550 UYH917550:UYS917550 VID917550:VIO917550 VRZ917550:VSK917550 WBV917550:WCG917550 WLR917550:WMC917550 WVN917550:WVY917550 F983086:Q983086 JB983086:JM983086 SX983086:TI983086 ACT983086:ADE983086 AMP983086:ANA983086 AWL983086:AWW983086 BGH983086:BGS983086 BQD983086:BQO983086 BZZ983086:CAK983086 CJV983086:CKG983086 CTR983086:CUC983086 DDN983086:DDY983086 DNJ983086:DNU983086 DXF983086:DXQ983086 EHB983086:EHM983086 EQX983086:ERI983086 FAT983086:FBE983086 FKP983086:FLA983086 FUL983086:FUW983086 GEH983086:GES983086 GOD983086:GOO983086 GXZ983086:GYK983086 HHV983086:HIG983086 HRR983086:HSC983086 IBN983086:IBY983086 ILJ983086:ILU983086 IVF983086:IVQ983086 JFB983086:JFM983086 JOX983086:JPI983086 JYT983086:JZE983086 KIP983086:KJA983086 KSL983086:KSW983086 LCH983086:LCS983086 LMD983086:LMO983086 LVZ983086:LWK983086 MFV983086:MGG983086 MPR983086:MQC983086 MZN983086:MZY983086 NJJ983086:NJU983086 NTF983086:NTQ983086 ODB983086:ODM983086 OMX983086:ONI983086 OWT983086:OXE983086 PGP983086:PHA983086 PQL983086:PQW983086 QAH983086:QAS983086 QKD983086:QKO983086 QTZ983086:QUK983086 RDV983086:REG983086 RNR983086:ROC983086 RXN983086:RXY983086 SHJ983086:SHU983086 SRF983086:SRQ983086 TBB983086:TBM983086 TKX983086:TLI983086 TUT983086:TVE983086 UEP983086:UFA983086 UOL983086:UOW983086 UYH983086:UYS983086 VID983086:VIO983086 VRZ983086:VSK983086 WBV983086:WCG983086 WLR983086:WMC983086 WVN983086:WVY983086 Y44:AL44 JU44:KH44 TQ44:UD44 ADM44:ADZ44 ANI44:ANV44 AXE44:AXR44 BHA44:BHN44 BQW44:BRJ44 CAS44:CBF44 CKO44:CLB44 CUK44:CUX44 DEG44:DET44 DOC44:DOP44 DXY44:DYL44 EHU44:EIH44 ERQ44:ESD44 FBM44:FBZ44 FLI44:FLV44 FVE44:FVR44 GFA44:GFN44 GOW44:GPJ44 GYS44:GZF44 HIO44:HJB44 HSK44:HSX44 ICG44:ICT44 IMC44:IMP44 IVY44:IWL44 JFU44:JGH44 JPQ44:JQD44 JZM44:JZZ44 KJI44:KJV44 KTE44:KTR44 LDA44:LDN44 LMW44:LNJ44 LWS44:LXF44 MGO44:MHB44 MQK44:MQX44 NAG44:NAT44 NKC44:NKP44 NTY44:NUL44 ODU44:OEH44 ONQ44:OOD44 OXM44:OXZ44 PHI44:PHV44 PRE44:PRR44 QBA44:QBN44 QKW44:QLJ44 QUS44:QVF44 REO44:RFB44 ROK44:ROX44 RYG44:RYT44 SIC44:SIP44 SRY44:SSL44 TBU44:TCH44 TLQ44:TMD44 TVM44:TVZ44 UFI44:UFV44 UPE44:UPR44 UZA44:UZN44 VIW44:VJJ44 VSS44:VTF44 WCO44:WDB44 WMK44:WMX44 WWG44:WWT44 Y65582:AL65582 JU65582:KH65582 TQ65582:UD65582 ADM65582:ADZ65582 ANI65582:ANV65582 AXE65582:AXR65582 BHA65582:BHN65582 BQW65582:BRJ65582 CAS65582:CBF65582 CKO65582:CLB65582 CUK65582:CUX65582 DEG65582:DET65582 DOC65582:DOP65582 DXY65582:DYL65582 EHU65582:EIH65582 ERQ65582:ESD65582 FBM65582:FBZ65582 FLI65582:FLV65582 FVE65582:FVR65582 GFA65582:GFN65582 GOW65582:GPJ65582 GYS65582:GZF65582 HIO65582:HJB65582 HSK65582:HSX65582 ICG65582:ICT65582 IMC65582:IMP65582 IVY65582:IWL65582 JFU65582:JGH65582 JPQ65582:JQD65582 JZM65582:JZZ65582 KJI65582:KJV65582 KTE65582:KTR65582 LDA65582:LDN65582 LMW65582:LNJ65582 LWS65582:LXF65582 MGO65582:MHB65582 MQK65582:MQX65582 NAG65582:NAT65582 NKC65582:NKP65582 NTY65582:NUL65582 ODU65582:OEH65582 ONQ65582:OOD65582 OXM65582:OXZ65582 PHI65582:PHV65582 PRE65582:PRR65582 QBA65582:QBN65582 QKW65582:QLJ65582 QUS65582:QVF65582 REO65582:RFB65582 ROK65582:ROX65582 RYG65582:RYT65582 SIC65582:SIP65582 SRY65582:SSL65582 TBU65582:TCH65582 TLQ65582:TMD65582 TVM65582:TVZ65582 UFI65582:UFV65582 UPE65582:UPR65582 UZA65582:UZN65582 VIW65582:VJJ65582 VSS65582:VTF65582 WCO65582:WDB65582 WMK65582:WMX65582 WWG65582:WWT65582 Y131118:AL131118 JU131118:KH131118 TQ131118:UD131118 ADM131118:ADZ131118 ANI131118:ANV131118 AXE131118:AXR131118 BHA131118:BHN131118 BQW131118:BRJ131118 CAS131118:CBF131118 CKO131118:CLB131118 CUK131118:CUX131118 DEG131118:DET131118 DOC131118:DOP131118 DXY131118:DYL131118 EHU131118:EIH131118 ERQ131118:ESD131118 FBM131118:FBZ131118 FLI131118:FLV131118 FVE131118:FVR131118 GFA131118:GFN131118 GOW131118:GPJ131118 GYS131118:GZF131118 HIO131118:HJB131118 HSK131118:HSX131118 ICG131118:ICT131118 IMC131118:IMP131118 IVY131118:IWL131118 JFU131118:JGH131118 JPQ131118:JQD131118 JZM131118:JZZ131118 KJI131118:KJV131118 KTE131118:KTR131118 LDA131118:LDN131118 LMW131118:LNJ131118 LWS131118:LXF131118 MGO131118:MHB131118 MQK131118:MQX131118 NAG131118:NAT131118 NKC131118:NKP131118 NTY131118:NUL131118 ODU131118:OEH131118 ONQ131118:OOD131118 OXM131118:OXZ131118 PHI131118:PHV131118 PRE131118:PRR131118 QBA131118:QBN131118 QKW131118:QLJ131118 QUS131118:QVF131118 REO131118:RFB131118 ROK131118:ROX131118 RYG131118:RYT131118 SIC131118:SIP131118 SRY131118:SSL131118 TBU131118:TCH131118 TLQ131118:TMD131118 TVM131118:TVZ131118 UFI131118:UFV131118 UPE131118:UPR131118 UZA131118:UZN131118 VIW131118:VJJ131118 VSS131118:VTF131118 WCO131118:WDB131118 WMK131118:WMX131118 WWG131118:WWT131118 Y196654:AL196654 JU196654:KH196654 TQ196654:UD196654 ADM196654:ADZ196654 ANI196654:ANV196654 AXE196654:AXR196654 BHA196654:BHN196654 BQW196654:BRJ196654 CAS196654:CBF196654 CKO196654:CLB196654 CUK196654:CUX196654 DEG196654:DET196654 DOC196654:DOP196654 DXY196654:DYL196654 EHU196654:EIH196654 ERQ196654:ESD196654 FBM196654:FBZ196654 FLI196654:FLV196654 FVE196654:FVR196654 GFA196654:GFN196654 GOW196654:GPJ196654 GYS196654:GZF196654 HIO196654:HJB196654 HSK196654:HSX196654 ICG196654:ICT196654 IMC196654:IMP196654 IVY196654:IWL196654 JFU196654:JGH196654 JPQ196654:JQD196654 JZM196654:JZZ196654 KJI196654:KJV196654 KTE196654:KTR196654 LDA196654:LDN196654 LMW196654:LNJ196654 LWS196654:LXF196654 MGO196654:MHB196654 MQK196654:MQX196654 NAG196654:NAT196654 NKC196654:NKP196654 NTY196654:NUL196654 ODU196654:OEH196654 ONQ196654:OOD196654 OXM196654:OXZ196654 PHI196654:PHV196654 PRE196654:PRR196654 QBA196654:QBN196654 QKW196654:QLJ196654 QUS196654:QVF196654 REO196654:RFB196654 ROK196654:ROX196654 RYG196654:RYT196654 SIC196654:SIP196654 SRY196654:SSL196654 TBU196654:TCH196654 TLQ196654:TMD196654 TVM196654:TVZ196654 UFI196654:UFV196654 UPE196654:UPR196654 UZA196654:UZN196654 VIW196654:VJJ196654 VSS196654:VTF196654 WCO196654:WDB196654 WMK196654:WMX196654 WWG196654:WWT196654 Y262190:AL262190 JU262190:KH262190 TQ262190:UD262190 ADM262190:ADZ262190 ANI262190:ANV262190 AXE262190:AXR262190 BHA262190:BHN262190 BQW262190:BRJ262190 CAS262190:CBF262190 CKO262190:CLB262190 CUK262190:CUX262190 DEG262190:DET262190 DOC262190:DOP262190 DXY262190:DYL262190 EHU262190:EIH262190 ERQ262190:ESD262190 FBM262190:FBZ262190 FLI262190:FLV262190 FVE262190:FVR262190 GFA262190:GFN262190 GOW262190:GPJ262190 GYS262190:GZF262190 HIO262190:HJB262190 HSK262190:HSX262190 ICG262190:ICT262190 IMC262190:IMP262190 IVY262190:IWL262190 JFU262190:JGH262190 JPQ262190:JQD262190 JZM262190:JZZ262190 KJI262190:KJV262190 KTE262190:KTR262190 LDA262190:LDN262190 LMW262190:LNJ262190 LWS262190:LXF262190 MGO262190:MHB262190 MQK262190:MQX262190 NAG262190:NAT262190 NKC262190:NKP262190 NTY262190:NUL262190 ODU262190:OEH262190 ONQ262190:OOD262190 OXM262190:OXZ262190 PHI262190:PHV262190 PRE262190:PRR262190 QBA262190:QBN262190 QKW262190:QLJ262190 QUS262190:QVF262190 REO262190:RFB262190 ROK262190:ROX262190 RYG262190:RYT262190 SIC262190:SIP262190 SRY262190:SSL262190 TBU262190:TCH262190 TLQ262190:TMD262190 TVM262190:TVZ262190 UFI262190:UFV262190 UPE262190:UPR262190 UZA262190:UZN262190 VIW262190:VJJ262190 VSS262190:VTF262190 WCO262190:WDB262190 WMK262190:WMX262190 WWG262190:WWT262190 Y327726:AL327726 JU327726:KH327726 TQ327726:UD327726 ADM327726:ADZ327726 ANI327726:ANV327726 AXE327726:AXR327726 BHA327726:BHN327726 BQW327726:BRJ327726 CAS327726:CBF327726 CKO327726:CLB327726 CUK327726:CUX327726 DEG327726:DET327726 DOC327726:DOP327726 DXY327726:DYL327726 EHU327726:EIH327726 ERQ327726:ESD327726 FBM327726:FBZ327726 FLI327726:FLV327726 FVE327726:FVR327726 GFA327726:GFN327726 GOW327726:GPJ327726 GYS327726:GZF327726 HIO327726:HJB327726 HSK327726:HSX327726 ICG327726:ICT327726 IMC327726:IMP327726 IVY327726:IWL327726 JFU327726:JGH327726 JPQ327726:JQD327726 JZM327726:JZZ327726 KJI327726:KJV327726 KTE327726:KTR327726 LDA327726:LDN327726 LMW327726:LNJ327726 LWS327726:LXF327726 MGO327726:MHB327726 MQK327726:MQX327726 NAG327726:NAT327726 NKC327726:NKP327726 NTY327726:NUL327726 ODU327726:OEH327726 ONQ327726:OOD327726 OXM327726:OXZ327726 PHI327726:PHV327726 PRE327726:PRR327726 QBA327726:QBN327726 QKW327726:QLJ327726 QUS327726:QVF327726 REO327726:RFB327726 ROK327726:ROX327726 RYG327726:RYT327726 SIC327726:SIP327726 SRY327726:SSL327726 TBU327726:TCH327726 TLQ327726:TMD327726 TVM327726:TVZ327726 UFI327726:UFV327726 UPE327726:UPR327726 UZA327726:UZN327726 VIW327726:VJJ327726 VSS327726:VTF327726 WCO327726:WDB327726 WMK327726:WMX327726 WWG327726:WWT327726 Y393262:AL393262 JU393262:KH393262 TQ393262:UD393262 ADM393262:ADZ393262 ANI393262:ANV393262 AXE393262:AXR393262 BHA393262:BHN393262 BQW393262:BRJ393262 CAS393262:CBF393262 CKO393262:CLB393262 CUK393262:CUX393262 DEG393262:DET393262 DOC393262:DOP393262 DXY393262:DYL393262 EHU393262:EIH393262 ERQ393262:ESD393262 FBM393262:FBZ393262 FLI393262:FLV393262 FVE393262:FVR393262 GFA393262:GFN393262 GOW393262:GPJ393262 GYS393262:GZF393262 HIO393262:HJB393262 HSK393262:HSX393262 ICG393262:ICT393262 IMC393262:IMP393262 IVY393262:IWL393262 JFU393262:JGH393262 JPQ393262:JQD393262 JZM393262:JZZ393262 KJI393262:KJV393262 KTE393262:KTR393262 LDA393262:LDN393262 LMW393262:LNJ393262 LWS393262:LXF393262 MGO393262:MHB393262 MQK393262:MQX393262 NAG393262:NAT393262 NKC393262:NKP393262 NTY393262:NUL393262 ODU393262:OEH393262 ONQ393262:OOD393262 OXM393262:OXZ393262 PHI393262:PHV393262 PRE393262:PRR393262 QBA393262:QBN393262 QKW393262:QLJ393262 QUS393262:QVF393262 REO393262:RFB393262 ROK393262:ROX393262 RYG393262:RYT393262 SIC393262:SIP393262 SRY393262:SSL393262 TBU393262:TCH393262 TLQ393262:TMD393262 TVM393262:TVZ393262 UFI393262:UFV393262 UPE393262:UPR393262 UZA393262:UZN393262 VIW393262:VJJ393262 VSS393262:VTF393262 WCO393262:WDB393262 WMK393262:WMX393262 WWG393262:WWT393262 Y458798:AL458798 JU458798:KH458798 TQ458798:UD458798 ADM458798:ADZ458798 ANI458798:ANV458798 AXE458798:AXR458798 BHA458798:BHN458798 BQW458798:BRJ458798 CAS458798:CBF458798 CKO458798:CLB458798 CUK458798:CUX458798 DEG458798:DET458798 DOC458798:DOP458798 DXY458798:DYL458798 EHU458798:EIH458798 ERQ458798:ESD458798 FBM458798:FBZ458798 FLI458798:FLV458798 FVE458798:FVR458798 GFA458798:GFN458798 GOW458798:GPJ458798 GYS458798:GZF458798 HIO458798:HJB458798 HSK458798:HSX458798 ICG458798:ICT458798 IMC458798:IMP458798 IVY458798:IWL458798 JFU458798:JGH458798 JPQ458798:JQD458798 JZM458798:JZZ458798 KJI458798:KJV458798 KTE458798:KTR458798 LDA458798:LDN458798 LMW458798:LNJ458798 LWS458798:LXF458798 MGO458798:MHB458798 MQK458798:MQX458798 NAG458798:NAT458798 NKC458798:NKP458798 NTY458798:NUL458798 ODU458798:OEH458798 ONQ458798:OOD458798 OXM458798:OXZ458798 PHI458798:PHV458798 PRE458798:PRR458798 QBA458798:QBN458798 QKW458798:QLJ458798 QUS458798:QVF458798 REO458798:RFB458798 ROK458798:ROX458798 RYG458798:RYT458798 SIC458798:SIP458798 SRY458798:SSL458798 TBU458798:TCH458798 TLQ458798:TMD458798 TVM458798:TVZ458798 UFI458798:UFV458798 UPE458798:UPR458798 UZA458798:UZN458798 VIW458798:VJJ458798 VSS458798:VTF458798 WCO458798:WDB458798 WMK458798:WMX458798 WWG458798:WWT458798 Y524334:AL524334 JU524334:KH524334 TQ524334:UD524334 ADM524334:ADZ524334 ANI524334:ANV524334 AXE524334:AXR524334 BHA524334:BHN524334 BQW524334:BRJ524334 CAS524334:CBF524334 CKO524334:CLB524334 CUK524334:CUX524334 DEG524334:DET524334 DOC524334:DOP524334 DXY524334:DYL524334 EHU524334:EIH524334 ERQ524334:ESD524334 FBM524334:FBZ524334 FLI524334:FLV524334 FVE524334:FVR524334 GFA524334:GFN524334 GOW524334:GPJ524334 GYS524334:GZF524334 HIO524334:HJB524334 HSK524334:HSX524334 ICG524334:ICT524334 IMC524334:IMP524334 IVY524334:IWL524334 JFU524334:JGH524334 JPQ524334:JQD524334 JZM524334:JZZ524334 KJI524334:KJV524334 KTE524334:KTR524334 LDA524334:LDN524334 LMW524334:LNJ524334 LWS524334:LXF524334 MGO524334:MHB524334 MQK524334:MQX524334 NAG524334:NAT524334 NKC524334:NKP524334 NTY524334:NUL524334 ODU524334:OEH524334 ONQ524334:OOD524334 OXM524334:OXZ524334 PHI524334:PHV524334 PRE524334:PRR524334 QBA524334:QBN524334 QKW524334:QLJ524334 QUS524334:QVF524334 REO524334:RFB524334 ROK524334:ROX524334 RYG524334:RYT524334 SIC524334:SIP524334 SRY524334:SSL524334 TBU524334:TCH524334 TLQ524334:TMD524334 TVM524334:TVZ524334 UFI524334:UFV524334 UPE524334:UPR524334 UZA524334:UZN524334 VIW524334:VJJ524334 VSS524334:VTF524334 WCO524334:WDB524334 WMK524334:WMX524334 WWG524334:WWT524334 Y589870:AL589870 JU589870:KH589870 TQ589870:UD589870 ADM589870:ADZ589870 ANI589870:ANV589870 AXE589870:AXR589870 BHA589870:BHN589870 BQW589870:BRJ589870 CAS589870:CBF589870 CKO589870:CLB589870 CUK589870:CUX589870 DEG589870:DET589870 DOC589870:DOP589870 DXY589870:DYL589870 EHU589870:EIH589870 ERQ589870:ESD589870 FBM589870:FBZ589870 FLI589870:FLV589870 FVE589870:FVR589870 GFA589870:GFN589870 GOW589870:GPJ589870 GYS589870:GZF589870 HIO589870:HJB589870 HSK589870:HSX589870 ICG589870:ICT589870 IMC589870:IMP589870 IVY589870:IWL589870 JFU589870:JGH589870 JPQ589870:JQD589870 JZM589870:JZZ589870 KJI589870:KJV589870 KTE589870:KTR589870 LDA589870:LDN589870 LMW589870:LNJ589870 LWS589870:LXF589870 MGO589870:MHB589870 MQK589870:MQX589870 NAG589870:NAT589870 NKC589870:NKP589870 NTY589870:NUL589870 ODU589870:OEH589870 ONQ589870:OOD589870 OXM589870:OXZ589870 PHI589870:PHV589870 PRE589870:PRR589870 QBA589870:QBN589870 QKW589870:QLJ589870 QUS589870:QVF589870 REO589870:RFB589870 ROK589870:ROX589870 RYG589870:RYT589870 SIC589870:SIP589870 SRY589870:SSL589870 TBU589870:TCH589870 TLQ589870:TMD589870 TVM589870:TVZ589870 UFI589870:UFV589870 UPE589870:UPR589870 UZA589870:UZN589870 VIW589870:VJJ589870 VSS589870:VTF589870 WCO589870:WDB589870 WMK589870:WMX589870 WWG589870:WWT589870 Y655406:AL655406 JU655406:KH655406 TQ655406:UD655406 ADM655406:ADZ655406 ANI655406:ANV655406 AXE655406:AXR655406 BHA655406:BHN655406 BQW655406:BRJ655406 CAS655406:CBF655406 CKO655406:CLB655406 CUK655406:CUX655406 DEG655406:DET655406 DOC655406:DOP655406 DXY655406:DYL655406 EHU655406:EIH655406 ERQ655406:ESD655406 FBM655406:FBZ655406 FLI655406:FLV655406 FVE655406:FVR655406 GFA655406:GFN655406 GOW655406:GPJ655406 GYS655406:GZF655406 HIO655406:HJB655406 HSK655406:HSX655406 ICG655406:ICT655406 IMC655406:IMP655406 IVY655406:IWL655406 JFU655406:JGH655406 JPQ655406:JQD655406 JZM655406:JZZ655406 KJI655406:KJV655406 KTE655406:KTR655406 LDA655406:LDN655406 LMW655406:LNJ655406 LWS655406:LXF655406 MGO655406:MHB655406 MQK655406:MQX655406 NAG655406:NAT655406 NKC655406:NKP655406 NTY655406:NUL655406 ODU655406:OEH655406 ONQ655406:OOD655406 OXM655406:OXZ655406 PHI655406:PHV655406 PRE655406:PRR655406 QBA655406:QBN655406 QKW655406:QLJ655406 QUS655406:QVF655406 REO655406:RFB655406 ROK655406:ROX655406 RYG655406:RYT655406 SIC655406:SIP655406 SRY655406:SSL655406 TBU655406:TCH655406 TLQ655406:TMD655406 TVM655406:TVZ655406 UFI655406:UFV655406 UPE655406:UPR655406 UZA655406:UZN655406 VIW655406:VJJ655406 VSS655406:VTF655406 WCO655406:WDB655406 WMK655406:WMX655406 WWG655406:WWT655406 Y720942:AL720942 JU720942:KH720942 TQ720942:UD720942 ADM720942:ADZ720942 ANI720942:ANV720942 AXE720942:AXR720942 BHA720942:BHN720942 BQW720942:BRJ720942 CAS720942:CBF720942 CKO720942:CLB720942 CUK720942:CUX720942 DEG720942:DET720942 DOC720942:DOP720942 DXY720942:DYL720942 EHU720942:EIH720942 ERQ720942:ESD720942 FBM720942:FBZ720942 FLI720942:FLV720942 FVE720942:FVR720942 GFA720942:GFN720942 GOW720942:GPJ720942 GYS720942:GZF720942 HIO720942:HJB720942 HSK720942:HSX720942 ICG720942:ICT720942 IMC720942:IMP720942 IVY720942:IWL720942 JFU720942:JGH720942 JPQ720942:JQD720942 JZM720942:JZZ720942 KJI720942:KJV720942 KTE720942:KTR720942 LDA720942:LDN720942 LMW720942:LNJ720942 LWS720942:LXF720942 MGO720942:MHB720942 MQK720942:MQX720942 NAG720942:NAT720942 NKC720942:NKP720942 NTY720942:NUL720942 ODU720942:OEH720942 ONQ720942:OOD720942 OXM720942:OXZ720942 PHI720942:PHV720942 PRE720942:PRR720942 QBA720942:QBN720942 QKW720942:QLJ720942 QUS720942:QVF720942 REO720942:RFB720942 ROK720942:ROX720942 RYG720942:RYT720942 SIC720942:SIP720942 SRY720942:SSL720942 TBU720942:TCH720942 TLQ720942:TMD720942 TVM720942:TVZ720942 UFI720942:UFV720942 UPE720942:UPR720942 UZA720942:UZN720942 VIW720942:VJJ720942 VSS720942:VTF720942 WCO720942:WDB720942 WMK720942:WMX720942 WWG720942:WWT720942 Y786478:AL786478 JU786478:KH786478 TQ786478:UD786478 ADM786478:ADZ786478 ANI786478:ANV786478 AXE786478:AXR786478 BHA786478:BHN786478 BQW786478:BRJ786478 CAS786478:CBF786478 CKO786478:CLB786478 CUK786478:CUX786478 DEG786478:DET786478 DOC786478:DOP786478 DXY786478:DYL786478 EHU786478:EIH786478 ERQ786478:ESD786478 FBM786478:FBZ786478 FLI786478:FLV786478 FVE786478:FVR786478 GFA786478:GFN786478 GOW786478:GPJ786478 GYS786478:GZF786478 HIO786478:HJB786478 HSK786478:HSX786478 ICG786478:ICT786478 IMC786478:IMP786478 IVY786478:IWL786478 JFU786478:JGH786478 JPQ786478:JQD786478 JZM786478:JZZ786478 KJI786478:KJV786478 KTE786478:KTR786478 LDA786478:LDN786478 LMW786478:LNJ786478 LWS786478:LXF786478 MGO786478:MHB786478 MQK786478:MQX786478 NAG786478:NAT786478 NKC786478:NKP786478 NTY786478:NUL786478 ODU786478:OEH786478 ONQ786478:OOD786478 OXM786478:OXZ786478 PHI786478:PHV786478 PRE786478:PRR786478 QBA786478:QBN786478 QKW786478:QLJ786478 QUS786478:QVF786478 REO786478:RFB786478 ROK786478:ROX786478 RYG786478:RYT786478 SIC786478:SIP786478 SRY786478:SSL786478 TBU786478:TCH786478 TLQ786478:TMD786478 TVM786478:TVZ786478 UFI786478:UFV786478 UPE786478:UPR786478 UZA786478:UZN786478 VIW786478:VJJ786478 VSS786478:VTF786478 WCO786478:WDB786478 WMK786478:WMX786478 WWG786478:WWT786478 Y852014:AL852014 JU852014:KH852014 TQ852014:UD852014 ADM852014:ADZ852014 ANI852014:ANV852014 AXE852014:AXR852014 BHA852014:BHN852014 BQW852014:BRJ852014 CAS852014:CBF852014 CKO852014:CLB852014 CUK852014:CUX852014 DEG852014:DET852014 DOC852014:DOP852014 DXY852014:DYL852014 EHU852014:EIH852014 ERQ852014:ESD852014 FBM852014:FBZ852014 FLI852014:FLV852014 FVE852014:FVR852014 GFA852014:GFN852014 GOW852014:GPJ852014 GYS852014:GZF852014 HIO852014:HJB852014 HSK852014:HSX852014 ICG852014:ICT852014 IMC852014:IMP852014 IVY852014:IWL852014 JFU852014:JGH852014 JPQ852014:JQD852014 JZM852014:JZZ852014 KJI852014:KJV852014 KTE852014:KTR852014 LDA852014:LDN852014 LMW852014:LNJ852014 LWS852014:LXF852014 MGO852014:MHB852014 MQK852014:MQX852014 NAG852014:NAT852014 NKC852014:NKP852014 NTY852014:NUL852014 ODU852014:OEH852014 ONQ852014:OOD852014 OXM852014:OXZ852014 PHI852014:PHV852014 PRE852014:PRR852014 QBA852014:QBN852014 QKW852014:QLJ852014 QUS852014:QVF852014 REO852014:RFB852014 ROK852014:ROX852014 RYG852014:RYT852014 SIC852014:SIP852014 SRY852014:SSL852014 TBU852014:TCH852014 TLQ852014:TMD852014 TVM852014:TVZ852014 UFI852014:UFV852014 UPE852014:UPR852014 UZA852014:UZN852014 VIW852014:VJJ852014 VSS852014:VTF852014 WCO852014:WDB852014 WMK852014:WMX852014 WWG852014:WWT852014 Y917550:AL917550 JU917550:KH917550 TQ917550:UD917550 ADM917550:ADZ917550 ANI917550:ANV917550 AXE917550:AXR917550 BHA917550:BHN917550 BQW917550:BRJ917550 CAS917550:CBF917550 CKO917550:CLB917550 CUK917550:CUX917550 DEG917550:DET917550 DOC917550:DOP917550 DXY917550:DYL917550 EHU917550:EIH917550 ERQ917550:ESD917550 FBM917550:FBZ917550 FLI917550:FLV917550 FVE917550:FVR917550 GFA917550:GFN917550 GOW917550:GPJ917550 GYS917550:GZF917550 HIO917550:HJB917550 HSK917550:HSX917550 ICG917550:ICT917550 IMC917550:IMP917550 IVY917550:IWL917550 JFU917550:JGH917550 JPQ917550:JQD917550 JZM917550:JZZ917550 KJI917550:KJV917550 KTE917550:KTR917550 LDA917550:LDN917550 LMW917550:LNJ917550 LWS917550:LXF917550 MGO917550:MHB917550 MQK917550:MQX917550 NAG917550:NAT917550 NKC917550:NKP917550 NTY917550:NUL917550 ODU917550:OEH917550 ONQ917550:OOD917550 OXM917550:OXZ917550 PHI917550:PHV917550 PRE917550:PRR917550 QBA917550:QBN917550 QKW917550:QLJ917550 QUS917550:QVF917550 REO917550:RFB917550 ROK917550:ROX917550 RYG917550:RYT917550 SIC917550:SIP917550 SRY917550:SSL917550 TBU917550:TCH917550 TLQ917550:TMD917550 TVM917550:TVZ917550 UFI917550:UFV917550 UPE917550:UPR917550 UZA917550:UZN917550 VIW917550:VJJ917550 VSS917550:VTF917550 WCO917550:WDB917550 WMK917550:WMX917550 WWG917550:WWT917550 Y983086:AL983086 JU983086:KH983086 TQ983086:UD983086 ADM983086:ADZ983086 ANI983086:ANV983086 AXE983086:AXR983086 BHA983086:BHN983086 BQW983086:BRJ983086 CAS983086:CBF983086 CKO983086:CLB983086 CUK983086:CUX983086 DEG983086:DET983086 DOC983086:DOP983086 DXY983086:DYL983086 EHU983086:EIH983086 ERQ983086:ESD983086 FBM983086:FBZ983086 FLI983086:FLV983086 FVE983086:FVR983086 GFA983086:GFN983086 GOW983086:GPJ983086 GYS983086:GZF983086 HIO983086:HJB983086 HSK983086:HSX983086 ICG983086:ICT983086 IMC983086:IMP983086 IVY983086:IWL983086 JFU983086:JGH983086 JPQ983086:JQD983086 JZM983086:JZZ983086 KJI983086:KJV983086 KTE983086:KTR983086 LDA983086:LDN983086 LMW983086:LNJ983086 LWS983086:LXF983086 MGO983086:MHB983086 MQK983086:MQX983086 NAG983086:NAT983086 NKC983086:NKP983086 NTY983086:NUL983086 ODU983086:OEH983086 ONQ983086:OOD983086 OXM983086:OXZ983086 PHI983086:PHV983086 PRE983086:PRR983086 QBA983086:QBN983086 QKW983086:QLJ983086 QUS983086:QVF983086 REO983086:RFB983086 ROK983086:ROX983086 RYG983086:RYT983086 SIC983086:SIP983086 SRY983086:SSL983086 TBU983086:TCH983086 TLQ983086:TMD983086 TVM983086:TVZ983086 UFI983086:UFV983086 UPE983086:UPR983086 UZA983086:UZN983086 VIW983086:VJJ983086 VSS983086:VTF983086 WCO983086:WDB983086 WMK983086:WMX983086 WWG983086:WWT983086 Y35:AL35 JU35:KH35 TQ35:UD35 ADM35:ADZ35 ANI35:ANV35 AXE35:AXR35 BHA35:BHN35 BQW35:BRJ35 CAS35:CBF35 CKO35:CLB35 CUK35:CUX35 DEG35:DET35 DOC35:DOP35 DXY35:DYL35 EHU35:EIH35 ERQ35:ESD35 FBM35:FBZ35 FLI35:FLV35 FVE35:FVR35 GFA35:GFN35 GOW35:GPJ35 GYS35:GZF35 HIO35:HJB35 HSK35:HSX35 ICG35:ICT35 IMC35:IMP35 IVY35:IWL35 JFU35:JGH35 JPQ35:JQD35 JZM35:JZZ35 KJI35:KJV35 KTE35:KTR35 LDA35:LDN35 LMW35:LNJ35 LWS35:LXF35 MGO35:MHB35 MQK35:MQX35 NAG35:NAT35 NKC35:NKP35 NTY35:NUL35 ODU35:OEH35 ONQ35:OOD35 OXM35:OXZ35 PHI35:PHV35 PRE35:PRR35 QBA35:QBN35 QKW35:QLJ35 QUS35:QVF35 REO35:RFB35 ROK35:ROX35 RYG35:RYT35 SIC35:SIP35 SRY35:SSL35 TBU35:TCH35 TLQ35:TMD35 TVM35:TVZ35 UFI35:UFV35 UPE35:UPR35 UZA35:UZN35 VIW35:VJJ35 VSS35:VTF35 WCO35:WDB35 WMK35:WMX35 WWG35:WWT35 Y65576:AL65576 JU65576:KH65576 TQ65576:UD65576 ADM65576:ADZ65576 ANI65576:ANV65576 AXE65576:AXR65576 BHA65576:BHN65576 BQW65576:BRJ65576 CAS65576:CBF65576 CKO65576:CLB65576 CUK65576:CUX65576 DEG65576:DET65576 DOC65576:DOP65576 DXY65576:DYL65576 EHU65576:EIH65576 ERQ65576:ESD65576 FBM65576:FBZ65576 FLI65576:FLV65576 FVE65576:FVR65576 GFA65576:GFN65576 GOW65576:GPJ65576 GYS65576:GZF65576 HIO65576:HJB65576 HSK65576:HSX65576 ICG65576:ICT65576 IMC65576:IMP65576 IVY65576:IWL65576 JFU65576:JGH65576 JPQ65576:JQD65576 JZM65576:JZZ65576 KJI65576:KJV65576 KTE65576:KTR65576 LDA65576:LDN65576 LMW65576:LNJ65576 LWS65576:LXF65576 MGO65576:MHB65576 MQK65576:MQX65576 NAG65576:NAT65576 NKC65576:NKP65576 NTY65576:NUL65576 ODU65576:OEH65576 ONQ65576:OOD65576 OXM65576:OXZ65576 PHI65576:PHV65576 PRE65576:PRR65576 QBA65576:QBN65576 QKW65576:QLJ65576 QUS65576:QVF65576 REO65576:RFB65576 ROK65576:ROX65576 RYG65576:RYT65576 SIC65576:SIP65576 SRY65576:SSL65576 TBU65576:TCH65576 TLQ65576:TMD65576 TVM65576:TVZ65576 UFI65576:UFV65576 UPE65576:UPR65576 UZA65576:UZN65576 VIW65576:VJJ65576 VSS65576:VTF65576 WCO65576:WDB65576 WMK65576:WMX65576 WWG65576:WWT65576 Y131112:AL131112 JU131112:KH131112 TQ131112:UD131112 ADM131112:ADZ131112 ANI131112:ANV131112 AXE131112:AXR131112 BHA131112:BHN131112 BQW131112:BRJ131112 CAS131112:CBF131112 CKO131112:CLB131112 CUK131112:CUX131112 DEG131112:DET131112 DOC131112:DOP131112 DXY131112:DYL131112 EHU131112:EIH131112 ERQ131112:ESD131112 FBM131112:FBZ131112 FLI131112:FLV131112 FVE131112:FVR131112 GFA131112:GFN131112 GOW131112:GPJ131112 GYS131112:GZF131112 HIO131112:HJB131112 HSK131112:HSX131112 ICG131112:ICT131112 IMC131112:IMP131112 IVY131112:IWL131112 JFU131112:JGH131112 JPQ131112:JQD131112 JZM131112:JZZ131112 KJI131112:KJV131112 KTE131112:KTR131112 LDA131112:LDN131112 LMW131112:LNJ131112 LWS131112:LXF131112 MGO131112:MHB131112 MQK131112:MQX131112 NAG131112:NAT131112 NKC131112:NKP131112 NTY131112:NUL131112 ODU131112:OEH131112 ONQ131112:OOD131112 OXM131112:OXZ131112 PHI131112:PHV131112 PRE131112:PRR131112 QBA131112:QBN131112 QKW131112:QLJ131112 QUS131112:QVF131112 REO131112:RFB131112 ROK131112:ROX131112 RYG131112:RYT131112 SIC131112:SIP131112 SRY131112:SSL131112 TBU131112:TCH131112 TLQ131112:TMD131112 TVM131112:TVZ131112 UFI131112:UFV131112 UPE131112:UPR131112 UZA131112:UZN131112 VIW131112:VJJ131112 VSS131112:VTF131112 WCO131112:WDB131112 WMK131112:WMX131112 WWG131112:WWT131112 Y196648:AL196648 JU196648:KH196648 TQ196648:UD196648 ADM196648:ADZ196648 ANI196648:ANV196648 AXE196648:AXR196648 BHA196648:BHN196648 BQW196648:BRJ196648 CAS196648:CBF196648 CKO196648:CLB196648 CUK196648:CUX196648 DEG196648:DET196648 DOC196648:DOP196648 DXY196648:DYL196648 EHU196648:EIH196648 ERQ196648:ESD196648 FBM196648:FBZ196648 FLI196648:FLV196648 FVE196648:FVR196648 GFA196648:GFN196648 GOW196648:GPJ196648 GYS196648:GZF196648 HIO196648:HJB196648 HSK196648:HSX196648 ICG196648:ICT196648 IMC196648:IMP196648 IVY196648:IWL196648 JFU196648:JGH196648 JPQ196648:JQD196648 JZM196648:JZZ196648 KJI196648:KJV196648 KTE196648:KTR196648 LDA196648:LDN196648 LMW196648:LNJ196648 LWS196648:LXF196648 MGO196648:MHB196648 MQK196648:MQX196648 NAG196648:NAT196648 NKC196648:NKP196648 NTY196648:NUL196648 ODU196648:OEH196648 ONQ196648:OOD196648 OXM196648:OXZ196648 PHI196648:PHV196648 PRE196648:PRR196648 QBA196648:QBN196648 QKW196648:QLJ196648 QUS196648:QVF196648 REO196648:RFB196648 ROK196648:ROX196648 RYG196648:RYT196648 SIC196648:SIP196648 SRY196648:SSL196648 TBU196648:TCH196648 TLQ196648:TMD196648 TVM196648:TVZ196648 UFI196648:UFV196648 UPE196648:UPR196648 UZA196648:UZN196648 VIW196648:VJJ196648 VSS196648:VTF196648 WCO196648:WDB196648 WMK196648:WMX196648 WWG196648:WWT196648 Y262184:AL262184 JU262184:KH262184 TQ262184:UD262184 ADM262184:ADZ262184 ANI262184:ANV262184 AXE262184:AXR262184 BHA262184:BHN262184 BQW262184:BRJ262184 CAS262184:CBF262184 CKO262184:CLB262184 CUK262184:CUX262184 DEG262184:DET262184 DOC262184:DOP262184 DXY262184:DYL262184 EHU262184:EIH262184 ERQ262184:ESD262184 FBM262184:FBZ262184 FLI262184:FLV262184 FVE262184:FVR262184 GFA262184:GFN262184 GOW262184:GPJ262184 GYS262184:GZF262184 HIO262184:HJB262184 HSK262184:HSX262184 ICG262184:ICT262184 IMC262184:IMP262184 IVY262184:IWL262184 JFU262184:JGH262184 JPQ262184:JQD262184 JZM262184:JZZ262184 KJI262184:KJV262184 KTE262184:KTR262184 LDA262184:LDN262184 LMW262184:LNJ262184 LWS262184:LXF262184 MGO262184:MHB262184 MQK262184:MQX262184 NAG262184:NAT262184 NKC262184:NKP262184 NTY262184:NUL262184 ODU262184:OEH262184 ONQ262184:OOD262184 OXM262184:OXZ262184 PHI262184:PHV262184 PRE262184:PRR262184 QBA262184:QBN262184 QKW262184:QLJ262184 QUS262184:QVF262184 REO262184:RFB262184 ROK262184:ROX262184 RYG262184:RYT262184 SIC262184:SIP262184 SRY262184:SSL262184 TBU262184:TCH262184 TLQ262184:TMD262184 TVM262184:TVZ262184 UFI262184:UFV262184 UPE262184:UPR262184 UZA262184:UZN262184 VIW262184:VJJ262184 VSS262184:VTF262184 WCO262184:WDB262184 WMK262184:WMX262184 WWG262184:WWT262184 Y327720:AL327720 JU327720:KH327720 TQ327720:UD327720 ADM327720:ADZ327720 ANI327720:ANV327720 AXE327720:AXR327720 BHA327720:BHN327720 BQW327720:BRJ327720 CAS327720:CBF327720 CKO327720:CLB327720 CUK327720:CUX327720 DEG327720:DET327720 DOC327720:DOP327720 DXY327720:DYL327720 EHU327720:EIH327720 ERQ327720:ESD327720 FBM327720:FBZ327720 FLI327720:FLV327720 FVE327720:FVR327720 GFA327720:GFN327720 GOW327720:GPJ327720 GYS327720:GZF327720 HIO327720:HJB327720 HSK327720:HSX327720 ICG327720:ICT327720 IMC327720:IMP327720 IVY327720:IWL327720 JFU327720:JGH327720 JPQ327720:JQD327720 JZM327720:JZZ327720 KJI327720:KJV327720 KTE327720:KTR327720 LDA327720:LDN327720 LMW327720:LNJ327720 LWS327720:LXF327720 MGO327720:MHB327720 MQK327720:MQX327720 NAG327720:NAT327720 NKC327720:NKP327720 NTY327720:NUL327720 ODU327720:OEH327720 ONQ327720:OOD327720 OXM327720:OXZ327720 PHI327720:PHV327720 PRE327720:PRR327720 QBA327720:QBN327720 QKW327720:QLJ327720 QUS327720:QVF327720 REO327720:RFB327720 ROK327720:ROX327720 RYG327720:RYT327720 SIC327720:SIP327720 SRY327720:SSL327720 TBU327720:TCH327720 TLQ327720:TMD327720 TVM327720:TVZ327720 UFI327720:UFV327720 UPE327720:UPR327720 UZA327720:UZN327720 VIW327720:VJJ327720 VSS327720:VTF327720 WCO327720:WDB327720 WMK327720:WMX327720 WWG327720:WWT327720 Y393256:AL393256 JU393256:KH393256 TQ393256:UD393256 ADM393256:ADZ393256 ANI393256:ANV393256 AXE393256:AXR393256 BHA393256:BHN393256 BQW393256:BRJ393256 CAS393256:CBF393256 CKO393256:CLB393256 CUK393256:CUX393256 DEG393256:DET393256 DOC393256:DOP393256 DXY393256:DYL393256 EHU393256:EIH393256 ERQ393256:ESD393256 FBM393256:FBZ393256 FLI393256:FLV393256 FVE393256:FVR393256 GFA393256:GFN393256 GOW393256:GPJ393256 GYS393256:GZF393256 HIO393256:HJB393256 HSK393256:HSX393256 ICG393256:ICT393256 IMC393256:IMP393256 IVY393256:IWL393256 JFU393256:JGH393256 JPQ393256:JQD393256 JZM393256:JZZ393256 KJI393256:KJV393256 KTE393256:KTR393256 LDA393256:LDN393256 LMW393256:LNJ393256 LWS393256:LXF393256 MGO393256:MHB393256 MQK393256:MQX393256 NAG393256:NAT393256 NKC393256:NKP393256 NTY393256:NUL393256 ODU393256:OEH393256 ONQ393256:OOD393256 OXM393256:OXZ393256 PHI393256:PHV393256 PRE393256:PRR393256 QBA393256:QBN393256 QKW393256:QLJ393256 QUS393256:QVF393256 REO393256:RFB393256 ROK393256:ROX393256 RYG393256:RYT393256 SIC393256:SIP393256 SRY393256:SSL393256 TBU393256:TCH393256 TLQ393256:TMD393256 TVM393256:TVZ393256 UFI393256:UFV393256 UPE393256:UPR393256 UZA393256:UZN393256 VIW393256:VJJ393256 VSS393256:VTF393256 WCO393256:WDB393256 WMK393256:WMX393256 WWG393256:WWT393256 Y458792:AL458792 JU458792:KH458792 TQ458792:UD458792 ADM458792:ADZ458792 ANI458792:ANV458792 AXE458792:AXR458792 BHA458792:BHN458792 BQW458792:BRJ458792 CAS458792:CBF458792 CKO458792:CLB458792 CUK458792:CUX458792 DEG458792:DET458792 DOC458792:DOP458792 DXY458792:DYL458792 EHU458792:EIH458792 ERQ458792:ESD458792 FBM458792:FBZ458792 FLI458792:FLV458792 FVE458792:FVR458792 GFA458792:GFN458792 GOW458792:GPJ458792 GYS458792:GZF458792 HIO458792:HJB458792 HSK458792:HSX458792 ICG458792:ICT458792 IMC458792:IMP458792 IVY458792:IWL458792 JFU458792:JGH458792 JPQ458792:JQD458792 JZM458792:JZZ458792 KJI458792:KJV458792 KTE458792:KTR458792 LDA458792:LDN458792 LMW458792:LNJ458792 LWS458792:LXF458792 MGO458792:MHB458792 MQK458792:MQX458792 NAG458792:NAT458792 NKC458792:NKP458792 NTY458792:NUL458792 ODU458792:OEH458792 ONQ458792:OOD458792 OXM458792:OXZ458792 PHI458792:PHV458792 PRE458792:PRR458792 QBA458792:QBN458792 QKW458792:QLJ458792 QUS458792:QVF458792 REO458792:RFB458792 ROK458792:ROX458792 RYG458792:RYT458792 SIC458792:SIP458792 SRY458792:SSL458792 TBU458792:TCH458792 TLQ458792:TMD458792 TVM458792:TVZ458792 UFI458792:UFV458792 UPE458792:UPR458792 UZA458792:UZN458792 VIW458792:VJJ458792 VSS458792:VTF458792 WCO458792:WDB458792 WMK458792:WMX458792 WWG458792:WWT458792 Y524328:AL524328 JU524328:KH524328 TQ524328:UD524328 ADM524328:ADZ524328 ANI524328:ANV524328 AXE524328:AXR524328 BHA524328:BHN524328 BQW524328:BRJ524328 CAS524328:CBF524328 CKO524328:CLB524328 CUK524328:CUX524328 DEG524328:DET524328 DOC524328:DOP524328 DXY524328:DYL524328 EHU524328:EIH524328 ERQ524328:ESD524328 FBM524328:FBZ524328 FLI524328:FLV524328 FVE524328:FVR524328 GFA524328:GFN524328 GOW524328:GPJ524328 GYS524328:GZF524328 HIO524328:HJB524328 HSK524328:HSX524328 ICG524328:ICT524328 IMC524328:IMP524328 IVY524328:IWL524328 JFU524328:JGH524328 JPQ524328:JQD524328 JZM524328:JZZ524328 KJI524328:KJV524328 KTE524328:KTR524328 LDA524328:LDN524328 LMW524328:LNJ524328 LWS524328:LXF524328 MGO524328:MHB524328 MQK524328:MQX524328 NAG524328:NAT524328 NKC524328:NKP524328 NTY524328:NUL524328 ODU524328:OEH524328 ONQ524328:OOD524328 OXM524328:OXZ524328 PHI524328:PHV524328 PRE524328:PRR524328 QBA524328:QBN524328 QKW524328:QLJ524328 QUS524328:QVF524328 REO524328:RFB524328 ROK524328:ROX524328 RYG524328:RYT524328 SIC524328:SIP524328 SRY524328:SSL524328 TBU524328:TCH524328 TLQ524328:TMD524328 TVM524328:TVZ524328 UFI524328:UFV524328 UPE524328:UPR524328 UZA524328:UZN524328 VIW524328:VJJ524328 VSS524328:VTF524328 WCO524328:WDB524328 WMK524328:WMX524328 WWG524328:WWT524328 Y589864:AL589864 JU589864:KH589864 TQ589864:UD589864 ADM589864:ADZ589864 ANI589864:ANV589864 AXE589864:AXR589864 BHA589864:BHN589864 BQW589864:BRJ589864 CAS589864:CBF589864 CKO589864:CLB589864 CUK589864:CUX589864 DEG589864:DET589864 DOC589864:DOP589864 DXY589864:DYL589864 EHU589864:EIH589864 ERQ589864:ESD589864 FBM589864:FBZ589864 FLI589864:FLV589864 FVE589864:FVR589864 GFA589864:GFN589864 GOW589864:GPJ589864 GYS589864:GZF589864 HIO589864:HJB589864 HSK589864:HSX589864 ICG589864:ICT589864 IMC589864:IMP589864 IVY589864:IWL589864 JFU589864:JGH589864 JPQ589864:JQD589864 JZM589864:JZZ589864 KJI589864:KJV589864 KTE589864:KTR589864 LDA589864:LDN589864 LMW589864:LNJ589864 LWS589864:LXF589864 MGO589864:MHB589864 MQK589864:MQX589864 NAG589864:NAT589864 NKC589864:NKP589864 NTY589864:NUL589864 ODU589864:OEH589864 ONQ589864:OOD589864 OXM589864:OXZ589864 PHI589864:PHV589864 PRE589864:PRR589864 QBA589864:QBN589864 QKW589864:QLJ589864 QUS589864:QVF589864 REO589864:RFB589864 ROK589864:ROX589864 RYG589864:RYT589864 SIC589864:SIP589864 SRY589864:SSL589864 TBU589864:TCH589864 TLQ589864:TMD589864 TVM589864:TVZ589864 UFI589864:UFV589864 UPE589864:UPR589864 UZA589864:UZN589864 VIW589864:VJJ589864 VSS589864:VTF589864 WCO589864:WDB589864 WMK589864:WMX589864 WWG589864:WWT589864 Y655400:AL655400 JU655400:KH655400 TQ655400:UD655400 ADM655400:ADZ655400 ANI655400:ANV655400 AXE655400:AXR655400 BHA655400:BHN655400 BQW655400:BRJ655400 CAS655400:CBF655400 CKO655400:CLB655400 CUK655400:CUX655400 DEG655400:DET655400 DOC655400:DOP655400 DXY655400:DYL655400 EHU655400:EIH655400 ERQ655400:ESD655400 FBM655400:FBZ655400 FLI655400:FLV655400 FVE655400:FVR655400 GFA655400:GFN655400 GOW655400:GPJ655400 GYS655400:GZF655400 HIO655400:HJB655400 HSK655400:HSX655400 ICG655400:ICT655400 IMC655400:IMP655400 IVY655400:IWL655400 JFU655400:JGH655400 JPQ655400:JQD655400 JZM655400:JZZ655400 KJI655400:KJV655400 KTE655400:KTR655400 LDA655400:LDN655400 LMW655400:LNJ655400 LWS655400:LXF655400 MGO655400:MHB655400 MQK655400:MQX655400 NAG655400:NAT655400 NKC655400:NKP655400 NTY655400:NUL655400 ODU655400:OEH655400 ONQ655400:OOD655400 OXM655400:OXZ655400 PHI655400:PHV655400 PRE655400:PRR655400 QBA655400:QBN655400 QKW655400:QLJ655400 QUS655400:QVF655400 REO655400:RFB655400 ROK655400:ROX655400 RYG655400:RYT655400 SIC655400:SIP655400 SRY655400:SSL655400 TBU655400:TCH655400 TLQ655400:TMD655400 TVM655400:TVZ655400 UFI655400:UFV655400 UPE655400:UPR655400 UZA655400:UZN655400 VIW655400:VJJ655400 VSS655400:VTF655400 WCO655400:WDB655400 WMK655400:WMX655400 WWG655400:WWT655400 Y720936:AL720936 JU720936:KH720936 TQ720936:UD720936 ADM720936:ADZ720936 ANI720936:ANV720936 AXE720936:AXR720936 BHA720936:BHN720936 BQW720936:BRJ720936 CAS720936:CBF720936 CKO720936:CLB720936 CUK720936:CUX720936 DEG720936:DET720936 DOC720936:DOP720936 DXY720936:DYL720936 EHU720936:EIH720936 ERQ720936:ESD720936 FBM720936:FBZ720936 FLI720936:FLV720936 FVE720936:FVR720936 GFA720936:GFN720936 GOW720936:GPJ720936 GYS720936:GZF720936 HIO720936:HJB720936 HSK720936:HSX720936 ICG720936:ICT720936 IMC720936:IMP720936 IVY720936:IWL720936 JFU720936:JGH720936 JPQ720936:JQD720936 JZM720936:JZZ720936 KJI720936:KJV720936 KTE720936:KTR720936 LDA720936:LDN720936 LMW720936:LNJ720936 LWS720936:LXF720936 MGO720936:MHB720936 MQK720936:MQX720936 NAG720936:NAT720936 NKC720936:NKP720936 NTY720936:NUL720936 ODU720936:OEH720936 ONQ720936:OOD720936 OXM720936:OXZ720936 PHI720936:PHV720936 PRE720936:PRR720936 QBA720936:QBN720936 QKW720936:QLJ720936 QUS720936:QVF720936 REO720936:RFB720936 ROK720936:ROX720936 RYG720936:RYT720936 SIC720936:SIP720936 SRY720936:SSL720936 TBU720936:TCH720936 TLQ720936:TMD720936 TVM720936:TVZ720936 UFI720936:UFV720936 UPE720936:UPR720936 UZA720936:UZN720936 VIW720936:VJJ720936 VSS720936:VTF720936 WCO720936:WDB720936 WMK720936:WMX720936 WWG720936:WWT720936 Y786472:AL786472 JU786472:KH786472 TQ786472:UD786472 ADM786472:ADZ786472 ANI786472:ANV786472 AXE786472:AXR786472 BHA786472:BHN786472 BQW786472:BRJ786472 CAS786472:CBF786472 CKO786472:CLB786472 CUK786472:CUX786472 DEG786472:DET786472 DOC786472:DOP786472 DXY786472:DYL786472 EHU786472:EIH786472 ERQ786472:ESD786472 FBM786472:FBZ786472 FLI786472:FLV786472 FVE786472:FVR786472 GFA786472:GFN786472 GOW786472:GPJ786472 GYS786472:GZF786472 HIO786472:HJB786472 HSK786472:HSX786472 ICG786472:ICT786472 IMC786472:IMP786472 IVY786472:IWL786472 JFU786472:JGH786472 JPQ786472:JQD786472 JZM786472:JZZ786472 KJI786472:KJV786472 KTE786472:KTR786472 LDA786472:LDN786472 LMW786472:LNJ786472 LWS786472:LXF786472 MGO786472:MHB786472 MQK786472:MQX786472 NAG786472:NAT786472 NKC786472:NKP786472 NTY786472:NUL786472 ODU786472:OEH786472 ONQ786472:OOD786472 OXM786472:OXZ786472 PHI786472:PHV786472 PRE786472:PRR786472 QBA786472:QBN786472 QKW786472:QLJ786472 QUS786472:QVF786472 REO786472:RFB786472 ROK786472:ROX786472 RYG786472:RYT786472 SIC786472:SIP786472 SRY786472:SSL786472 TBU786472:TCH786472 TLQ786472:TMD786472 TVM786472:TVZ786472 UFI786472:UFV786472 UPE786472:UPR786472 UZA786472:UZN786472 VIW786472:VJJ786472 VSS786472:VTF786472 WCO786472:WDB786472 WMK786472:WMX786472 WWG786472:WWT786472 Y852008:AL852008 JU852008:KH852008 TQ852008:UD852008 ADM852008:ADZ852008 ANI852008:ANV852008 AXE852008:AXR852008 BHA852008:BHN852008 BQW852008:BRJ852008 CAS852008:CBF852008 CKO852008:CLB852008 CUK852008:CUX852008 DEG852008:DET852008 DOC852008:DOP852008 DXY852008:DYL852008 EHU852008:EIH852008 ERQ852008:ESD852008 FBM852008:FBZ852008 FLI852008:FLV852008 FVE852008:FVR852008 GFA852008:GFN852008 GOW852008:GPJ852008 GYS852008:GZF852008 HIO852008:HJB852008 HSK852008:HSX852008 ICG852008:ICT852008 IMC852008:IMP852008 IVY852008:IWL852008 JFU852008:JGH852008 JPQ852008:JQD852008 JZM852008:JZZ852008 KJI852008:KJV852008 KTE852008:KTR852008 LDA852008:LDN852008 LMW852008:LNJ852008 LWS852008:LXF852008 MGO852008:MHB852008 MQK852008:MQX852008 NAG852008:NAT852008 NKC852008:NKP852008 NTY852008:NUL852008 ODU852008:OEH852008 ONQ852008:OOD852008 OXM852008:OXZ852008 PHI852008:PHV852008 PRE852008:PRR852008 QBA852008:QBN852008 QKW852008:QLJ852008 QUS852008:QVF852008 REO852008:RFB852008 ROK852008:ROX852008 RYG852008:RYT852008 SIC852008:SIP852008 SRY852008:SSL852008 TBU852008:TCH852008 TLQ852008:TMD852008 TVM852008:TVZ852008 UFI852008:UFV852008 UPE852008:UPR852008 UZA852008:UZN852008 VIW852008:VJJ852008 VSS852008:VTF852008 WCO852008:WDB852008 WMK852008:WMX852008 WWG852008:WWT852008 Y917544:AL917544 JU917544:KH917544 TQ917544:UD917544 ADM917544:ADZ917544 ANI917544:ANV917544 AXE917544:AXR917544 BHA917544:BHN917544 BQW917544:BRJ917544 CAS917544:CBF917544 CKO917544:CLB917544 CUK917544:CUX917544 DEG917544:DET917544 DOC917544:DOP917544 DXY917544:DYL917544 EHU917544:EIH917544 ERQ917544:ESD917544 FBM917544:FBZ917544 FLI917544:FLV917544 FVE917544:FVR917544 GFA917544:GFN917544 GOW917544:GPJ917544 GYS917544:GZF917544 HIO917544:HJB917544 HSK917544:HSX917544 ICG917544:ICT917544 IMC917544:IMP917544 IVY917544:IWL917544 JFU917544:JGH917544 JPQ917544:JQD917544 JZM917544:JZZ917544 KJI917544:KJV917544 KTE917544:KTR917544 LDA917544:LDN917544 LMW917544:LNJ917544 LWS917544:LXF917544 MGO917544:MHB917544 MQK917544:MQX917544 NAG917544:NAT917544 NKC917544:NKP917544 NTY917544:NUL917544 ODU917544:OEH917544 ONQ917544:OOD917544 OXM917544:OXZ917544 PHI917544:PHV917544 PRE917544:PRR917544 QBA917544:QBN917544 QKW917544:QLJ917544 QUS917544:QVF917544 REO917544:RFB917544 ROK917544:ROX917544 RYG917544:RYT917544 SIC917544:SIP917544 SRY917544:SSL917544 TBU917544:TCH917544 TLQ917544:TMD917544 TVM917544:TVZ917544 UFI917544:UFV917544 UPE917544:UPR917544 UZA917544:UZN917544 VIW917544:VJJ917544 VSS917544:VTF917544 WCO917544:WDB917544 WMK917544:WMX917544 WWG917544:WWT917544 Y983080:AL983080 JU983080:KH983080 TQ983080:UD983080 ADM983080:ADZ983080 ANI983080:ANV983080 AXE983080:AXR983080 BHA983080:BHN983080 BQW983080:BRJ983080 CAS983080:CBF983080 CKO983080:CLB983080 CUK983080:CUX983080 DEG983080:DET983080 DOC983080:DOP983080 DXY983080:DYL983080 EHU983080:EIH983080 ERQ983080:ESD983080 FBM983080:FBZ983080 FLI983080:FLV983080 FVE983080:FVR983080 GFA983080:GFN983080 GOW983080:GPJ983080 GYS983080:GZF983080 HIO983080:HJB983080 HSK983080:HSX983080 ICG983080:ICT983080 IMC983080:IMP983080 IVY983080:IWL983080 JFU983080:JGH983080 JPQ983080:JQD983080 JZM983080:JZZ983080 KJI983080:KJV983080 KTE983080:KTR983080 LDA983080:LDN983080 LMW983080:LNJ983080 LWS983080:LXF983080 MGO983080:MHB983080 MQK983080:MQX983080 NAG983080:NAT983080 NKC983080:NKP983080 NTY983080:NUL983080 ODU983080:OEH983080 ONQ983080:OOD983080 OXM983080:OXZ983080 PHI983080:PHV983080 PRE983080:PRR983080 QBA983080:QBN983080 QKW983080:QLJ983080 QUS983080:QVF983080 REO983080:RFB983080 ROK983080:ROX983080 RYG983080:RYT983080 SIC983080:SIP983080 SRY983080:SSL983080 TBU983080:TCH983080 TLQ983080:TMD983080 TVM983080:TVZ983080 UFI983080:UFV983080 UPE983080:UPR983080 UZA983080:UZN983080 VIW983080:VJJ983080 VSS983080:VTF983080 WCO983080:WDB983080 WMK983080:WMX983080 WWG983080:WWT983080 F35:Q35 JB35:JM35 SX35:TI35 ACT35:ADE35 AMP35:ANA35 AWL35:AWW35 BGH35:BGS35 BQD35:BQO35 BZZ35:CAK35 CJV35:CKG35 CTR35:CUC35 DDN35:DDY35 DNJ35:DNU35 DXF35:DXQ35 EHB35:EHM35 EQX35:ERI35 FAT35:FBE35 FKP35:FLA35 FUL35:FUW35 GEH35:GES35 GOD35:GOO35 GXZ35:GYK35 HHV35:HIG35 HRR35:HSC35 IBN35:IBY35 ILJ35:ILU35 IVF35:IVQ35 JFB35:JFM35 JOX35:JPI35 JYT35:JZE35 KIP35:KJA35 KSL35:KSW35 LCH35:LCS35 LMD35:LMO35 LVZ35:LWK35 MFV35:MGG35 MPR35:MQC35 MZN35:MZY35 NJJ35:NJU35 NTF35:NTQ35 ODB35:ODM35 OMX35:ONI35 OWT35:OXE35 PGP35:PHA35 PQL35:PQW35 QAH35:QAS35 QKD35:QKO35 QTZ35:QUK35 RDV35:REG35 RNR35:ROC35 RXN35:RXY35 SHJ35:SHU35 SRF35:SRQ35 TBB35:TBM35 TKX35:TLI35 TUT35:TVE35 UEP35:UFA35 UOL35:UOW35 UYH35:UYS35 VID35:VIO35 VRZ35:VSK35 WBV35:WCG35 WLR35:WMC35 WVN35:WVY35 F65576:Q65576 JB65576:JM65576 SX65576:TI65576 ACT65576:ADE65576 AMP65576:ANA65576 AWL65576:AWW65576 BGH65576:BGS65576 BQD65576:BQO65576 BZZ65576:CAK65576 CJV65576:CKG65576 CTR65576:CUC65576 DDN65576:DDY65576 DNJ65576:DNU65576 DXF65576:DXQ65576 EHB65576:EHM65576 EQX65576:ERI65576 FAT65576:FBE65576 FKP65576:FLA65576 FUL65576:FUW65576 GEH65576:GES65576 GOD65576:GOO65576 GXZ65576:GYK65576 HHV65576:HIG65576 HRR65576:HSC65576 IBN65576:IBY65576 ILJ65576:ILU65576 IVF65576:IVQ65576 JFB65576:JFM65576 JOX65576:JPI65576 JYT65576:JZE65576 KIP65576:KJA65576 KSL65576:KSW65576 LCH65576:LCS65576 LMD65576:LMO65576 LVZ65576:LWK65576 MFV65576:MGG65576 MPR65576:MQC65576 MZN65576:MZY65576 NJJ65576:NJU65576 NTF65576:NTQ65576 ODB65576:ODM65576 OMX65576:ONI65576 OWT65576:OXE65576 PGP65576:PHA65576 PQL65576:PQW65576 QAH65576:QAS65576 QKD65576:QKO65576 QTZ65576:QUK65576 RDV65576:REG65576 RNR65576:ROC65576 RXN65576:RXY65576 SHJ65576:SHU65576 SRF65576:SRQ65576 TBB65576:TBM65576 TKX65576:TLI65576 TUT65576:TVE65576 UEP65576:UFA65576 UOL65576:UOW65576 UYH65576:UYS65576 VID65576:VIO65576 VRZ65576:VSK65576 WBV65576:WCG65576 WLR65576:WMC65576 WVN65576:WVY65576 F131112:Q131112 JB131112:JM131112 SX131112:TI131112 ACT131112:ADE131112 AMP131112:ANA131112 AWL131112:AWW131112 BGH131112:BGS131112 BQD131112:BQO131112 BZZ131112:CAK131112 CJV131112:CKG131112 CTR131112:CUC131112 DDN131112:DDY131112 DNJ131112:DNU131112 DXF131112:DXQ131112 EHB131112:EHM131112 EQX131112:ERI131112 FAT131112:FBE131112 FKP131112:FLA131112 FUL131112:FUW131112 GEH131112:GES131112 GOD131112:GOO131112 GXZ131112:GYK131112 HHV131112:HIG131112 HRR131112:HSC131112 IBN131112:IBY131112 ILJ131112:ILU131112 IVF131112:IVQ131112 JFB131112:JFM131112 JOX131112:JPI131112 JYT131112:JZE131112 KIP131112:KJA131112 KSL131112:KSW131112 LCH131112:LCS131112 LMD131112:LMO131112 LVZ131112:LWK131112 MFV131112:MGG131112 MPR131112:MQC131112 MZN131112:MZY131112 NJJ131112:NJU131112 NTF131112:NTQ131112 ODB131112:ODM131112 OMX131112:ONI131112 OWT131112:OXE131112 PGP131112:PHA131112 PQL131112:PQW131112 QAH131112:QAS131112 QKD131112:QKO131112 QTZ131112:QUK131112 RDV131112:REG131112 RNR131112:ROC131112 RXN131112:RXY131112 SHJ131112:SHU131112 SRF131112:SRQ131112 TBB131112:TBM131112 TKX131112:TLI131112 TUT131112:TVE131112 UEP131112:UFA131112 UOL131112:UOW131112 UYH131112:UYS131112 VID131112:VIO131112 VRZ131112:VSK131112 WBV131112:WCG131112 WLR131112:WMC131112 WVN131112:WVY131112 F196648:Q196648 JB196648:JM196648 SX196648:TI196648 ACT196648:ADE196648 AMP196648:ANA196648 AWL196648:AWW196648 BGH196648:BGS196648 BQD196648:BQO196648 BZZ196648:CAK196648 CJV196648:CKG196648 CTR196648:CUC196648 DDN196648:DDY196648 DNJ196648:DNU196648 DXF196648:DXQ196648 EHB196648:EHM196648 EQX196648:ERI196648 FAT196648:FBE196648 FKP196648:FLA196648 FUL196648:FUW196648 GEH196648:GES196648 GOD196648:GOO196648 GXZ196648:GYK196648 HHV196648:HIG196648 HRR196648:HSC196648 IBN196648:IBY196648 ILJ196648:ILU196648 IVF196648:IVQ196648 JFB196648:JFM196648 JOX196648:JPI196648 JYT196648:JZE196648 KIP196648:KJA196648 KSL196648:KSW196648 LCH196648:LCS196648 LMD196648:LMO196648 LVZ196648:LWK196648 MFV196648:MGG196648 MPR196648:MQC196648 MZN196648:MZY196648 NJJ196648:NJU196648 NTF196648:NTQ196648 ODB196648:ODM196648 OMX196648:ONI196648 OWT196648:OXE196648 PGP196648:PHA196648 PQL196648:PQW196648 QAH196648:QAS196648 QKD196648:QKO196648 QTZ196648:QUK196648 RDV196648:REG196648 RNR196648:ROC196648 RXN196648:RXY196648 SHJ196648:SHU196648 SRF196648:SRQ196648 TBB196648:TBM196648 TKX196648:TLI196648 TUT196648:TVE196648 UEP196648:UFA196648 UOL196648:UOW196648 UYH196648:UYS196648 VID196648:VIO196648 VRZ196648:VSK196648 WBV196648:WCG196648 WLR196648:WMC196648 WVN196648:WVY196648 F262184:Q262184 JB262184:JM262184 SX262184:TI262184 ACT262184:ADE262184 AMP262184:ANA262184 AWL262184:AWW262184 BGH262184:BGS262184 BQD262184:BQO262184 BZZ262184:CAK262184 CJV262184:CKG262184 CTR262184:CUC262184 DDN262184:DDY262184 DNJ262184:DNU262184 DXF262184:DXQ262184 EHB262184:EHM262184 EQX262184:ERI262184 FAT262184:FBE262184 FKP262184:FLA262184 FUL262184:FUW262184 GEH262184:GES262184 GOD262184:GOO262184 GXZ262184:GYK262184 HHV262184:HIG262184 HRR262184:HSC262184 IBN262184:IBY262184 ILJ262184:ILU262184 IVF262184:IVQ262184 JFB262184:JFM262184 JOX262184:JPI262184 JYT262184:JZE262184 KIP262184:KJA262184 KSL262184:KSW262184 LCH262184:LCS262184 LMD262184:LMO262184 LVZ262184:LWK262184 MFV262184:MGG262184 MPR262184:MQC262184 MZN262184:MZY262184 NJJ262184:NJU262184 NTF262184:NTQ262184 ODB262184:ODM262184 OMX262184:ONI262184 OWT262184:OXE262184 PGP262184:PHA262184 PQL262184:PQW262184 QAH262184:QAS262184 QKD262184:QKO262184 QTZ262184:QUK262184 RDV262184:REG262184 RNR262184:ROC262184 RXN262184:RXY262184 SHJ262184:SHU262184 SRF262184:SRQ262184 TBB262184:TBM262184 TKX262184:TLI262184 TUT262184:TVE262184 UEP262184:UFA262184 UOL262184:UOW262184 UYH262184:UYS262184 VID262184:VIO262184 VRZ262184:VSK262184 WBV262184:WCG262184 WLR262184:WMC262184 WVN262184:WVY262184 F327720:Q327720 JB327720:JM327720 SX327720:TI327720 ACT327720:ADE327720 AMP327720:ANA327720 AWL327720:AWW327720 BGH327720:BGS327720 BQD327720:BQO327720 BZZ327720:CAK327720 CJV327720:CKG327720 CTR327720:CUC327720 DDN327720:DDY327720 DNJ327720:DNU327720 DXF327720:DXQ327720 EHB327720:EHM327720 EQX327720:ERI327720 FAT327720:FBE327720 FKP327720:FLA327720 FUL327720:FUW327720 GEH327720:GES327720 GOD327720:GOO327720 GXZ327720:GYK327720 HHV327720:HIG327720 HRR327720:HSC327720 IBN327720:IBY327720 ILJ327720:ILU327720 IVF327720:IVQ327720 JFB327720:JFM327720 JOX327720:JPI327720 JYT327720:JZE327720 KIP327720:KJA327720 KSL327720:KSW327720 LCH327720:LCS327720 LMD327720:LMO327720 LVZ327720:LWK327720 MFV327720:MGG327720 MPR327720:MQC327720 MZN327720:MZY327720 NJJ327720:NJU327720 NTF327720:NTQ327720 ODB327720:ODM327720 OMX327720:ONI327720 OWT327720:OXE327720 PGP327720:PHA327720 PQL327720:PQW327720 QAH327720:QAS327720 QKD327720:QKO327720 QTZ327720:QUK327720 RDV327720:REG327720 RNR327720:ROC327720 RXN327720:RXY327720 SHJ327720:SHU327720 SRF327720:SRQ327720 TBB327720:TBM327720 TKX327720:TLI327720 TUT327720:TVE327720 UEP327720:UFA327720 UOL327720:UOW327720 UYH327720:UYS327720 VID327720:VIO327720 VRZ327720:VSK327720 WBV327720:WCG327720 WLR327720:WMC327720 WVN327720:WVY327720 F393256:Q393256 JB393256:JM393256 SX393256:TI393256 ACT393256:ADE393256 AMP393256:ANA393256 AWL393256:AWW393256 BGH393256:BGS393256 BQD393256:BQO393256 BZZ393256:CAK393256 CJV393256:CKG393256 CTR393256:CUC393256 DDN393256:DDY393256 DNJ393256:DNU393256 DXF393256:DXQ393256 EHB393256:EHM393256 EQX393256:ERI393256 FAT393256:FBE393256 FKP393256:FLA393256 FUL393256:FUW393256 GEH393256:GES393256 GOD393256:GOO393256 GXZ393256:GYK393256 HHV393256:HIG393256 HRR393256:HSC393256 IBN393256:IBY393256 ILJ393256:ILU393256 IVF393256:IVQ393256 JFB393256:JFM393256 JOX393256:JPI393256 JYT393256:JZE393256 KIP393256:KJA393256 KSL393256:KSW393256 LCH393256:LCS393256 LMD393256:LMO393256 LVZ393256:LWK393256 MFV393256:MGG393256 MPR393256:MQC393256 MZN393256:MZY393256 NJJ393256:NJU393256 NTF393256:NTQ393256 ODB393256:ODM393256 OMX393256:ONI393256 OWT393256:OXE393256 PGP393256:PHA393256 PQL393256:PQW393256 QAH393256:QAS393256 QKD393256:QKO393256 QTZ393256:QUK393256 RDV393256:REG393256 RNR393256:ROC393256 RXN393256:RXY393256 SHJ393256:SHU393256 SRF393256:SRQ393256 TBB393256:TBM393256 TKX393256:TLI393256 TUT393256:TVE393256 UEP393256:UFA393256 UOL393256:UOW393256 UYH393256:UYS393256 VID393256:VIO393256 VRZ393256:VSK393256 WBV393256:WCG393256 WLR393256:WMC393256 WVN393256:WVY393256 F458792:Q458792 JB458792:JM458792 SX458792:TI458792 ACT458792:ADE458792 AMP458792:ANA458792 AWL458792:AWW458792 BGH458792:BGS458792 BQD458792:BQO458792 BZZ458792:CAK458792 CJV458792:CKG458792 CTR458792:CUC458792 DDN458792:DDY458792 DNJ458792:DNU458792 DXF458792:DXQ458792 EHB458792:EHM458792 EQX458792:ERI458792 FAT458792:FBE458792 FKP458792:FLA458792 FUL458792:FUW458792 GEH458792:GES458792 GOD458792:GOO458792 GXZ458792:GYK458792 HHV458792:HIG458792 HRR458792:HSC458792 IBN458792:IBY458792 ILJ458792:ILU458792 IVF458792:IVQ458792 JFB458792:JFM458792 JOX458792:JPI458792 JYT458792:JZE458792 KIP458792:KJA458792 KSL458792:KSW458792 LCH458792:LCS458792 LMD458792:LMO458792 LVZ458792:LWK458792 MFV458792:MGG458792 MPR458792:MQC458792 MZN458792:MZY458792 NJJ458792:NJU458792 NTF458792:NTQ458792 ODB458792:ODM458792 OMX458792:ONI458792 OWT458792:OXE458792 PGP458792:PHA458792 PQL458792:PQW458792 QAH458792:QAS458792 QKD458792:QKO458792 QTZ458792:QUK458792 RDV458792:REG458792 RNR458792:ROC458792 RXN458792:RXY458792 SHJ458792:SHU458792 SRF458792:SRQ458792 TBB458792:TBM458792 TKX458792:TLI458792 TUT458792:TVE458792 UEP458792:UFA458792 UOL458792:UOW458792 UYH458792:UYS458792 VID458792:VIO458792 VRZ458792:VSK458792 WBV458792:WCG458792 WLR458792:WMC458792 WVN458792:WVY458792 F524328:Q524328 JB524328:JM524328 SX524328:TI524328 ACT524328:ADE524328 AMP524328:ANA524328 AWL524328:AWW524328 BGH524328:BGS524328 BQD524328:BQO524328 BZZ524328:CAK524328 CJV524328:CKG524328 CTR524328:CUC524328 DDN524328:DDY524328 DNJ524328:DNU524328 DXF524328:DXQ524328 EHB524328:EHM524328 EQX524328:ERI524328 FAT524328:FBE524328 FKP524328:FLA524328 FUL524328:FUW524328 GEH524328:GES524328 GOD524328:GOO524328 GXZ524328:GYK524328 HHV524328:HIG524328 HRR524328:HSC524328 IBN524328:IBY524328 ILJ524328:ILU524328 IVF524328:IVQ524328 JFB524328:JFM524328 JOX524328:JPI524328 JYT524328:JZE524328 KIP524328:KJA524328 KSL524328:KSW524328 LCH524328:LCS524328 LMD524328:LMO524328 LVZ524328:LWK524328 MFV524328:MGG524328 MPR524328:MQC524328 MZN524328:MZY524328 NJJ524328:NJU524328 NTF524328:NTQ524328 ODB524328:ODM524328 OMX524328:ONI524328 OWT524328:OXE524328 PGP524328:PHA524328 PQL524328:PQW524328 QAH524328:QAS524328 QKD524328:QKO524328 QTZ524328:QUK524328 RDV524328:REG524328 RNR524328:ROC524328 RXN524328:RXY524328 SHJ524328:SHU524328 SRF524328:SRQ524328 TBB524328:TBM524328 TKX524328:TLI524328 TUT524328:TVE524328 UEP524328:UFA524328 UOL524328:UOW524328 UYH524328:UYS524328 VID524328:VIO524328 VRZ524328:VSK524328 WBV524328:WCG524328 WLR524328:WMC524328 WVN524328:WVY524328 F589864:Q589864 JB589864:JM589864 SX589864:TI589864 ACT589864:ADE589864 AMP589864:ANA589864 AWL589864:AWW589864 BGH589864:BGS589864 BQD589864:BQO589864 BZZ589864:CAK589864 CJV589864:CKG589864 CTR589864:CUC589864 DDN589864:DDY589864 DNJ589864:DNU589864 DXF589864:DXQ589864 EHB589864:EHM589864 EQX589864:ERI589864 FAT589864:FBE589864 FKP589864:FLA589864 FUL589864:FUW589864 GEH589864:GES589864 GOD589864:GOO589864 GXZ589864:GYK589864 HHV589864:HIG589864 HRR589864:HSC589864 IBN589864:IBY589864 ILJ589864:ILU589864 IVF589864:IVQ589864 JFB589864:JFM589864 JOX589864:JPI589864 JYT589864:JZE589864 KIP589864:KJA589864 KSL589864:KSW589864 LCH589864:LCS589864 LMD589864:LMO589864 LVZ589864:LWK589864 MFV589864:MGG589864 MPR589864:MQC589864 MZN589864:MZY589864 NJJ589864:NJU589864 NTF589864:NTQ589864 ODB589864:ODM589864 OMX589864:ONI589864 OWT589864:OXE589864 PGP589864:PHA589864 PQL589864:PQW589864 QAH589864:QAS589864 QKD589864:QKO589864 QTZ589864:QUK589864 RDV589864:REG589864 RNR589864:ROC589864 RXN589864:RXY589864 SHJ589864:SHU589864 SRF589864:SRQ589864 TBB589864:TBM589864 TKX589864:TLI589864 TUT589864:TVE589864 UEP589864:UFA589864 UOL589864:UOW589864 UYH589864:UYS589864 VID589864:VIO589864 VRZ589864:VSK589864 WBV589864:WCG589864 WLR589864:WMC589864 WVN589864:WVY589864 F655400:Q655400 JB655400:JM655400 SX655400:TI655400 ACT655400:ADE655400 AMP655400:ANA655400 AWL655400:AWW655400 BGH655400:BGS655400 BQD655400:BQO655400 BZZ655400:CAK655400 CJV655400:CKG655400 CTR655400:CUC655400 DDN655400:DDY655400 DNJ655400:DNU655400 DXF655400:DXQ655400 EHB655400:EHM655400 EQX655400:ERI655400 FAT655400:FBE655400 FKP655400:FLA655400 FUL655400:FUW655400 GEH655400:GES655400 GOD655400:GOO655400 GXZ655400:GYK655400 HHV655400:HIG655400 HRR655400:HSC655400 IBN655400:IBY655400 ILJ655400:ILU655400 IVF655400:IVQ655400 JFB655400:JFM655400 JOX655400:JPI655400 JYT655400:JZE655400 KIP655400:KJA655400 KSL655400:KSW655400 LCH655400:LCS655400 LMD655400:LMO655400 LVZ655400:LWK655400 MFV655400:MGG655400 MPR655400:MQC655400 MZN655400:MZY655400 NJJ655400:NJU655400 NTF655400:NTQ655400 ODB655400:ODM655400 OMX655400:ONI655400 OWT655400:OXE655400 PGP655400:PHA655400 PQL655400:PQW655400 QAH655400:QAS655400 QKD655400:QKO655400 QTZ655400:QUK655400 RDV655400:REG655400 RNR655400:ROC655400 RXN655400:RXY655400 SHJ655400:SHU655400 SRF655400:SRQ655400 TBB655400:TBM655400 TKX655400:TLI655400 TUT655400:TVE655400 UEP655400:UFA655400 UOL655400:UOW655400 UYH655400:UYS655400 VID655400:VIO655400 VRZ655400:VSK655400 WBV655400:WCG655400 WLR655400:WMC655400 WVN655400:WVY655400 F720936:Q720936 JB720936:JM720936 SX720936:TI720936 ACT720936:ADE720936 AMP720936:ANA720936 AWL720936:AWW720936 BGH720936:BGS720936 BQD720936:BQO720936 BZZ720936:CAK720936 CJV720936:CKG720936 CTR720936:CUC720936 DDN720936:DDY720936 DNJ720936:DNU720936 DXF720936:DXQ720936 EHB720936:EHM720936 EQX720936:ERI720936 FAT720936:FBE720936 FKP720936:FLA720936 FUL720936:FUW720936 GEH720936:GES720936 GOD720936:GOO720936 GXZ720936:GYK720936 HHV720936:HIG720936 HRR720936:HSC720936 IBN720936:IBY720936 ILJ720936:ILU720936 IVF720936:IVQ720936 JFB720936:JFM720936 JOX720936:JPI720936 JYT720936:JZE720936 KIP720936:KJA720936 KSL720936:KSW720936 LCH720936:LCS720936 LMD720936:LMO720936 LVZ720936:LWK720936 MFV720936:MGG720936 MPR720936:MQC720936 MZN720936:MZY720936 NJJ720936:NJU720936 NTF720936:NTQ720936 ODB720936:ODM720936 OMX720936:ONI720936 OWT720936:OXE720936 PGP720936:PHA720936 PQL720936:PQW720936 QAH720936:QAS720936 QKD720936:QKO720936 QTZ720936:QUK720936 RDV720936:REG720936 RNR720936:ROC720936 RXN720936:RXY720936 SHJ720936:SHU720936 SRF720936:SRQ720936 TBB720936:TBM720936 TKX720936:TLI720936 TUT720936:TVE720936 UEP720936:UFA720936 UOL720936:UOW720936 UYH720936:UYS720936 VID720936:VIO720936 VRZ720936:VSK720936 WBV720936:WCG720936 WLR720936:WMC720936 WVN720936:WVY720936 F786472:Q786472 JB786472:JM786472 SX786472:TI786472 ACT786472:ADE786472 AMP786472:ANA786472 AWL786472:AWW786472 BGH786472:BGS786472 BQD786472:BQO786472 BZZ786472:CAK786472 CJV786472:CKG786472 CTR786472:CUC786472 DDN786472:DDY786472 DNJ786472:DNU786472 DXF786472:DXQ786472 EHB786472:EHM786472 EQX786472:ERI786472 FAT786472:FBE786472 FKP786472:FLA786472 FUL786472:FUW786472 GEH786472:GES786472 GOD786472:GOO786472 GXZ786472:GYK786472 HHV786472:HIG786472 HRR786472:HSC786472 IBN786472:IBY786472 ILJ786472:ILU786472 IVF786472:IVQ786472 JFB786472:JFM786472 JOX786472:JPI786472 JYT786472:JZE786472 KIP786472:KJA786472 KSL786472:KSW786472 LCH786472:LCS786472 LMD786472:LMO786472 LVZ786472:LWK786472 MFV786472:MGG786472 MPR786472:MQC786472 MZN786472:MZY786472 NJJ786472:NJU786472 NTF786472:NTQ786472 ODB786472:ODM786472 OMX786472:ONI786472 OWT786472:OXE786472 PGP786472:PHA786472 PQL786472:PQW786472 QAH786472:QAS786472 QKD786472:QKO786472 QTZ786472:QUK786472 RDV786472:REG786472 RNR786472:ROC786472 RXN786472:RXY786472 SHJ786472:SHU786472 SRF786472:SRQ786472 TBB786472:TBM786472 TKX786472:TLI786472 TUT786472:TVE786472 UEP786472:UFA786472 UOL786472:UOW786472 UYH786472:UYS786472 VID786472:VIO786472 VRZ786472:VSK786472 WBV786472:WCG786472 WLR786472:WMC786472 WVN786472:WVY786472 F852008:Q852008 JB852008:JM852008 SX852008:TI852008 ACT852008:ADE852008 AMP852008:ANA852008 AWL852008:AWW852008 BGH852008:BGS852008 BQD852008:BQO852008 BZZ852008:CAK852008 CJV852008:CKG852008 CTR852008:CUC852008 DDN852008:DDY852008 DNJ852008:DNU852008 DXF852008:DXQ852008 EHB852008:EHM852008 EQX852008:ERI852008 FAT852008:FBE852008 FKP852008:FLA852008 FUL852008:FUW852008 GEH852008:GES852008 GOD852008:GOO852008 GXZ852008:GYK852008 HHV852008:HIG852008 HRR852008:HSC852008 IBN852008:IBY852008 ILJ852008:ILU852008 IVF852008:IVQ852008 JFB852008:JFM852008 JOX852008:JPI852008 JYT852008:JZE852008 KIP852008:KJA852008 KSL852008:KSW852008 LCH852008:LCS852008 LMD852008:LMO852008 LVZ852008:LWK852008 MFV852008:MGG852008 MPR852008:MQC852008 MZN852008:MZY852008 NJJ852008:NJU852008 NTF852008:NTQ852008 ODB852008:ODM852008 OMX852008:ONI852008 OWT852008:OXE852008 PGP852008:PHA852008 PQL852008:PQW852008 QAH852008:QAS852008 QKD852008:QKO852008 QTZ852008:QUK852008 RDV852008:REG852008 RNR852008:ROC852008 RXN852008:RXY852008 SHJ852008:SHU852008 SRF852008:SRQ852008 TBB852008:TBM852008 TKX852008:TLI852008 TUT852008:TVE852008 UEP852008:UFA852008 UOL852008:UOW852008 UYH852008:UYS852008 VID852008:VIO852008 VRZ852008:VSK852008 WBV852008:WCG852008 WLR852008:WMC852008 WVN852008:WVY852008 F917544:Q917544 JB917544:JM917544 SX917544:TI917544 ACT917544:ADE917544 AMP917544:ANA917544 AWL917544:AWW917544 BGH917544:BGS917544 BQD917544:BQO917544 BZZ917544:CAK917544 CJV917544:CKG917544 CTR917544:CUC917544 DDN917544:DDY917544 DNJ917544:DNU917544 DXF917544:DXQ917544 EHB917544:EHM917544 EQX917544:ERI917544 FAT917544:FBE917544 FKP917544:FLA917544 FUL917544:FUW917544 GEH917544:GES917544 GOD917544:GOO917544 GXZ917544:GYK917544 HHV917544:HIG917544 HRR917544:HSC917544 IBN917544:IBY917544 ILJ917544:ILU917544 IVF917544:IVQ917544 JFB917544:JFM917544 JOX917544:JPI917544 JYT917544:JZE917544 KIP917544:KJA917544 KSL917544:KSW917544 LCH917544:LCS917544 LMD917544:LMO917544 LVZ917544:LWK917544 MFV917544:MGG917544 MPR917544:MQC917544 MZN917544:MZY917544 NJJ917544:NJU917544 NTF917544:NTQ917544 ODB917544:ODM917544 OMX917544:ONI917544 OWT917544:OXE917544 PGP917544:PHA917544 PQL917544:PQW917544 QAH917544:QAS917544 QKD917544:QKO917544 QTZ917544:QUK917544 RDV917544:REG917544 RNR917544:ROC917544 RXN917544:RXY917544 SHJ917544:SHU917544 SRF917544:SRQ917544 TBB917544:TBM917544 TKX917544:TLI917544 TUT917544:TVE917544 UEP917544:UFA917544 UOL917544:UOW917544 UYH917544:UYS917544 VID917544:VIO917544 VRZ917544:VSK917544 WBV917544:WCG917544 WLR917544:WMC917544 WVN917544:WVY917544 F983080:Q983080 JB983080:JM983080 SX983080:TI983080 ACT983080:ADE983080 AMP983080:ANA983080 AWL983080:AWW983080 BGH983080:BGS983080 BQD983080:BQO983080 BZZ983080:CAK983080 CJV983080:CKG983080 CTR983080:CUC983080 DDN983080:DDY983080 DNJ983080:DNU983080 DXF983080:DXQ983080 EHB983080:EHM983080 EQX983080:ERI983080 FAT983080:FBE983080 FKP983080:FLA983080 FUL983080:FUW983080 GEH983080:GES983080 GOD983080:GOO983080 GXZ983080:GYK983080 HHV983080:HIG983080 HRR983080:HSC983080 IBN983080:IBY983080 ILJ983080:ILU983080 IVF983080:IVQ983080 JFB983080:JFM983080 JOX983080:JPI983080 JYT983080:JZE983080 KIP983080:KJA983080 KSL983080:KSW983080 LCH983080:LCS983080 LMD983080:LMO983080 LVZ983080:LWK983080 MFV983080:MGG983080 MPR983080:MQC983080 MZN983080:MZY983080 NJJ983080:NJU983080 NTF983080:NTQ983080 ODB983080:ODM983080 OMX983080:ONI983080 OWT983080:OXE983080 PGP983080:PHA983080 PQL983080:PQW983080 QAH983080:QAS983080 QKD983080:QKO983080 QTZ983080:QUK983080 RDV983080:REG983080 RNR983080:ROC983080 RXN983080:RXY983080 SHJ983080:SHU983080 SRF983080:SRQ983080 TBB983080:TBM983080 TKX983080:TLI983080 TUT983080:TVE983080 UEP983080:UFA983080 UOL983080:UOW983080 UYH983080:UYS983080 VID983080:VIO983080 VRZ983080:VSK983080 WBV983080:WCG983080 WLR983080:WMC983080 WVN983080:WVY983080 M65561:S65562 JI65561:JO65562 TE65561:TK65562 ADA65561:ADG65562 AMW65561:ANC65562 AWS65561:AWY65562 BGO65561:BGU65562 BQK65561:BQQ65562 CAG65561:CAM65562 CKC65561:CKI65562 CTY65561:CUE65562 DDU65561:DEA65562 DNQ65561:DNW65562 DXM65561:DXS65562 EHI65561:EHO65562 ERE65561:ERK65562 FBA65561:FBG65562 FKW65561:FLC65562 FUS65561:FUY65562 GEO65561:GEU65562 GOK65561:GOQ65562 GYG65561:GYM65562 HIC65561:HII65562 HRY65561:HSE65562 IBU65561:ICA65562 ILQ65561:ILW65562 IVM65561:IVS65562 JFI65561:JFO65562 JPE65561:JPK65562 JZA65561:JZG65562 KIW65561:KJC65562 KSS65561:KSY65562 LCO65561:LCU65562 LMK65561:LMQ65562 LWG65561:LWM65562 MGC65561:MGI65562 MPY65561:MQE65562 MZU65561:NAA65562 NJQ65561:NJW65562 NTM65561:NTS65562 ODI65561:ODO65562 ONE65561:ONK65562 OXA65561:OXG65562 PGW65561:PHC65562 PQS65561:PQY65562 QAO65561:QAU65562 QKK65561:QKQ65562 QUG65561:QUM65562 REC65561:REI65562 RNY65561:ROE65562 RXU65561:RYA65562 SHQ65561:SHW65562 SRM65561:SRS65562 TBI65561:TBO65562 TLE65561:TLK65562 TVA65561:TVG65562 UEW65561:UFC65562 UOS65561:UOY65562 UYO65561:UYU65562 VIK65561:VIQ65562 VSG65561:VSM65562 WCC65561:WCI65562 WLY65561:WME65562 WVU65561:WWA65562 M131097:S131098 JI131097:JO131098 TE131097:TK131098 ADA131097:ADG131098 AMW131097:ANC131098 AWS131097:AWY131098 BGO131097:BGU131098 BQK131097:BQQ131098 CAG131097:CAM131098 CKC131097:CKI131098 CTY131097:CUE131098 DDU131097:DEA131098 DNQ131097:DNW131098 DXM131097:DXS131098 EHI131097:EHO131098 ERE131097:ERK131098 FBA131097:FBG131098 FKW131097:FLC131098 FUS131097:FUY131098 GEO131097:GEU131098 GOK131097:GOQ131098 GYG131097:GYM131098 HIC131097:HII131098 HRY131097:HSE131098 IBU131097:ICA131098 ILQ131097:ILW131098 IVM131097:IVS131098 JFI131097:JFO131098 JPE131097:JPK131098 JZA131097:JZG131098 KIW131097:KJC131098 KSS131097:KSY131098 LCO131097:LCU131098 LMK131097:LMQ131098 LWG131097:LWM131098 MGC131097:MGI131098 MPY131097:MQE131098 MZU131097:NAA131098 NJQ131097:NJW131098 NTM131097:NTS131098 ODI131097:ODO131098 ONE131097:ONK131098 OXA131097:OXG131098 PGW131097:PHC131098 PQS131097:PQY131098 QAO131097:QAU131098 QKK131097:QKQ131098 QUG131097:QUM131098 REC131097:REI131098 RNY131097:ROE131098 RXU131097:RYA131098 SHQ131097:SHW131098 SRM131097:SRS131098 TBI131097:TBO131098 TLE131097:TLK131098 TVA131097:TVG131098 UEW131097:UFC131098 UOS131097:UOY131098 UYO131097:UYU131098 VIK131097:VIQ131098 VSG131097:VSM131098 WCC131097:WCI131098 WLY131097:WME131098 WVU131097:WWA131098 M196633:S196634 JI196633:JO196634 TE196633:TK196634 ADA196633:ADG196634 AMW196633:ANC196634 AWS196633:AWY196634 BGO196633:BGU196634 BQK196633:BQQ196634 CAG196633:CAM196634 CKC196633:CKI196634 CTY196633:CUE196634 DDU196633:DEA196634 DNQ196633:DNW196634 DXM196633:DXS196634 EHI196633:EHO196634 ERE196633:ERK196634 FBA196633:FBG196634 FKW196633:FLC196634 FUS196633:FUY196634 GEO196633:GEU196634 GOK196633:GOQ196634 GYG196633:GYM196634 HIC196633:HII196634 HRY196633:HSE196634 IBU196633:ICA196634 ILQ196633:ILW196634 IVM196633:IVS196634 JFI196633:JFO196634 JPE196633:JPK196634 JZA196633:JZG196634 KIW196633:KJC196634 KSS196633:KSY196634 LCO196633:LCU196634 LMK196633:LMQ196634 LWG196633:LWM196634 MGC196633:MGI196634 MPY196633:MQE196634 MZU196633:NAA196634 NJQ196633:NJW196634 NTM196633:NTS196634 ODI196633:ODO196634 ONE196633:ONK196634 OXA196633:OXG196634 PGW196633:PHC196634 PQS196633:PQY196634 QAO196633:QAU196634 QKK196633:QKQ196634 QUG196633:QUM196634 REC196633:REI196634 RNY196633:ROE196634 RXU196633:RYA196634 SHQ196633:SHW196634 SRM196633:SRS196634 TBI196633:TBO196634 TLE196633:TLK196634 TVA196633:TVG196634 UEW196633:UFC196634 UOS196633:UOY196634 UYO196633:UYU196634 VIK196633:VIQ196634 VSG196633:VSM196634 WCC196633:WCI196634 WLY196633:WME196634 WVU196633:WWA196634 M262169:S262170 JI262169:JO262170 TE262169:TK262170 ADA262169:ADG262170 AMW262169:ANC262170 AWS262169:AWY262170 BGO262169:BGU262170 BQK262169:BQQ262170 CAG262169:CAM262170 CKC262169:CKI262170 CTY262169:CUE262170 DDU262169:DEA262170 DNQ262169:DNW262170 DXM262169:DXS262170 EHI262169:EHO262170 ERE262169:ERK262170 FBA262169:FBG262170 FKW262169:FLC262170 FUS262169:FUY262170 GEO262169:GEU262170 GOK262169:GOQ262170 GYG262169:GYM262170 HIC262169:HII262170 HRY262169:HSE262170 IBU262169:ICA262170 ILQ262169:ILW262170 IVM262169:IVS262170 JFI262169:JFO262170 JPE262169:JPK262170 JZA262169:JZG262170 KIW262169:KJC262170 KSS262169:KSY262170 LCO262169:LCU262170 LMK262169:LMQ262170 LWG262169:LWM262170 MGC262169:MGI262170 MPY262169:MQE262170 MZU262169:NAA262170 NJQ262169:NJW262170 NTM262169:NTS262170 ODI262169:ODO262170 ONE262169:ONK262170 OXA262169:OXG262170 PGW262169:PHC262170 PQS262169:PQY262170 QAO262169:QAU262170 QKK262169:QKQ262170 QUG262169:QUM262170 REC262169:REI262170 RNY262169:ROE262170 RXU262169:RYA262170 SHQ262169:SHW262170 SRM262169:SRS262170 TBI262169:TBO262170 TLE262169:TLK262170 TVA262169:TVG262170 UEW262169:UFC262170 UOS262169:UOY262170 UYO262169:UYU262170 VIK262169:VIQ262170 VSG262169:VSM262170 WCC262169:WCI262170 WLY262169:WME262170 WVU262169:WWA262170 M327705:S327706 JI327705:JO327706 TE327705:TK327706 ADA327705:ADG327706 AMW327705:ANC327706 AWS327705:AWY327706 BGO327705:BGU327706 BQK327705:BQQ327706 CAG327705:CAM327706 CKC327705:CKI327706 CTY327705:CUE327706 DDU327705:DEA327706 DNQ327705:DNW327706 DXM327705:DXS327706 EHI327705:EHO327706 ERE327705:ERK327706 FBA327705:FBG327706 FKW327705:FLC327706 FUS327705:FUY327706 GEO327705:GEU327706 GOK327705:GOQ327706 GYG327705:GYM327706 HIC327705:HII327706 HRY327705:HSE327706 IBU327705:ICA327706 ILQ327705:ILW327706 IVM327705:IVS327706 JFI327705:JFO327706 JPE327705:JPK327706 JZA327705:JZG327706 KIW327705:KJC327706 KSS327705:KSY327706 LCO327705:LCU327706 LMK327705:LMQ327706 LWG327705:LWM327706 MGC327705:MGI327706 MPY327705:MQE327706 MZU327705:NAA327706 NJQ327705:NJW327706 NTM327705:NTS327706 ODI327705:ODO327706 ONE327705:ONK327706 OXA327705:OXG327706 PGW327705:PHC327706 PQS327705:PQY327706 QAO327705:QAU327706 QKK327705:QKQ327706 QUG327705:QUM327706 REC327705:REI327706 RNY327705:ROE327706 RXU327705:RYA327706 SHQ327705:SHW327706 SRM327705:SRS327706 TBI327705:TBO327706 TLE327705:TLK327706 TVA327705:TVG327706 UEW327705:UFC327706 UOS327705:UOY327706 UYO327705:UYU327706 VIK327705:VIQ327706 VSG327705:VSM327706 WCC327705:WCI327706 WLY327705:WME327706 WVU327705:WWA327706 M393241:S393242 JI393241:JO393242 TE393241:TK393242 ADA393241:ADG393242 AMW393241:ANC393242 AWS393241:AWY393242 BGO393241:BGU393242 BQK393241:BQQ393242 CAG393241:CAM393242 CKC393241:CKI393242 CTY393241:CUE393242 DDU393241:DEA393242 DNQ393241:DNW393242 DXM393241:DXS393242 EHI393241:EHO393242 ERE393241:ERK393242 FBA393241:FBG393242 FKW393241:FLC393242 FUS393241:FUY393242 GEO393241:GEU393242 GOK393241:GOQ393242 GYG393241:GYM393242 HIC393241:HII393242 HRY393241:HSE393242 IBU393241:ICA393242 ILQ393241:ILW393242 IVM393241:IVS393242 JFI393241:JFO393242 JPE393241:JPK393242 JZA393241:JZG393242 KIW393241:KJC393242 KSS393241:KSY393242 LCO393241:LCU393242 LMK393241:LMQ393242 LWG393241:LWM393242 MGC393241:MGI393242 MPY393241:MQE393242 MZU393241:NAA393242 NJQ393241:NJW393242 NTM393241:NTS393242 ODI393241:ODO393242 ONE393241:ONK393242 OXA393241:OXG393242 PGW393241:PHC393242 PQS393241:PQY393242 QAO393241:QAU393242 QKK393241:QKQ393242 QUG393241:QUM393242 REC393241:REI393242 RNY393241:ROE393242 RXU393241:RYA393242 SHQ393241:SHW393242 SRM393241:SRS393242 TBI393241:TBO393242 TLE393241:TLK393242 TVA393241:TVG393242 UEW393241:UFC393242 UOS393241:UOY393242 UYO393241:UYU393242 VIK393241:VIQ393242 VSG393241:VSM393242 WCC393241:WCI393242 WLY393241:WME393242 WVU393241:WWA393242 M458777:S458778 JI458777:JO458778 TE458777:TK458778 ADA458777:ADG458778 AMW458777:ANC458778 AWS458777:AWY458778 BGO458777:BGU458778 BQK458777:BQQ458778 CAG458777:CAM458778 CKC458777:CKI458778 CTY458777:CUE458778 DDU458777:DEA458778 DNQ458777:DNW458778 DXM458777:DXS458778 EHI458777:EHO458778 ERE458777:ERK458778 FBA458777:FBG458778 FKW458777:FLC458778 FUS458777:FUY458778 GEO458777:GEU458778 GOK458777:GOQ458778 GYG458777:GYM458778 HIC458777:HII458778 HRY458777:HSE458778 IBU458777:ICA458778 ILQ458777:ILW458778 IVM458777:IVS458778 JFI458777:JFO458778 JPE458777:JPK458778 JZA458777:JZG458778 KIW458777:KJC458778 KSS458777:KSY458778 LCO458777:LCU458778 LMK458777:LMQ458778 LWG458777:LWM458778 MGC458777:MGI458778 MPY458777:MQE458778 MZU458777:NAA458778 NJQ458777:NJW458778 NTM458777:NTS458778 ODI458777:ODO458778 ONE458777:ONK458778 OXA458777:OXG458778 PGW458777:PHC458778 PQS458777:PQY458778 QAO458777:QAU458778 QKK458777:QKQ458778 QUG458777:QUM458778 REC458777:REI458778 RNY458777:ROE458778 RXU458777:RYA458778 SHQ458777:SHW458778 SRM458777:SRS458778 TBI458777:TBO458778 TLE458777:TLK458778 TVA458777:TVG458778 UEW458777:UFC458778 UOS458777:UOY458778 UYO458777:UYU458778 VIK458777:VIQ458778 VSG458777:VSM458778 WCC458777:WCI458778 WLY458777:WME458778 WVU458777:WWA458778 M524313:S524314 JI524313:JO524314 TE524313:TK524314 ADA524313:ADG524314 AMW524313:ANC524314 AWS524313:AWY524314 BGO524313:BGU524314 BQK524313:BQQ524314 CAG524313:CAM524314 CKC524313:CKI524314 CTY524313:CUE524314 DDU524313:DEA524314 DNQ524313:DNW524314 DXM524313:DXS524314 EHI524313:EHO524314 ERE524313:ERK524314 FBA524313:FBG524314 FKW524313:FLC524314 FUS524313:FUY524314 GEO524313:GEU524314 GOK524313:GOQ524314 GYG524313:GYM524314 HIC524313:HII524314 HRY524313:HSE524314 IBU524313:ICA524314 ILQ524313:ILW524314 IVM524313:IVS524314 JFI524313:JFO524314 JPE524313:JPK524314 JZA524313:JZG524314 KIW524313:KJC524314 KSS524313:KSY524314 LCO524313:LCU524314 LMK524313:LMQ524314 LWG524313:LWM524314 MGC524313:MGI524314 MPY524313:MQE524314 MZU524313:NAA524314 NJQ524313:NJW524314 NTM524313:NTS524314 ODI524313:ODO524314 ONE524313:ONK524314 OXA524313:OXG524314 PGW524313:PHC524314 PQS524313:PQY524314 QAO524313:QAU524314 QKK524313:QKQ524314 QUG524313:QUM524314 REC524313:REI524314 RNY524313:ROE524314 RXU524313:RYA524314 SHQ524313:SHW524314 SRM524313:SRS524314 TBI524313:TBO524314 TLE524313:TLK524314 TVA524313:TVG524314 UEW524313:UFC524314 UOS524313:UOY524314 UYO524313:UYU524314 VIK524313:VIQ524314 VSG524313:VSM524314 WCC524313:WCI524314 WLY524313:WME524314 WVU524313:WWA524314 M589849:S589850 JI589849:JO589850 TE589849:TK589850 ADA589849:ADG589850 AMW589849:ANC589850 AWS589849:AWY589850 BGO589849:BGU589850 BQK589849:BQQ589850 CAG589849:CAM589850 CKC589849:CKI589850 CTY589849:CUE589850 DDU589849:DEA589850 DNQ589849:DNW589850 DXM589849:DXS589850 EHI589849:EHO589850 ERE589849:ERK589850 FBA589849:FBG589850 FKW589849:FLC589850 FUS589849:FUY589850 GEO589849:GEU589850 GOK589849:GOQ589850 GYG589849:GYM589850 HIC589849:HII589850 HRY589849:HSE589850 IBU589849:ICA589850 ILQ589849:ILW589850 IVM589849:IVS589850 JFI589849:JFO589850 JPE589849:JPK589850 JZA589849:JZG589850 KIW589849:KJC589850 KSS589849:KSY589850 LCO589849:LCU589850 LMK589849:LMQ589850 LWG589849:LWM589850 MGC589849:MGI589850 MPY589849:MQE589850 MZU589849:NAA589850 NJQ589849:NJW589850 NTM589849:NTS589850 ODI589849:ODO589850 ONE589849:ONK589850 OXA589849:OXG589850 PGW589849:PHC589850 PQS589849:PQY589850 QAO589849:QAU589850 QKK589849:QKQ589850 QUG589849:QUM589850 REC589849:REI589850 RNY589849:ROE589850 RXU589849:RYA589850 SHQ589849:SHW589850 SRM589849:SRS589850 TBI589849:TBO589850 TLE589849:TLK589850 TVA589849:TVG589850 UEW589849:UFC589850 UOS589849:UOY589850 UYO589849:UYU589850 VIK589849:VIQ589850 VSG589849:VSM589850 WCC589849:WCI589850 WLY589849:WME589850 WVU589849:WWA589850 M655385:S655386 JI655385:JO655386 TE655385:TK655386 ADA655385:ADG655386 AMW655385:ANC655386 AWS655385:AWY655386 BGO655385:BGU655386 BQK655385:BQQ655386 CAG655385:CAM655386 CKC655385:CKI655386 CTY655385:CUE655386 DDU655385:DEA655386 DNQ655385:DNW655386 DXM655385:DXS655386 EHI655385:EHO655386 ERE655385:ERK655386 FBA655385:FBG655386 FKW655385:FLC655386 FUS655385:FUY655386 GEO655385:GEU655386 GOK655385:GOQ655386 GYG655385:GYM655386 HIC655385:HII655386 HRY655385:HSE655386 IBU655385:ICA655386 ILQ655385:ILW655386 IVM655385:IVS655386 JFI655385:JFO655386 JPE655385:JPK655386 JZA655385:JZG655386 KIW655385:KJC655386 KSS655385:KSY655386 LCO655385:LCU655386 LMK655385:LMQ655386 LWG655385:LWM655386 MGC655385:MGI655386 MPY655385:MQE655386 MZU655385:NAA655386 NJQ655385:NJW655386 NTM655385:NTS655386 ODI655385:ODO655386 ONE655385:ONK655386 OXA655385:OXG655386 PGW655385:PHC655386 PQS655385:PQY655386 QAO655385:QAU655386 QKK655385:QKQ655386 QUG655385:QUM655386 REC655385:REI655386 RNY655385:ROE655386 RXU655385:RYA655386 SHQ655385:SHW655386 SRM655385:SRS655386 TBI655385:TBO655386 TLE655385:TLK655386 TVA655385:TVG655386 UEW655385:UFC655386 UOS655385:UOY655386 UYO655385:UYU655386 VIK655385:VIQ655386 VSG655385:VSM655386 WCC655385:WCI655386 WLY655385:WME655386 WVU655385:WWA655386 M720921:S720922 JI720921:JO720922 TE720921:TK720922 ADA720921:ADG720922 AMW720921:ANC720922 AWS720921:AWY720922 BGO720921:BGU720922 BQK720921:BQQ720922 CAG720921:CAM720922 CKC720921:CKI720922 CTY720921:CUE720922 DDU720921:DEA720922 DNQ720921:DNW720922 DXM720921:DXS720922 EHI720921:EHO720922 ERE720921:ERK720922 FBA720921:FBG720922 FKW720921:FLC720922 FUS720921:FUY720922 GEO720921:GEU720922 GOK720921:GOQ720922 GYG720921:GYM720922 HIC720921:HII720922 HRY720921:HSE720922 IBU720921:ICA720922 ILQ720921:ILW720922 IVM720921:IVS720922 JFI720921:JFO720922 JPE720921:JPK720922 JZA720921:JZG720922 KIW720921:KJC720922 KSS720921:KSY720922 LCO720921:LCU720922 LMK720921:LMQ720922 LWG720921:LWM720922 MGC720921:MGI720922 MPY720921:MQE720922 MZU720921:NAA720922 NJQ720921:NJW720922 NTM720921:NTS720922 ODI720921:ODO720922 ONE720921:ONK720922 OXA720921:OXG720922 PGW720921:PHC720922 PQS720921:PQY720922 QAO720921:QAU720922 QKK720921:QKQ720922 QUG720921:QUM720922 REC720921:REI720922 RNY720921:ROE720922 RXU720921:RYA720922 SHQ720921:SHW720922 SRM720921:SRS720922 TBI720921:TBO720922 TLE720921:TLK720922 TVA720921:TVG720922 UEW720921:UFC720922 UOS720921:UOY720922 UYO720921:UYU720922 VIK720921:VIQ720922 VSG720921:VSM720922 WCC720921:WCI720922 WLY720921:WME720922 WVU720921:WWA720922 M786457:S786458 JI786457:JO786458 TE786457:TK786458 ADA786457:ADG786458 AMW786457:ANC786458 AWS786457:AWY786458 BGO786457:BGU786458 BQK786457:BQQ786458 CAG786457:CAM786458 CKC786457:CKI786458 CTY786457:CUE786458 DDU786457:DEA786458 DNQ786457:DNW786458 DXM786457:DXS786458 EHI786457:EHO786458 ERE786457:ERK786458 FBA786457:FBG786458 FKW786457:FLC786458 FUS786457:FUY786458 GEO786457:GEU786458 GOK786457:GOQ786458 GYG786457:GYM786458 HIC786457:HII786458 HRY786457:HSE786458 IBU786457:ICA786458 ILQ786457:ILW786458 IVM786457:IVS786458 JFI786457:JFO786458 JPE786457:JPK786458 JZA786457:JZG786458 KIW786457:KJC786458 KSS786457:KSY786458 LCO786457:LCU786458 LMK786457:LMQ786458 LWG786457:LWM786458 MGC786457:MGI786458 MPY786457:MQE786458 MZU786457:NAA786458 NJQ786457:NJW786458 NTM786457:NTS786458 ODI786457:ODO786458 ONE786457:ONK786458 OXA786457:OXG786458 PGW786457:PHC786458 PQS786457:PQY786458 QAO786457:QAU786458 QKK786457:QKQ786458 QUG786457:QUM786458 REC786457:REI786458 RNY786457:ROE786458 RXU786457:RYA786458 SHQ786457:SHW786458 SRM786457:SRS786458 TBI786457:TBO786458 TLE786457:TLK786458 TVA786457:TVG786458 UEW786457:UFC786458 UOS786457:UOY786458 UYO786457:UYU786458 VIK786457:VIQ786458 VSG786457:VSM786458 WCC786457:WCI786458 WLY786457:WME786458 WVU786457:WWA786458 M851993:S851994 JI851993:JO851994 TE851993:TK851994 ADA851993:ADG851994 AMW851993:ANC851994 AWS851993:AWY851994 BGO851993:BGU851994 BQK851993:BQQ851994 CAG851993:CAM851994 CKC851993:CKI851994 CTY851993:CUE851994 DDU851993:DEA851994 DNQ851993:DNW851994 DXM851993:DXS851994 EHI851993:EHO851994 ERE851993:ERK851994 FBA851993:FBG851994 FKW851993:FLC851994 FUS851993:FUY851994 GEO851993:GEU851994 GOK851993:GOQ851994 GYG851993:GYM851994 HIC851993:HII851994 HRY851993:HSE851994 IBU851993:ICA851994 ILQ851993:ILW851994 IVM851993:IVS851994 JFI851993:JFO851994 JPE851993:JPK851994 JZA851993:JZG851994 KIW851993:KJC851994 KSS851993:KSY851994 LCO851993:LCU851994 LMK851993:LMQ851994 LWG851993:LWM851994 MGC851993:MGI851994 MPY851993:MQE851994 MZU851993:NAA851994 NJQ851993:NJW851994 NTM851993:NTS851994 ODI851993:ODO851994 ONE851993:ONK851994 OXA851993:OXG851994 PGW851993:PHC851994 PQS851993:PQY851994 QAO851993:QAU851994 QKK851993:QKQ851994 QUG851993:QUM851994 REC851993:REI851994 RNY851993:ROE851994 RXU851993:RYA851994 SHQ851993:SHW851994 SRM851993:SRS851994 TBI851993:TBO851994 TLE851993:TLK851994 TVA851993:TVG851994 UEW851993:UFC851994 UOS851993:UOY851994 UYO851993:UYU851994 VIK851993:VIQ851994 VSG851993:VSM851994 WCC851993:WCI851994 WLY851993:WME851994 WVU851993:WWA851994 M917529:S917530 JI917529:JO917530 TE917529:TK917530 ADA917529:ADG917530 AMW917529:ANC917530 AWS917529:AWY917530 BGO917529:BGU917530 BQK917529:BQQ917530 CAG917529:CAM917530 CKC917529:CKI917530 CTY917529:CUE917530 DDU917529:DEA917530 DNQ917529:DNW917530 DXM917529:DXS917530 EHI917529:EHO917530 ERE917529:ERK917530 FBA917529:FBG917530 FKW917529:FLC917530 FUS917529:FUY917530 GEO917529:GEU917530 GOK917529:GOQ917530 GYG917529:GYM917530 HIC917529:HII917530 HRY917529:HSE917530 IBU917529:ICA917530 ILQ917529:ILW917530 IVM917529:IVS917530 JFI917529:JFO917530 JPE917529:JPK917530 JZA917529:JZG917530 KIW917529:KJC917530 KSS917529:KSY917530 LCO917529:LCU917530 LMK917529:LMQ917530 LWG917529:LWM917530 MGC917529:MGI917530 MPY917529:MQE917530 MZU917529:NAA917530 NJQ917529:NJW917530 NTM917529:NTS917530 ODI917529:ODO917530 ONE917529:ONK917530 OXA917529:OXG917530 PGW917529:PHC917530 PQS917529:PQY917530 QAO917529:QAU917530 QKK917529:QKQ917530 QUG917529:QUM917530 REC917529:REI917530 RNY917529:ROE917530 RXU917529:RYA917530 SHQ917529:SHW917530 SRM917529:SRS917530 TBI917529:TBO917530 TLE917529:TLK917530 TVA917529:TVG917530 UEW917529:UFC917530 UOS917529:UOY917530 UYO917529:UYU917530 VIK917529:VIQ917530 VSG917529:VSM917530 WCC917529:WCI917530 WLY917529:WME917530 WVU917529:WWA917530 M983065:S983066 JI983065:JO983066 TE983065:TK983066 ADA983065:ADG983066 AMW983065:ANC983066 AWS983065:AWY983066 BGO983065:BGU983066 BQK983065:BQQ983066 CAG983065:CAM983066 CKC983065:CKI983066 CTY983065:CUE983066 DDU983065:DEA983066 DNQ983065:DNW983066 DXM983065:DXS983066 EHI983065:EHO983066 ERE983065:ERK983066 FBA983065:FBG983066 FKW983065:FLC983066 FUS983065:FUY983066 GEO983065:GEU983066 GOK983065:GOQ983066 GYG983065:GYM983066 HIC983065:HII983066 HRY983065:HSE983066 IBU983065:ICA983066 ILQ983065:ILW983066 IVM983065:IVS983066 JFI983065:JFO983066 JPE983065:JPK983066 JZA983065:JZG983066 KIW983065:KJC983066 KSS983065:KSY983066 LCO983065:LCU983066 LMK983065:LMQ983066 LWG983065:LWM983066 MGC983065:MGI983066 MPY983065:MQE983066 MZU983065:NAA983066 NJQ983065:NJW983066 NTM983065:NTS983066 ODI983065:ODO983066 ONE983065:ONK983066 OXA983065:OXG983066 PGW983065:PHC983066 PQS983065:PQY983066 QAO983065:QAU983066 QKK983065:QKQ983066 QUG983065:QUM983066 REC983065:REI983066 RNY983065:ROE983066 RXU983065:RYA983066 SHQ983065:SHW983066 SRM983065:SRS983066 TBI983065:TBO983066 TLE983065:TLK983066 TVA983065:TVG983066 UEW983065:UFC983066 UOS983065:UOY983066 UYO983065:UYU983066 VIK983065:VIQ983066 VSG983065:VSM983066 WCC983065:WCI983066 WLY983065:WME983066 WVU983065:WWA983066 M65566:S65567 JI65566:JO65567 TE65566:TK65567 ADA65566:ADG65567 AMW65566:ANC65567 AWS65566:AWY65567 BGO65566:BGU65567 BQK65566:BQQ65567 CAG65566:CAM65567 CKC65566:CKI65567 CTY65566:CUE65567 DDU65566:DEA65567 DNQ65566:DNW65567 DXM65566:DXS65567 EHI65566:EHO65567 ERE65566:ERK65567 FBA65566:FBG65567 FKW65566:FLC65567 FUS65566:FUY65567 GEO65566:GEU65567 GOK65566:GOQ65567 GYG65566:GYM65567 HIC65566:HII65567 HRY65566:HSE65567 IBU65566:ICA65567 ILQ65566:ILW65567 IVM65566:IVS65567 JFI65566:JFO65567 JPE65566:JPK65567 JZA65566:JZG65567 KIW65566:KJC65567 KSS65566:KSY65567 LCO65566:LCU65567 LMK65566:LMQ65567 LWG65566:LWM65567 MGC65566:MGI65567 MPY65566:MQE65567 MZU65566:NAA65567 NJQ65566:NJW65567 NTM65566:NTS65567 ODI65566:ODO65567 ONE65566:ONK65567 OXA65566:OXG65567 PGW65566:PHC65567 PQS65566:PQY65567 QAO65566:QAU65567 QKK65566:QKQ65567 QUG65566:QUM65567 REC65566:REI65567 RNY65566:ROE65567 RXU65566:RYA65567 SHQ65566:SHW65567 SRM65566:SRS65567 TBI65566:TBO65567 TLE65566:TLK65567 TVA65566:TVG65567 UEW65566:UFC65567 UOS65566:UOY65567 UYO65566:UYU65567 VIK65566:VIQ65567 VSG65566:VSM65567 WCC65566:WCI65567 WLY65566:WME65567 WVU65566:WWA65567 M131102:S131103 JI131102:JO131103 TE131102:TK131103 ADA131102:ADG131103 AMW131102:ANC131103 AWS131102:AWY131103 BGO131102:BGU131103 BQK131102:BQQ131103 CAG131102:CAM131103 CKC131102:CKI131103 CTY131102:CUE131103 DDU131102:DEA131103 DNQ131102:DNW131103 DXM131102:DXS131103 EHI131102:EHO131103 ERE131102:ERK131103 FBA131102:FBG131103 FKW131102:FLC131103 FUS131102:FUY131103 GEO131102:GEU131103 GOK131102:GOQ131103 GYG131102:GYM131103 HIC131102:HII131103 HRY131102:HSE131103 IBU131102:ICA131103 ILQ131102:ILW131103 IVM131102:IVS131103 JFI131102:JFO131103 JPE131102:JPK131103 JZA131102:JZG131103 KIW131102:KJC131103 KSS131102:KSY131103 LCO131102:LCU131103 LMK131102:LMQ131103 LWG131102:LWM131103 MGC131102:MGI131103 MPY131102:MQE131103 MZU131102:NAA131103 NJQ131102:NJW131103 NTM131102:NTS131103 ODI131102:ODO131103 ONE131102:ONK131103 OXA131102:OXG131103 PGW131102:PHC131103 PQS131102:PQY131103 QAO131102:QAU131103 QKK131102:QKQ131103 QUG131102:QUM131103 REC131102:REI131103 RNY131102:ROE131103 RXU131102:RYA131103 SHQ131102:SHW131103 SRM131102:SRS131103 TBI131102:TBO131103 TLE131102:TLK131103 TVA131102:TVG131103 UEW131102:UFC131103 UOS131102:UOY131103 UYO131102:UYU131103 VIK131102:VIQ131103 VSG131102:VSM131103 WCC131102:WCI131103 WLY131102:WME131103 WVU131102:WWA131103 M196638:S196639 JI196638:JO196639 TE196638:TK196639 ADA196638:ADG196639 AMW196638:ANC196639 AWS196638:AWY196639 BGO196638:BGU196639 BQK196638:BQQ196639 CAG196638:CAM196639 CKC196638:CKI196639 CTY196638:CUE196639 DDU196638:DEA196639 DNQ196638:DNW196639 DXM196638:DXS196639 EHI196638:EHO196639 ERE196638:ERK196639 FBA196638:FBG196639 FKW196638:FLC196639 FUS196638:FUY196639 GEO196638:GEU196639 GOK196638:GOQ196639 GYG196638:GYM196639 HIC196638:HII196639 HRY196638:HSE196639 IBU196638:ICA196639 ILQ196638:ILW196639 IVM196638:IVS196639 JFI196638:JFO196639 JPE196638:JPK196639 JZA196638:JZG196639 KIW196638:KJC196639 KSS196638:KSY196639 LCO196638:LCU196639 LMK196638:LMQ196639 LWG196638:LWM196639 MGC196638:MGI196639 MPY196638:MQE196639 MZU196638:NAA196639 NJQ196638:NJW196639 NTM196638:NTS196639 ODI196638:ODO196639 ONE196638:ONK196639 OXA196638:OXG196639 PGW196638:PHC196639 PQS196638:PQY196639 QAO196638:QAU196639 QKK196638:QKQ196639 QUG196638:QUM196639 REC196638:REI196639 RNY196638:ROE196639 RXU196638:RYA196639 SHQ196638:SHW196639 SRM196638:SRS196639 TBI196638:TBO196639 TLE196638:TLK196639 TVA196638:TVG196639 UEW196638:UFC196639 UOS196638:UOY196639 UYO196638:UYU196639 VIK196638:VIQ196639 VSG196638:VSM196639 WCC196638:WCI196639 WLY196638:WME196639 WVU196638:WWA196639 M262174:S262175 JI262174:JO262175 TE262174:TK262175 ADA262174:ADG262175 AMW262174:ANC262175 AWS262174:AWY262175 BGO262174:BGU262175 BQK262174:BQQ262175 CAG262174:CAM262175 CKC262174:CKI262175 CTY262174:CUE262175 DDU262174:DEA262175 DNQ262174:DNW262175 DXM262174:DXS262175 EHI262174:EHO262175 ERE262174:ERK262175 FBA262174:FBG262175 FKW262174:FLC262175 FUS262174:FUY262175 GEO262174:GEU262175 GOK262174:GOQ262175 GYG262174:GYM262175 HIC262174:HII262175 HRY262174:HSE262175 IBU262174:ICA262175 ILQ262174:ILW262175 IVM262174:IVS262175 JFI262174:JFO262175 JPE262174:JPK262175 JZA262174:JZG262175 KIW262174:KJC262175 KSS262174:KSY262175 LCO262174:LCU262175 LMK262174:LMQ262175 LWG262174:LWM262175 MGC262174:MGI262175 MPY262174:MQE262175 MZU262174:NAA262175 NJQ262174:NJW262175 NTM262174:NTS262175 ODI262174:ODO262175 ONE262174:ONK262175 OXA262174:OXG262175 PGW262174:PHC262175 PQS262174:PQY262175 QAO262174:QAU262175 QKK262174:QKQ262175 QUG262174:QUM262175 REC262174:REI262175 RNY262174:ROE262175 RXU262174:RYA262175 SHQ262174:SHW262175 SRM262174:SRS262175 TBI262174:TBO262175 TLE262174:TLK262175 TVA262174:TVG262175 UEW262174:UFC262175 UOS262174:UOY262175 UYO262174:UYU262175 VIK262174:VIQ262175 VSG262174:VSM262175 WCC262174:WCI262175 WLY262174:WME262175 WVU262174:WWA262175 M327710:S327711 JI327710:JO327711 TE327710:TK327711 ADA327710:ADG327711 AMW327710:ANC327711 AWS327710:AWY327711 BGO327710:BGU327711 BQK327710:BQQ327711 CAG327710:CAM327711 CKC327710:CKI327711 CTY327710:CUE327711 DDU327710:DEA327711 DNQ327710:DNW327711 DXM327710:DXS327711 EHI327710:EHO327711 ERE327710:ERK327711 FBA327710:FBG327711 FKW327710:FLC327711 FUS327710:FUY327711 GEO327710:GEU327711 GOK327710:GOQ327711 GYG327710:GYM327711 HIC327710:HII327711 HRY327710:HSE327711 IBU327710:ICA327711 ILQ327710:ILW327711 IVM327710:IVS327711 JFI327710:JFO327711 JPE327710:JPK327711 JZA327710:JZG327711 KIW327710:KJC327711 KSS327710:KSY327711 LCO327710:LCU327711 LMK327710:LMQ327711 LWG327710:LWM327711 MGC327710:MGI327711 MPY327710:MQE327711 MZU327710:NAA327711 NJQ327710:NJW327711 NTM327710:NTS327711 ODI327710:ODO327711 ONE327710:ONK327711 OXA327710:OXG327711 PGW327710:PHC327711 PQS327710:PQY327711 QAO327710:QAU327711 QKK327710:QKQ327711 QUG327710:QUM327711 REC327710:REI327711 RNY327710:ROE327711 RXU327710:RYA327711 SHQ327710:SHW327711 SRM327710:SRS327711 TBI327710:TBO327711 TLE327710:TLK327711 TVA327710:TVG327711 UEW327710:UFC327711 UOS327710:UOY327711 UYO327710:UYU327711 VIK327710:VIQ327711 VSG327710:VSM327711 WCC327710:WCI327711 WLY327710:WME327711 WVU327710:WWA327711 M393246:S393247 JI393246:JO393247 TE393246:TK393247 ADA393246:ADG393247 AMW393246:ANC393247 AWS393246:AWY393247 BGO393246:BGU393247 BQK393246:BQQ393247 CAG393246:CAM393247 CKC393246:CKI393247 CTY393246:CUE393247 DDU393246:DEA393247 DNQ393246:DNW393247 DXM393246:DXS393247 EHI393246:EHO393247 ERE393246:ERK393247 FBA393246:FBG393247 FKW393246:FLC393247 FUS393246:FUY393247 GEO393246:GEU393247 GOK393246:GOQ393247 GYG393246:GYM393247 HIC393246:HII393247 HRY393246:HSE393247 IBU393246:ICA393247 ILQ393246:ILW393247 IVM393246:IVS393247 JFI393246:JFO393247 JPE393246:JPK393247 JZA393246:JZG393247 KIW393246:KJC393247 KSS393246:KSY393247 LCO393246:LCU393247 LMK393246:LMQ393247 LWG393246:LWM393247 MGC393246:MGI393247 MPY393246:MQE393247 MZU393246:NAA393247 NJQ393246:NJW393247 NTM393246:NTS393247 ODI393246:ODO393247 ONE393246:ONK393247 OXA393246:OXG393247 PGW393246:PHC393247 PQS393246:PQY393247 QAO393246:QAU393247 QKK393246:QKQ393247 QUG393246:QUM393247 REC393246:REI393247 RNY393246:ROE393247 RXU393246:RYA393247 SHQ393246:SHW393247 SRM393246:SRS393247 TBI393246:TBO393247 TLE393246:TLK393247 TVA393246:TVG393247 UEW393246:UFC393247 UOS393246:UOY393247 UYO393246:UYU393247 VIK393246:VIQ393247 VSG393246:VSM393247 WCC393246:WCI393247 WLY393246:WME393247 WVU393246:WWA393247 M458782:S458783 JI458782:JO458783 TE458782:TK458783 ADA458782:ADG458783 AMW458782:ANC458783 AWS458782:AWY458783 BGO458782:BGU458783 BQK458782:BQQ458783 CAG458782:CAM458783 CKC458782:CKI458783 CTY458782:CUE458783 DDU458782:DEA458783 DNQ458782:DNW458783 DXM458782:DXS458783 EHI458782:EHO458783 ERE458782:ERK458783 FBA458782:FBG458783 FKW458782:FLC458783 FUS458782:FUY458783 GEO458782:GEU458783 GOK458782:GOQ458783 GYG458782:GYM458783 HIC458782:HII458783 HRY458782:HSE458783 IBU458782:ICA458783 ILQ458782:ILW458783 IVM458782:IVS458783 JFI458782:JFO458783 JPE458782:JPK458783 JZA458782:JZG458783 KIW458782:KJC458783 KSS458782:KSY458783 LCO458782:LCU458783 LMK458782:LMQ458783 LWG458782:LWM458783 MGC458782:MGI458783 MPY458782:MQE458783 MZU458782:NAA458783 NJQ458782:NJW458783 NTM458782:NTS458783 ODI458782:ODO458783 ONE458782:ONK458783 OXA458782:OXG458783 PGW458782:PHC458783 PQS458782:PQY458783 QAO458782:QAU458783 QKK458782:QKQ458783 QUG458782:QUM458783 REC458782:REI458783 RNY458782:ROE458783 RXU458782:RYA458783 SHQ458782:SHW458783 SRM458782:SRS458783 TBI458782:TBO458783 TLE458782:TLK458783 TVA458782:TVG458783 UEW458782:UFC458783 UOS458782:UOY458783 UYO458782:UYU458783 VIK458782:VIQ458783 VSG458782:VSM458783 WCC458782:WCI458783 WLY458782:WME458783 WVU458782:WWA458783 M524318:S524319 JI524318:JO524319 TE524318:TK524319 ADA524318:ADG524319 AMW524318:ANC524319 AWS524318:AWY524319 BGO524318:BGU524319 BQK524318:BQQ524319 CAG524318:CAM524319 CKC524318:CKI524319 CTY524318:CUE524319 DDU524318:DEA524319 DNQ524318:DNW524319 DXM524318:DXS524319 EHI524318:EHO524319 ERE524318:ERK524319 FBA524318:FBG524319 FKW524318:FLC524319 FUS524318:FUY524319 GEO524318:GEU524319 GOK524318:GOQ524319 GYG524318:GYM524319 HIC524318:HII524319 HRY524318:HSE524319 IBU524318:ICA524319 ILQ524318:ILW524319 IVM524318:IVS524319 JFI524318:JFO524319 JPE524318:JPK524319 JZA524318:JZG524319 KIW524318:KJC524319 KSS524318:KSY524319 LCO524318:LCU524319 LMK524318:LMQ524319 LWG524318:LWM524319 MGC524318:MGI524319 MPY524318:MQE524319 MZU524318:NAA524319 NJQ524318:NJW524319 NTM524318:NTS524319 ODI524318:ODO524319 ONE524318:ONK524319 OXA524318:OXG524319 PGW524318:PHC524319 PQS524318:PQY524319 QAO524318:QAU524319 QKK524318:QKQ524319 QUG524318:QUM524319 REC524318:REI524319 RNY524318:ROE524319 RXU524318:RYA524319 SHQ524318:SHW524319 SRM524318:SRS524319 TBI524318:TBO524319 TLE524318:TLK524319 TVA524318:TVG524319 UEW524318:UFC524319 UOS524318:UOY524319 UYO524318:UYU524319 VIK524318:VIQ524319 VSG524318:VSM524319 WCC524318:WCI524319 WLY524318:WME524319 WVU524318:WWA524319 M589854:S589855 JI589854:JO589855 TE589854:TK589855 ADA589854:ADG589855 AMW589854:ANC589855 AWS589854:AWY589855 BGO589854:BGU589855 BQK589854:BQQ589855 CAG589854:CAM589855 CKC589854:CKI589855 CTY589854:CUE589855 DDU589854:DEA589855 DNQ589854:DNW589855 DXM589854:DXS589855 EHI589854:EHO589855 ERE589854:ERK589855 FBA589854:FBG589855 FKW589854:FLC589855 FUS589854:FUY589855 GEO589854:GEU589855 GOK589854:GOQ589855 GYG589854:GYM589855 HIC589854:HII589855 HRY589854:HSE589855 IBU589854:ICA589855 ILQ589854:ILW589855 IVM589854:IVS589855 JFI589854:JFO589855 JPE589854:JPK589855 JZA589854:JZG589855 KIW589854:KJC589855 KSS589854:KSY589855 LCO589854:LCU589855 LMK589854:LMQ589855 LWG589854:LWM589855 MGC589854:MGI589855 MPY589854:MQE589855 MZU589854:NAA589855 NJQ589854:NJW589855 NTM589854:NTS589855 ODI589854:ODO589855 ONE589854:ONK589855 OXA589854:OXG589855 PGW589854:PHC589855 PQS589854:PQY589855 QAO589854:QAU589855 QKK589854:QKQ589855 QUG589854:QUM589855 REC589854:REI589855 RNY589854:ROE589855 RXU589854:RYA589855 SHQ589854:SHW589855 SRM589854:SRS589855 TBI589854:TBO589855 TLE589854:TLK589855 TVA589854:TVG589855 UEW589854:UFC589855 UOS589854:UOY589855 UYO589854:UYU589855 VIK589854:VIQ589855 VSG589854:VSM589855 WCC589854:WCI589855 WLY589854:WME589855 WVU589854:WWA589855 M655390:S655391 JI655390:JO655391 TE655390:TK655391 ADA655390:ADG655391 AMW655390:ANC655391 AWS655390:AWY655391 BGO655390:BGU655391 BQK655390:BQQ655391 CAG655390:CAM655391 CKC655390:CKI655391 CTY655390:CUE655391 DDU655390:DEA655391 DNQ655390:DNW655391 DXM655390:DXS655391 EHI655390:EHO655391 ERE655390:ERK655391 FBA655390:FBG655391 FKW655390:FLC655391 FUS655390:FUY655391 GEO655390:GEU655391 GOK655390:GOQ655391 GYG655390:GYM655391 HIC655390:HII655391 HRY655390:HSE655391 IBU655390:ICA655391 ILQ655390:ILW655391 IVM655390:IVS655391 JFI655390:JFO655391 JPE655390:JPK655391 JZA655390:JZG655391 KIW655390:KJC655391 KSS655390:KSY655391 LCO655390:LCU655391 LMK655390:LMQ655391 LWG655390:LWM655391 MGC655390:MGI655391 MPY655390:MQE655391 MZU655390:NAA655391 NJQ655390:NJW655391 NTM655390:NTS655391 ODI655390:ODO655391 ONE655390:ONK655391 OXA655390:OXG655391 PGW655390:PHC655391 PQS655390:PQY655391 QAO655390:QAU655391 QKK655390:QKQ655391 QUG655390:QUM655391 REC655390:REI655391 RNY655390:ROE655391 RXU655390:RYA655391 SHQ655390:SHW655391 SRM655390:SRS655391 TBI655390:TBO655391 TLE655390:TLK655391 TVA655390:TVG655391 UEW655390:UFC655391 UOS655390:UOY655391 UYO655390:UYU655391 VIK655390:VIQ655391 VSG655390:VSM655391 WCC655390:WCI655391 WLY655390:WME655391 WVU655390:WWA655391 M720926:S720927 JI720926:JO720927 TE720926:TK720927 ADA720926:ADG720927 AMW720926:ANC720927 AWS720926:AWY720927 BGO720926:BGU720927 BQK720926:BQQ720927 CAG720926:CAM720927 CKC720926:CKI720927 CTY720926:CUE720927 DDU720926:DEA720927 DNQ720926:DNW720927 DXM720926:DXS720927 EHI720926:EHO720927 ERE720926:ERK720927 FBA720926:FBG720927 FKW720926:FLC720927 FUS720926:FUY720927 GEO720926:GEU720927 GOK720926:GOQ720927 GYG720926:GYM720927 HIC720926:HII720927 HRY720926:HSE720927 IBU720926:ICA720927 ILQ720926:ILW720927 IVM720926:IVS720927 JFI720926:JFO720927 JPE720926:JPK720927 JZA720926:JZG720927 KIW720926:KJC720927 KSS720926:KSY720927 LCO720926:LCU720927 LMK720926:LMQ720927 LWG720926:LWM720927 MGC720926:MGI720927 MPY720926:MQE720927 MZU720926:NAA720927 NJQ720926:NJW720927 NTM720926:NTS720927 ODI720926:ODO720927 ONE720926:ONK720927 OXA720926:OXG720927 PGW720926:PHC720927 PQS720926:PQY720927 QAO720926:QAU720927 QKK720926:QKQ720927 QUG720926:QUM720927 REC720926:REI720927 RNY720926:ROE720927 RXU720926:RYA720927 SHQ720926:SHW720927 SRM720926:SRS720927 TBI720926:TBO720927 TLE720926:TLK720927 TVA720926:TVG720927 UEW720926:UFC720927 UOS720926:UOY720927 UYO720926:UYU720927 VIK720926:VIQ720927 VSG720926:VSM720927 WCC720926:WCI720927 WLY720926:WME720927 WVU720926:WWA720927 M786462:S786463 JI786462:JO786463 TE786462:TK786463 ADA786462:ADG786463 AMW786462:ANC786463 AWS786462:AWY786463 BGO786462:BGU786463 BQK786462:BQQ786463 CAG786462:CAM786463 CKC786462:CKI786463 CTY786462:CUE786463 DDU786462:DEA786463 DNQ786462:DNW786463 DXM786462:DXS786463 EHI786462:EHO786463 ERE786462:ERK786463 FBA786462:FBG786463 FKW786462:FLC786463 FUS786462:FUY786463 GEO786462:GEU786463 GOK786462:GOQ786463 GYG786462:GYM786463 HIC786462:HII786463 HRY786462:HSE786463 IBU786462:ICA786463 ILQ786462:ILW786463 IVM786462:IVS786463 JFI786462:JFO786463 JPE786462:JPK786463 JZA786462:JZG786463 KIW786462:KJC786463 KSS786462:KSY786463 LCO786462:LCU786463 LMK786462:LMQ786463 LWG786462:LWM786463 MGC786462:MGI786463 MPY786462:MQE786463 MZU786462:NAA786463 NJQ786462:NJW786463 NTM786462:NTS786463 ODI786462:ODO786463 ONE786462:ONK786463 OXA786462:OXG786463 PGW786462:PHC786463 PQS786462:PQY786463 QAO786462:QAU786463 QKK786462:QKQ786463 QUG786462:QUM786463 REC786462:REI786463 RNY786462:ROE786463 RXU786462:RYA786463 SHQ786462:SHW786463 SRM786462:SRS786463 TBI786462:TBO786463 TLE786462:TLK786463 TVA786462:TVG786463 UEW786462:UFC786463 UOS786462:UOY786463 UYO786462:UYU786463 VIK786462:VIQ786463 VSG786462:VSM786463 WCC786462:WCI786463 WLY786462:WME786463 WVU786462:WWA786463 M851998:S851999 JI851998:JO851999 TE851998:TK851999 ADA851998:ADG851999 AMW851998:ANC851999 AWS851998:AWY851999 BGO851998:BGU851999 BQK851998:BQQ851999 CAG851998:CAM851999 CKC851998:CKI851999 CTY851998:CUE851999 DDU851998:DEA851999 DNQ851998:DNW851999 DXM851998:DXS851999 EHI851998:EHO851999 ERE851998:ERK851999 FBA851998:FBG851999 FKW851998:FLC851999 FUS851998:FUY851999 GEO851998:GEU851999 GOK851998:GOQ851999 GYG851998:GYM851999 HIC851998:HII851999 HRY851998:HSE851999 IBU851998:ICA851999 ILQ851998:ILW851999 IVM851998:IVS851999 JFI851998:JFO851999 JPE851998:JPK851999 JZA851998:JZG851999 KIW851998:KJC851999 KSS851998:KSY851999 LCO851998:LCU851999 LMK851998:LMQ851999 LWG851998:LWM851999 MGC851998:MGI851999 MPY851998:MQE851999 MZU851998:NAA851999 NJQ851998:NJW851999 NTM851998:NTS851999 ODI851998:ODO851999 ONE851998:ONK851999 OXA851998:OXG851999 PGW851998:PHC851999 PQS851998:PQY851999 QAO851998:QAU851999 QKK851998:QKQ851999 QUG851998:QUM851999 REC851998:REI851999 RNY851998:ROE851999 RXU851998:RYA851999 SHQ851998:SHW851999 SRM851998:SRS851999 TBI851998:TBO851999 TLE851998:TLK851999 TVA851998:TVG851999 UEW851998:UFC851999 UOS851998:UOY851999 UYO851998:UYU851999 VIK851998:VIQ851999 VSG851998:VSM851999 WCC851998:WCI851999 WLY851998:WME851999 WVU851998:WWA851999 M917534:S917535 JI917534:JO917535 TE917534:TK917535 ADA917534:ADG917535 AMW917534:ANC917535 AWS917534:AWY917535 BGO917534:BGU917535 BQK917534:BQQ917535 CAG917534:CAM917535 CKC917534:CKI917535 CTY917534:CUE917535 DDU917534:DEA917535 DNQ917534:DNW917535 DXM917534:DXS917535 EHI917534:EHO917535 ERE917534:ERK917535 FBA917534:FBG917535 FKW917534:FLC917535 FUS917534:FUY917535 GEO917534:GEU917535 GOK917534:GOQ917535 GYG917534:GYM917535 HIC917534:HII917535 HRY917534:HSE917535 IBU917534:ICA917535 ILQ917534:ILW917535 IVM917534:IVS917535 JFI917534:JFO917535 JPE917534:JPK917535 JZA917534:JZG917535 KIW917534:KJC917535 KSS917534:KSY917535 LCO917534:LCU917535 LMK917534:LMQ917535 LWG917534:LWM917535 MGC917534:MGI917535 MPY917534:MQE917535 MZU917534:NAA917535 NJQ917534:NJW917535 NTM917534:NTS917535 ODI917534:ODO917535 ONE917534:ONK917535 OXA917534:OXG917535 PGW917534:PHC917535 PQS917534:PQY917535 QAO917534:QAU917535 QKK917534:QKQ917535 QUG917534:QUM917535 REC917534:REI917535 RNY917534:ROE917535 RXU917534:RYA917535 SHQ917534:SHW917535 SRM917534:SRS917535 TBI917534:TBO917535 TLE917534:TLK917535 TVA917534:TVG917535 UEW917534:UFC917535 UOS917534:UOY917535 UYO917534:UYU917535 VIK917534:VIQ917535 VSG917534:VSM917535 WCC917534:WCI917535 WLY917534:WME917535 WVU917534:WWA917535 M983070:S983071 JI983070:JO983071 TE983070:TK983071 ADA983070:ADG983071 AMW983070:ANC983071 AWS983070:AWY983071 BGO983070:BGU983071 BQK983070:BQQ983071 CAG983070:CAM983071 CKC983070:CKI983071 CTY983070:CUE983071 DDU983070:DEA983071 DNQ983070:DNW983071 DXM983070:DXS983071 EHI983070:EHO983071 ERE983070:ERK983071 FBA983070:FBG983071 FKW983070:FLC983071 FUS983070:FUY983071 GEO983070:GEU983071 GOK983070:GOQ983071 GYG983070:GYM983071 HIC983070:HII983071 HRY983070:HSE983071 IBU983070:ICA983071 ILQ983070:ILW983071 IVM983070:IVS983071 JFI983070:JFO983071 JPE983070:JPK983071 JZA983070:JZG983071 KIW983070:KJC983071 KSS983070:KSY983071 LCO983070:LCU983071 LMK983070:LMQ983071 LWG983070:LWM983071 MGC983070:MGI983071 MPY983070:MQE983071 MZU983070:NAA983071 NJQ983070:NJW983071 NTM983070:NTS983071 ODI983070:ODO983071 ONE983070:ONK983071 OXA983070:OXG983071 PGW983070:PHC983071 PQS983070:PQY983071 QAO983070:QAU983071 QKK983070:QKQ983071 QUG983070:QUM983071 REC983070:REI983071 RNY983070:ROE983071 RXU983070:RYA983071 SHQ983070:SHW983071 SRM983070:SRS983071 TBI983070:TBO983071 TLE983070:TLK983071 TVA983070:TVG983071 UEW983070:UFC983071 UOS983070:UOY983071 UYO983070:UYU983071 VIK983070:VIQ983071 VSG983070:VSM983071 WCC983070:WCI983071 WLY983070:WME983071 WVU983070:WWA983071 G27:Q27 JC27:JM27 SY27:TI27 ACU27:ADE27 AMQ27:ANA27 AWM27:AWW27 BGI27:BGS27 BQE27:BQO27 CAA27:CAK27 CJW27:CKG27 CTS27:CUC27 DDO27:DDY27 DNK27:DNU27 DXG27:DXQ27 EHC27:EHM27 EQY27:ERI27 FAU27:FBE27 FKQ27:FLA27 FUM27:FUW27 GEI27:GES27 GOE27:GOO27 GYA27:GYK27 HHW27:HIG27 HRS27:HSC27 IBO27:IBY27 ILK27:ILU27 IVG27:IVQ27 JFC27:JFM27 JOY27:JPI27 JYU27:JZE27 KIQ27:KJA27 KSM27:KSW27 LCI27:LCS27 LME27:LMO27 LWA27:LWK27 MFW27:MGG27 MPS27:MQC27 MZO27:MZY27 NJK27:NJU27 NTG27:NTQ27 ODC27:ODM27 OMY27:ONI27 OWU27:OXE27 PGQ27:PHA27 PQM27:PQW27 QAI27:QAS27 QKE27:QKO27 QUA27:QUK27 RDW27:REG27 RNS27:ROC27 RXO27:RXY27 SHK27:SHU27 SRG27:SRQ27 TBC27:TBM27 TKY27:TLI27 TUU27:TVE27 UEQ27:UFA27 UOM27:UOW27 UYI27:UYS27 VIE27:VIO27 VSA27:VSK27 WBW27:WCG27 WLS27:WMC27 WVO27:WVY27 G65555:Q65555 JC65555:JM65555 SY65555:TI65555 ACU65555:ADE65555 AMQ65555:ANA65555 AWM65555:AWW65555 BGI65555:BGS65555 BQE65555:BQO65555 CAA65555:CAK65555 CJW65555:CKG65555 CTS65555:CUC65555 DDO65555:DDY65555 DNK65555:DNU65555 DXG65555:DXQ65555 EHC65555:EHM65555 EQY65555:ERI65555 FAU65555:FBE65555 FKQ65555:FLA65555 FUM65555:FUW65555 GEI65555:GES65555 GOE65555:GOO65555 GYA65555:GYK65555 HHW65555:HIG65555 HRS65555:HSC65555 IBO65555:IBY65555 ILK65555:ILU65555 IVG65555:IVQ65555 JFC65555:JFM65555 JOY65555:JPI65555 JYU65555:JZE65555 KIQ65555:KJA65555 KSM65555:KSW65555 LCI65555:LCS65555 LME65555:LMO65555 LWA65555:LWK65555 MFW65555:MGG65555 MPS65555:MQC65555 MZO65555:MZY65555 NJK65555:NJU65555 NTG65555:NTQ65555 ODC65555:ODM65555 OMY65555:ONI65555 OWU65555:OXE65555 PGQ65555:PHA65555 PQM65555:PQW65555 QAI65555:QAS65555 QKE65555:QKO65555 QUA65555:QUK65555 RDW65555:REG65555 RNS65555:ROC65555 RXO65555:RXY65555 SHK65555:SHU65555 SRG65555:SRQ65555 TBC65555:TBM65555 TKY65555:TLI65555 TUU65555:TVE65555 UEQ65555:UFA65555 UOM65555:UOW65555 UYI65555:UYS65555 VIE65555:VIO65555 VSA65555:VSK65555 WBW65555:WCG65555 WLS65555:WMC65555 WVO65555:WVY65555 G131091:Q131091 JC131091:JM131091 SY131091:TI131091 ACU131091:ADE131091 AMQ131091:ANA131091 AWM131091:AWW131091 BGI131091:BGS131091 BQE131091:BQO131091 CAA131091:CAK131091 CJW131091:CKG131091 CTS131091:CUC131091 DDO131091:DDY131091 DNK131091:DNU131091 DXG131091:DXQ131091 EHC131091:EHM131091 EQY131091:ERI131091 FAU131091:FBE131091 FKQ131091:FLA131091 FUM131091:FUW131091 GEI131091:GES131091 GOE131091:GOO131091 GYA131091:GYK131091 HHW131091:HIG131091 HRS131091:HSC131091 IBO131091:IBY131091 ILK131091:ILU131091 IVG131091:IVQ131091 JFC131091:JFM131091 JOY131091:JPI131091 JYU131091:JZE131091 KIQ131091:KJA131091 KSM131091:KSW131091 LCI131091:LCS131091 LME131091:LMO131091 LWA131091:LWK131091 MFW131091:MGG131091 MPS131091:MQC131091 MZO131091:MZY131091 NJK131091:NJU131091 NTG131091:NTQ131091 ODC131091:ODM131091 OMY131091:ONI131091 OWU131091:OXE131091 PGQ131091:PHA131091 PQM131091:PQW131091 QAI131091:QAS131091 QKE131091:QKO131091 QUA131091:QUK131091 RDW131091:REG131091 RNS131091:ROC131091 RXO131091:RXY131091 SHK131091:SHU131091 SRG131091:SRQ131091 TBC131091:TBM131091 TKY131091:TLI131091 TUU131091:TVE131091 UEQ131091:UFA131091 UOM131091:UOW131091 UYI131091:UYS131091 VIE131091:VIO131091 VSA131091:VSK131091 WBW131091:WCG131091 WLS131091:WMC131091 WVO131091:WVY131091 G196627:Q196627 JC196627:JM196627 SY196627:TI196627 ACU196627:ADE196627 AMQ196627:ANA196627 AWM196627:AWW196627 BGI196627:BGS196627 BQE196627:BQO196627 CAA196627:CAK196627 CJW196627:CKG196627 CTS196627:CUC196627 DDO196627:DDY196627 DNK196627:DNU196627 DXG196627:DXQ196627 EHC196627:EHM196627 EQY196627:ERI196627 FAU196627:FBE196627 FKQ196627:FLA196627 FUM196627:FUW196627 GEI196627:GES196627 GOE196627:GOO196627 GYA196627:GYK196627 HHW196627:HIG196627 HRS196627:HSC196627 IBO196627:IBY196627 ILK196627:ILU196627 IVG196627:IVQ196627 JFC196627:JFM196627 JOY196627:JPI196627 JYU196627:JZE196627 KIQ196627:KJA196627 KSM196627:KSW196627 LCI196627:LCS196627 LME196627:LMO196627 LWA196627:LWK196627 MFW196627:MGG196627 MPS196627:MQC196627 MZO196627:MZY196627 NJK196627:NJU196627 NTG196627:NTQ196627 ODC196627:ODM196627 OMY196627:ONI196627 OWU196627:OXE196627 PGQ196627:PHA196627 PQM196627:PQW196627 QAI196627:QAS196627 QKE196627:QKO196627 QUA196627:QUK196627 RDW196627:REG196627 RNS196627:ROC196627 RXO196627:RXY196627 SHK196627:SHU196627 SRG196627:SRQ196627 TBC196627:TBM196627 TKY196627:TLI196627 TUU196627:TVE196627 UEQ196627:UFA196627 UOM196627:UOW196627 UYI196627:UYS196627 VIE196627:VIO196627 VSA196627:VSK196627 WBW196627:WCG196627 WLS196627:WMC196627 WVO196627:WVY196627 G262163:Q262163 JC262163:JM262163 SY262163:TI262163 ACU262163:ADE262163 AMQ262163:ANA262163 AWM262163:AWW262163 BGI262163:BGS262163 BQE262163:BQO262163 CAA262163:CAK262163 CJW262163:CKG262163 CTS262163:CUC262163 DDO262163:DDY262163 DNK262163:DNU262163 DXG262163:DXQ262163 EHC262163:EHM262163 EQY262163:ERI262163 FAU262163:FBE262163 FKQ262163:FLA262163 FUM262163:FUW262163 GEI262163:GES262163 GOE262163:GOO262163 GYA262163:GYK262163 HHW262163:HIG262163 HRS262163:HSC262163 IBO262163:IBY262163 ILK262163:ILU262163 IVG262163:IVQ262163 JFC262163:JFM262163 JOY262163:JPI262163 JYU262163:JZE262163 KIQ262163:KJA262163 KSM262163:KSW262163 LCI262163:LCS262163 LME262163:LMO262163 LWA262163:LWK262163 MFW262163:MGG262163 MPS262163:MQC262163 MZO262163:MZY262163 NJK262163:NJU262163 NTG262163:NTQ262163 ODC262163:ODM262163 OMY262163:ONI262163 OWU262163:OXE262163 PGQ262163:PHA262163 PQM262163:PQW262163 QAI262163:QAS262163 QKE262163:QKO262163 QUA262163:QUK262163 RDW262163:REG262163 RNS262163:ROC262163 RXO262163:RXY262163 SHK262163:SHU262163 SRG262163:SRQ262163 TBC262163:TBM262163 TKY262163:TLI262163 TUU262163:TVE262163 UEQ262163:UFA262163 UOM262163:UOW262163 UYI262163:UYS262163 VIE262163:VIO262163 VSA262163:VSK262163 WBW262163:WCG262163 WLS262163:WMC262163 WVO262163:WVY262163 G327699:Q327699 JC327699:JM327699 SY327699:TI327699 ACU327699:ADE327699 AMQ327699:ANA327699 AWM327699:AWW327699 BGI327699:BGS327699 BQE327699:BQO327699 CAA327699:CAK327699 CJW327699:CKG327699 CTS327699:CUC327699 DDO327699:DDY327699 DNK327699:DNU327699 DXG327699:DXQ327699 EHC327699:EHM327699 EQY327699:ERI327699 FAU327699:FBE327699 FKQ327699:FLA327699 FUM327699:FUW327699 GEI327699:GES327699 GOE327699:GOO327699 GYA327699:GYK327699 HHW327699:HIG327699 HRS327699:HSC327699 IBO327699:IBY327699 ILK327699:ILU327699 IVG327699:IVQ327699 JFC327699:JFM327699 JOY327699:JPI327699 JYU327699:JZE327699 KIQ327699:KJA327699 KSM327699:KSW327699 LCI327699:LCS327699 LME327699:LMO327699 LWA327699:LWK327699 MFW327699:MGG327699 MPS327699:MQC327699 MZO327699:MZY327699 NJK327699:NJU327699 NTG327699:NTQ327699 ODC327699:ODM327699 OMY327699:ONI327699 OWU327699:OXE327699 PGQ327699:PHA327699 PQM327699:PQW327699 QAI327699:QAS327699 QKE327699:QKO327699 QUA327699:QUK327699 RDW327699:REG327699 RNS327699:ROC327699 RXO327699:RXY327699 SHK327699:SHU327699 SRG327699:SRQ327699 TBC327699:TBM327699 TKY327699:TLI327699 TUU327699:TVE327699 UEQ327699:UFA327699 UOM327699:UOW327699 UYI327699:UYS327699 VIE327699:VIO327699 VSA327699:VSK327699 WBW327699:WCG327699 WLS327699:WMC327699 WVO327699:WVY327699 G393235:Q393235 JC393235:JM393235 SY393235:TI393235 ACU393235:ADE393235 AMQ393235:ANA393235 AWM393235:AWW393235 BGI393235:BGS393235 BQE393235:BQO393235 CAA393235:CAK393235 CJW393235:CKG393235 CTS393235:CUC393235 DDO393235:DDY393235 DNK393235:DNU393235 DXG393235:DXQ393235 EHC393235:EHM393235 EQY393235:ERI393235 FAU393235:FBE393235 FKQ393235:FLA393235 FUM393235:FUW393235 GEI393235:GES393235 GOE393235:GOO393235 GYA393235:GYK393235 HHW393235:HIG393235 HRS393235:HSC393235 IBO393235:IBY393235 ILK393235:ILU393235 IVG393235:IVQ393235 JFC393235:JFM393235 JOY393235:JPI393235 JYU393235:JZE393235 KIQ393235:KJA393235 KSM393235:KSW393235 LCI393235:LCS393235 LME393235:LMO393235 LWA393235:LWK393235 MFW393235:MGG393235 MPS393235:MQC393235 MZO393235:MZY393235 NJK393235:NJU393235 NTG393235:NTQ393235 ODC393235:ODM393235 OMY393235:ONI393235 OWU393235:OXE393235 PGQ393235:PHA393235 PQM393235:PQW393235 QAI393235:QAS393235 QKE393235:QKO393235 QUA393235:QUK393235 RDW393235:REG393235 RNS393235:ROC393235 RXO393235:RXY393235 SHK393235:SHU393235 SRG393235:SRQ393235 TBC393235:TBM393235 TKY393235:TLI393235 TUU393235:TVE393235 UEQ393235:UFA393235 UOM393235:UOW393235 UYI393235:UYS393235 VIE393235:VIO393235 VSA393235:VSK393235 WBW393235:WCG393235 WLS393235:WMC393235 WVO393235:WVY393235 G458771:Q458771 JC458771:JM458771 SY458771:TI458771 ACU458771:ADE458771 AMQ458771:ANA458771 AWM458771:AWW458771 BGI458771:BGS458771 BQE458771:BQO458771 CAA458771:CAK458771 CJW458771:CKG458771 CTS458771:CUC458771 DDO458771:DDY458771 DNK458771:DNU458771 DXG458771:DXQ458771 EHC458771:EHM458771 EQY458771:ERI458771 FAU458771:FBE458771 FKQ458771:FLA458771 FUM458771:FUW458771 GEI458771:GES458771 GOE458771:GOO458771 GYA458771:GYK458771 HHW458771:HIG458771 HRS458771:HSC458771 IBO458771:IBY458771 ILK458771:ILU458771 IVG458771:IVQ458771 JFC458771:JFM458771 JOY458771:JPI458771 JYU458771:JZE458771 KIQ458771:KJA458771 KSM458771:KSW458771 LCI458771:LCS458771 LME458771:LMO458771 LWA458771:LWK458771 MFW458771:MGG458771 MPS458771:MQC458771 MZO458771:MZY458771 NJK458771:NJU458771 NTG458771:NTQ458771 ODC458771:ODM458771 OMY458771:ONI458771 OWU458771:OXE458771 PGQ458771:PHA458771 PQM458771:PQW458771 QAI458771:QAS458771 QKE458771:QKO458771 QUA458771:QUK458771 RDW458771:REG458771 RNS458771:ROC458771 RXO458771:RXY458771 SHK458771:SHU458771 SRG458771:SRQ458771 TBC458771:TBM458771 TKY458771:TLI458771 TUU458771:TVE458771 UEQ458771:UFA458771 UOM458771:UOW458771 UYI458771:UYS458771 VIE458771:VIO458771 VSA458771:VSK458771 WBW458771:WCG458771 WLS458771:WMC458771 WVO458771:WVY458771 G524307:Q524307 JC524307:JM524307 SY524307:TI524307 ACU524307:ADE524307 AMQ524307:ANA524307 AWM524307:AWW524307 BGI524307:BGS524307 BQE524307:BQO524307 CAA524307:CAK524307 CJW524307:CKG524307 CTS524307:CUC524307 DDO524307:DDY524307 DNK524307:DNU524307 DXG524307:DXQ524307 EHC524307:EHM524307 EQY524307:ERI524307 FAU524307:FBE524307 FKQ524307:FLA524307 FUM524307:FUW524307 GEI524307:GES524307 GOE524307:GOO524307 GYA524307:GYK524307 HHW524307:HIG524307 HRS524307:HSC524307 IBO524307:IBY524307 ILK524307:ILU524307 IVG524307:IVQ524307 JFC524307:JFM524307 JOY524307:JPI524307 JYU524307:JZE524307 KIQ524307:KJA524307 KSM524307:KSW524307 LCI524307:LCS524307 LME524307:LMO524307 LWA524307:LWK524307 MFW524307:MGG524307 MPS524307:MQC524307 MZO524307:MZY524307 NJK524307:NJU524307 NTG524307:NTQ524307 ODC524307:ODM524307 OMY524307:ONI524307 OWU524307:OXE524307 PGQ524307:PHA524307 PQM524307:PQW524307 QAI524307:QAS524307 QKE524307:QKO524307 QUA524307:QUK524307 RDW524307:REG524307 RNS524307:ROC524307 RXO524307:RXY524307 SHK524307:SHU524307 SRG524307:SRQ524307 TBC524307:TBM524307 TKY524307:TLI524307 TUU524307:TVE524307 UEQ524307:UFA524307 UOM524307:UOW524307 UYI524307:UYS524307 VIE524307:VIO524307 VSA524307:VSK524307 WBW524307:WCG524307 WLS524307:WMC524307 WVO524307:WVY524307 G589843:Q589843 JC589843:JM589843 SY589843:TI589843 ACU589843:ADE589843 AMQ589843:ANA589843 AWM589843:AWW589843 BGI589843:BGS589843 BQE589843:BQO589843 CAA589843:CAK589843 CJW589843:CKG589843 CTS589843:CUC589843 DDO589843:DDY589843 DNK589843:DNU589843 DXG589843:DXQ589843 EHC589843:EHM589843 EQY589843:ERI589843 FAU589843:FBE589843 FKQ589843:FLA589843 FUM589843:FUW589843 GEI589843:GES589843 GOE589843:GOO589843 GYA589843:GYK589843 HHW589843:HIG589843 HRS589843:HSC589843 IBO589843:IBY589843 ILK589843:ILU589843 IVG589843:IVQ589843 JFC589843:JFM589843 JOY589843:JPI589843 JYU589843:JZE589843 KIQ589843:KJA589843 KSM589843:KSW589843 LCI589843:LCS589843 LME589843:LMO589843 LWA589843:LWK589843 MFW589843:MGG589843 MPS589843:MQC589843 MZO589843:MZY589843 NJK589843:NJU589843 NTG589843:NTQ589843 ODC589843:ODM589843 OMY589843:ONI589843 OWU589843:OXE589843 PGQ589843:PHA589843 PQM589843:PQW589843 QAI589843:QAS589843 QKE589843:QKO589843 QUA589843:QUK589843 RDW589843:REG589843 RNS589843:ROC589843 RXO589843:RXY589843 SHK589843:SHU589843 SRG589843:SRQ589843 TBC589843:TBM589843 TKY589843:TLI589843 TUU589843:TVE589843 UEQ589843:UFA589843 UOM589843:UOW589843 UYI589843:UYS589843 VIE589843:VIO589843 VSA589843:VSK589843 WBW589843:WCG589843 WLS589843:WMC589843 WVO589843:WVY589843 G655379:Q655379 JC655379:JM655379 SY655379:TI655379 ACU655379:ADE655379 AMQ655379:ANA655379 AWM655379:AWW655379 BGI655379:BGS655379 BQE655379:BQO655379 CAA655379:CAK655379 CJW655379:CKG655379 CTS655379:CUC655379 DDO655379:DDY655379 DNK655379:DNU655379 DXG655379:DXQ655379 EHC655379:EHM655379 EQY655379:ERI655379 FAU655379:FBE655379 FKQ655379:FLA655379 FUM655379:FUW655379 GEI655379:GES655379 GOE655379:GOO655379 GYA655379:GYK655379 HHW655379:HIG655379 HRS655379:HSC655379 IBO655379:IBY655379 ILK655379:ILU655379 IVG655379:IVQ655379 JFC655379:JFM655379 JOY655379:JPI655379 JYU655379:JZE655379 KIQ655379:KJA655379 KSM655379:KSW655379 LCI655379:LCS655379 LME655379:LMO655379 LWA655379:LWK655379 MFW655379:MGG655379 MPS655379:MQC655379 MZO655379:MZY655379 NJK655379:NJU655379 NTG655379:NTQ655379 ODC655379:ODM655379 OMY655379:ONI655379 OWU655379:OXE655379 PGQ655379:PHA655379 PQM655379:PQW655379 QAI655379:QAS655379 QKE655379:QKO655379 QUA655379:QUK655379 RDW655379:REG655379 RNS655379:ROC655379 RXO655379:RXY655379 SHK655379:SHU655379 SRG655379:SRQ655379 TBC655379:TBM655379 TKY655379:TLI655379 TUU655379:TVE655379 UEQ655379:UFA655379 UOM655379:UOW655379 UYI655379:UYS655379 VIE655379:VIO655379 VSA655379:VSK655379 WBW655379:WCG655379 WLS655379:WMC655379 WVO655379:WVY655379 G720915:Q720915 JC720915:JM720915 SY720915:TI720915 ACU720915:ADE720915 AMQ720915:ANA720915 AWM720915:AWW720915 BGI720915:BGS720915 BQE720915:BQO720915 CAA720915:CAK720915 CJW720915:CKG720915 CTS720915:CUC720915 DDO720915:DDY720915 DNK720915:DNU720915 DXG720915:DXQ720915 EHC720915:EHM720915 EQY720915:ERI720915 FAU720915:FBE720915 FKQ720915:FLA720915 FUM720915:FUW720915 GEI720915:GES720915 GOE720915:GOO720915 GYA720915:GYK720915 HHW720915:HIG720915 HRS720915:HSC720915 IBO720915:IBY720915 ILK720915:ILU720915 IVG720915:IVQ720915 JFC720915:JFM720915 JOY720915:JPI720915 JYU720915:JZE720915 KIQ720915:KJA720915 KSM720915:KSW720915 LCI720915:LCS720915 LME720915:LMO720915 LWA720915:LWK720915 MFW720915:MGG720915 MPS720915:MQC720915 MZO720915:MZY720915 NJK720915:NJU720915 NTG720915:NTQ720915 ODC720915:ODM720915 OMY720915:ONI720915 OWU720915:OXE720915 PGQ720915:PHA720915 PQM720915:PQW720915 QAI720915:QAS720915 QKE720915:QKO720915 QUA720915:QUK720915 RDW720915:REG720915 RNS720915:ROC720915 RXO720915:RXY720915 SHK720915:SHU720915 SRG720915:SRQ720915 TBC720915:TBM720915 TKY720915:TLI720915 TUU720915:TVE720915 UEQ720915:UFA720915 UOM720915:UOW720915 UYI720915:UYS720915 VIE720915:VIO720915 VSA720915:VSK720915 WBW720915:WCG720915 WLS720915:WMC720915 WVO720915:WVY720915 G786451:Q786451 JC786451:JM786451 SY786451:TI786451 ACU786451:ADE786451 AMQ786451:ANA786451 AWM786451:AWW786451 BGI786451:BGS786451 BQE786451:BQO786451 CAA786451:CAK786451 CJW786451:CKG786451 CTS786451:CUC786451 DDO786451:DDY786451 DNK786451:DNU786451 DXG786451:DXQ786451 EHC786451:EHM786451 EQY786451:ERI786451 FAU786451:FBE786451 FKQ786451:FLA786451 FUM786451:FUW786451 GEI786451:GES786451 GOE786451:GOO786451 GYA786451:GYK786451 HHW786451:HIG786451 HRS786451:HSC786451 IBO786451:IBY786451 ILK786451:ILU786451 IVG786451:IVQ786451 JFC786451:JFM786451 JOY786451:JPI786451 JYU786451:JZE786451 KIQ786451:KJA786451 KSM786451:KSW786451 LCI786451:LCS786451 LME786451:LMO786451 LWA786451:LWK786451 MFW786451:MGG786451 MPS786451:MQC786451 MZO786451:MZY786451 NJK786451:NJU786451 NTG786451:NTQ786451 ODC786451:ODM786451 OMY786451:ONI786451 OWU786451:OXE786451 PGQ786451:PHA786451 PQM786451:PQW786451 QAI786451:QAS786451 QKE786451:QKO786451 QUA786451:QUK786451 RDW786451:REG786451 RNS786451:ROC786451 RXO786451:RXY786451 SHK786451:SHU786451 SRG786451:SRQ786451 TBC786451:TBM786451 TKY786451:TLI786451 TUU786451:TVE786451 UEQ786451:UFA786451 UOM786451:UOW786451 UYI786451:UYS786451 VIE786451:VIO786451 VSA786451:VSK786451 WBW786451:WCG786451 WLS786451:WMC786451 WVO786451:WVY786451 G851987:Q851987 JC851987:JM851987 SY851987:TI851987 ACU851987:ADE851987 AMQ851987:ANA851987 AWM851987:AWW851987 BGI851987:BGS851987 BQE851987:BQO851987 CAA851987:CAK851987 CJW851987:CKG851987 CTS851987:CUC851987 DDO851987:DDY851987 DNK851987:DNU851987 DXG851987:DXQ851987 EHC851987:EHM851987 EQY851987:ERI851987 FAU851987:FBE851987 FKQ851987:FLA851987 FUM851987:FUW851987 GEI851987:GES851987 GOE851987:GOO851987 GYA851987:GYK851987 HHW851987:HIG851987 HRS851987:HSC851987 IBO851987:IBY851987 ILK851987:ILU851987 IVG851987:IVQ851987 JFC851987:JFM851987 JOY851987:JPI851987 JYU851987:JZE851987 KIQ851987:KJA851987 KSM851987:KSW851987 LCI851987:LCS851987 LME851987:LMO851987 LWA851987:LWK851987 MFW851987:MGG851987 MPS851987:MQC851987 MZO851987:MZY851987 NJK851987:NJU851987 NTG851987:NTQ851987 ODC851987:ODM851987 OMY851987:ONI851987 OWU851987:OXE851987 PGQ851987:PHA851987 PQM851987:PQW851987 QAI851987:QAS851987 QKE851987:QKO851987 QUA851987:QUK851987 RDW851987:REG851987 RNS851987:ROC851987 RXO851987:RXY851987 SHK851987:SHU851987 SRG851987:SRQ851987 TBC851987:TBM851987 TKY851987:TLI851987 TUU851987:TVE851987 UEQ851987:UFA851987 UOM851987:UOW851987 UYI851987:UYS851987 VIE851987:VIO851987 VSA851987:VSK851987 WBW851987:WCG851987 WLS851987:WMC851987 WVO851987:WVY851987 G917523:Q917523 JC917523:JM917523 SY917523:TI917523 ACU917523:ADE917523 AMQ917523:ANA917523 AWM917523:AWW917523 BGI917523:BGS917523 BQE917523:BQO917523 CAA917523:CAK917523 CJW917523:CKG917523 CTS917523:CUC917523 DDO917523:DDY917523 DNK917523:DNU917523 DXG917523:DXQ917523 EHC917523:EHM917523 EQY917523:ERI917523 FAU917523:FBE917523 FKQ917523:FLA917523 FUM917523:FUW917523 GEI917523:GES917523 GOE917523:GOO917523 GYA917523:GYK917523 HHW917523:HIG917523 HRS917523:HSC917523 IBO917523:IBY917523 ILK917523:ILU917523 IVG917523:IVQ917523 JFC917523:JFM917523 JOY917523:JPI917523 JYU917523:JZE917523 KIQ917523:KJA917523 KSM917523:KSW917523 LCI917523:LCS917523 LME917523:LMO917523 LWA917523:LWK917523 MFW917523:MGG917523 MPS917523:MQC917523 MZO917523:MZY917523 NJK917523:NJU917523 NTG917523:NTQ917523 ODC917523:ODM917523 OMY917523:ONI917523 OWU917523:OXE917523 PGQ917523:PHA917523 PQM917523:PQW917523 QAI917523:QAS917523 QKE917523:QKO917523 QUA917523:QUK917523 RDW917523:REG917523 RNS917523:ROC917523 RXO917523:RXY917523 SHK917523:SHU917523 SRG917523:SRQ917523 TBC917523:TBM917523 TKY917523:TLI917523 TUU917523:TVE917523 UEQ917523:UFA917523 UOM917523:UOW917523 UYI917523:UYS917523 VIE917523:VIO917523 VSA917523:VSK917523 WBW917523:WCG917523 WLS917523:WMC917523 WVO917523:WVY917523 G983059:Q983059 JC983059:JM983059 SY983059:TI983059 ACU983059:ADE983059 AMQ983059:ANA983059 AWM983059:AWW983059 BGI983059:BGS983059 BQE983059:BQO983059 CAA983059:CAK983059 CJW983059:CKG983059 CTS983059:CUC983059 DDO983059:DDY983059 DNK983059:DNU983059 DXG983059:DXQ983059 EHC983059:EHM983059 EQY983059:ERI983059 FAU983059:FBE983059 FKQ983059:FLA983059 FUM983059:FUW983059 GEI983059:GES983059 GOE983059:GOO983059 GYA983059:GYK983059 HHW983059:HIG983059 HRS983059:HSC983059 IBO983059:IBY983059 ILK983059:ILU983059 IVG983059:IVQ983059 JFC983059:JFM983059 JOY983059:JPI983059 JYU983059:JZE983059 KIQ983059:KJA983059 KSM983059:KSW983059 LCI983059:LCS983059 LME983059:LMO983059 LWA983059:LWK983059 MFW983059:MGG983059 MPS983059:MQC983059 MZO983059:MZY983059 NJK983059:NJU983059 NTG983059:NTQ983059 ODC983059:ODM983059 OMY983059:ONI983059 OWU983059:OXE983059 PGQ983059:PHA983059 PQM983059:PQW983059 QAI983059:QAS983059 QKE983059:QKO983059 QUA983059:QUK983059 RDW983059:REG983059 RNS983059:ROC983059 RXO983059:RXY983059 SHK983059:SHU983059 SRG983059:SRQ983059 TBC983059:TBM983059 TKY983059:TLI983059 TUU983059:TVE983059 UEQ983059:UFA983059 UOM983059:UOW983059 UYI983059:UYS983059 VIE983059:VIO983059 VSA983059:VSK983059 WBW983059:WCG983059 WLS983059:WMC983059 WVO983059:WVY983059 W27 JS27 TO27 ADK27 ANG27 AXC27 BGY27 BQU27 CAQ27 CKM27 CUI27 DEE27 DOA27 DXW27 EHS27 ERO27 FBK27 FLG27 FVC27 GEY27 GOU27 GYQ27 HIM27 HSI27 ICE27 IMA27 IVW27 JFS27 JPO27 JZK27 KJG27 KTC27 LCY27 LMU27 LWQ27 MGM27 MQI27 NAE27 NKA27 NTW27 ODS27 ONO27 OXK27 PHG27 PRC27 QAY27 QKU27 QUQ27 REM27 ROI27 RYE27 SIA27 SRW27 TBS27 TLO27 TVK27 UFG27 UPC27 UYY27 VIU27 VSQ27 WCM27 WMI27 WWE27 W65555 JS65555 TO65555 ADK65555 ANG65555 AXC65555 BGY65555 BQU65555 CAQ65555 CKM65555 CUI65555 DEE65555 DOA65555 DXW65555 EHS65555 ERO65555 FBK65555 FLG65555 FVC65555 GEY65555 GOU65555 GYQ65555 HIM65555 HSI65555 ICE65555 IMA65555 IVW65555 JFS65555 JPO65555 JZK65555 KJG65555 KTC65555 LCY65555 LMU65555 LWQ65555 MGM65555 MQI65555 NAE65555 NKA65555 NTW65555 ODS65555 ONO65555 OXK65555 PHG65555 PRC65555 QAY65555 QKU65555 QUQ65555 REM65555 ROI65555 RYE65555 SIA65555 SRW65555 TBS65555 TLO65555 TVK65555 UFG65555 UPC65555 UYY65555 VIU65555 VSQ65555 WCM65555 WMI65555 WWE65555 W131091 JS131091 TO131091 ADK131091 ANG131091 AXC131091 BGY131091 BQU131091 CAQ131091 CKM131091 CUI131091 DEE131091 DOA131091 DXW131091 EHS131091 ERO131091 FBK131091 FLG131091 FVC131091 GEY131091 GOU131091 GYQ131091 HIM131091 HSI131091 ICE131091 IMA131091 IVW131091 JFS131091 JPO131091 JZK131091 KJG131091 KTC131091 LCY131091 LMU131091 LWQ131091 MGM131091 MQI131091 NAE131091 NKA131091 NTW131091 ODS131091 ONO131091 OXK131091 PHG131091 PRC131091 QAY131091 QKU131091 QUQ131091 REM131091 ROI131091 RYE131091 SIA131091 SRW131091 TBS131091 TLO131091 TVK131091 UFG131091 UPC131091 UYY131091 VIU131091 VSQ131091 WCM131091 WMI131091 WWE131091 W196627 JS196627 TO196627 ADK196627 ANG196627 AXC196627 BGY196627 BQU196627 CAQ196627 CKM196627 CUI196627 DEE196627 DOA196627 DXW196627 EHS196627 ERO196627 FBK196627 FLG196627 FVC196627 GEY196627 GOU196627 GYQ196627 HIM196627 HSI196627 ICE196627 IMA196627 IVW196627 JFS196627 JPO196627 JZK196627 KJG196627 KTC196627 LCY196627 LMU196627 LWQ196627 MGM196627 MQI196627 NAE196627 NKA196627 NTW196627 ODS196627 ONO196627 OXK196627 PHG196627 PRC196627 QAY196627 QKU196627 QUQ196627 REM196627 ROI196627 RYE196627 SIA196627 SRW196627 TBS196627 TLO196627 TVK196627 UFG196627 UPC196627 UYY196627 VIU196627 VSQ196627 WCM196627 WMI196627 WWE196627 W262163 JS262163 TO262163 ADK262163 ANG262163 AXC262163 BGY262163 BQU262163 CAQ262163 CKM262163 CUI262163 DEE262163 DOA262163 DXW262163 EHS262163 ERO262163 FBK262163 FLG262163 FVC262163 GEY262163 GOU262163 GYQ262163 HIM262163 HSI262163 ICE262163 IMA262163 IVW262163 JFS262163 JPO262163 JZK262163 KJG262163 KTC262163 LCY262163 LMU262163 LWQ262163 MGM262163 MQI262163 NAE262163 NKA262163 NTW262163 ODS262163 ONO262163 OXK262163 PHG262163 PRC262163 QAY262163 QKU262163 QUQ262163 REM262163 ROI262163 RYE262163 SIA262163 SRW262163 TBS262163 TLO262163 TVK262163 UFG262163 UPC262163 UYY262163 VIU262163 VSQ262163 WCM262163 WMI262163 WWE262163 W327699 JS327699 TO327699 ADK327699 ANG327699 AXC327699 BGY327699 BQU327699 CAQ327699 CKM327699 CUI327699 DEE327699 DOA327699 DXW327699 EHS327699 ERO327699 FBK327699 FLG327699 FVC327699 GEY327699 GOU327699 GYQ327699 HIM327699 HSI327699 ICE327699 IMA327699 IVW327699 JFS327699 JPO327699 JZK327699 KJG327699 KTC327699 LCY327699 LMU327699 LWQ327699 MGM327699 MQI327699 NAE327699 NKA327699 NTW327699 ODS327699 ONO327699 OXK327699 PHG327699 PRC327699 QAY327699 QKU327699 QUQ327699 REM327699 ROI327699 RYE327699 SIA327699 SRW327699 TBS327699 TLO327699 TVK327699 UFG327699 UPC327699 UYY327699 VIU327699 VSQ327699 WCM327699 WMI327699 WWE327699 W393235 JS393235 TO393235 ADK393235 ANG393235 AXC393235 BGY393235 BQU393235 CAQ393235 CKM393235 CUI393235 DEE393235 DOA393235 DXW393235 EHS393235 ERO393235 FBK393235 FLG393235 FVC393235 GEY393235 GOU393235 GYQ393235 HIM393235 HSI393235 ICE393235 IMA393235 IVW393235 JFS393235 JPO393235 JZK393235 KJG393235 KTC393235 LCY393235 LMU393235 LWQ393235 MGM393235 MQI393235 NAE393235 NKA393235 NTW393235 ODS393235 ONO393235 OXK393235 PHG393235 PRC393235 QAY393235 QKU393235 QUQ393235 REM393235 ROI393235 RYE393235 SIA393235 SRW393235 TBS393235 TLO393235 TVK393235 UFG393235 UPC393235 UYY393235 VIU393235 VSQ393235 WCM393235 WMI393235 WWE393235 W458771 JS458771 TO458771 ADK458771 ANG458771 AXC458771 BGY458771 BQU458771 CAQ458771 CKM458771 CUI458771 DEE458771 DOA458771 DXW458771 EHS458771 ERO458771 FBK458771 FLG458771 FVC458771 GEY458771 GOU458771 GYQ458771 HIM458771 HSI458771 ICE458771 IMA458771 IVW458771 JFS458771 JPO458771 JZK458771 KJG458771 KTC458771 LCY458771 LMU458771 LWQ458771 MGM458771 MQI458771 NAE458771 NKA458771 NTW458771 ODS458771 ONO458771 OXK458771 PHG458771 PRC458771 QAY458771 QKU458771 QUQ458771 REM458771 ROI458771 RYE458771 SIA458771 SRW458771 TBS458771 TLO458771 TVK458771 UFG458771 UPC458771 UYY458771 VIU458771 VSQ458771 WCM458771 WMI458771 WWE458771 W524307 JS524307 TO524307 ADK524307 ANG524307 AXC524307 BGY524307 BQU524307 CAQ524307 CKM524307 CUI524307 DEE524307 DOA524307 DXW524307 EHS524307 ERO524307 FBK524307 FLG524307 FVC524307 GEY524307 GOU524307 GYQ524307 HIM524307 HSI524307 ICE524307 IMA524307 IVW524307 JFS524307 JPO524307 JZK524307 KJG524307 KTC524307 LCY524307 LMU524307 LWQ524307 MGM524307 MQI524307 NAE524307 NKA524307 NTW524307 ODS524307 ONO524307 OXK524307 PHG524307 PRC524307 QAY524307 QKU524307 QUQ524307 REM524307 ROI524307 RYE524307 SIA524307 SRW524307 TBS524307 TLO524307 TVK524307 UFG524307 UPC524307 UYY524307 VIU524307 VSQ524307 WCM524307 WMI524307 WWE524307 W589843 JS589843 TO589843 ADK589843 ANG589843 AXC589843 BGY589843 BQU589843 CAQ589843 CKM589843 CUI589843 DEE589843 DOA589843 DXW589843 EHS589843 ERO589843 FBK589843 FLG589843 FVC589843 GEY589843 GOU589843 GYQ589843 HIM589843 HSI589843 ICE589843 IMA589843 IVW589843 JFS589843 JPO589843 JZK589843 KJG589843 KTC589843 LCY589843 LMU589843 LWQ589843 MGM589843 MQI589843 NAE589843 NKA589843 NTW589843 ODS589843 ONO589843 OXK589843 PHG589843 PRC589843 QAY589843 QKU589843 QUQ589843 REM589843 ROI589843 RYE589843 SIA589843 SRW589843 TBS589843 TLO589843 TVK589843 UFG589843 UPC589843 UYY589843 VIU589843 VSQ589843 WCM589843 WMI589843 WWE589843 W655379 JS655379 TO655379 ADK655379 ANG655379 AXC655379 BGY655379 BQU655379 CAQ655379 CKM655379 CUI655379 DEE655379 DOA655379 DXW655379 EHS655379 ERO655379 FBK655379 FLG655379 FVC655379 GEY655379 GOU655379 GYQ655379 HIM655379 HSI655379 ICE655379 IMA655379 IVW655379 JFS655379 JPO655379 JZK655379 KJG655379 KTC655379 LCY655379 LMU655379 LWQ655379 MGM655379 MQI655379 NAE655379 NKA655379 NTW655379 ODS655379 ONO655379 OXK655379 PHG655379 PRC655379 QAY655379 QKU655379 QUQ655379 REM655379 ROI655379 RYE655379 SIA655379 SRW655379 TBS655379 TLO655379 TVK655379 UFG655379 UPC655379 UYY655379 VIU655379 VSQ655379 WCM655379 WMI655379 WWE655379 W720915 JS720915 TO720915 ADK720915 ANG720915 AXC720915 BGY720915 BQU720915 CAQ720915 CKM720915 CUI720915 DEE720915 DOA720915 DXW720915 EHS720915 ERO720915 FBK720915 FLG720915 FVC720915 GEY720915 GOU720915 GYQ720915 HIM720915 HSI720915 ICE720915 IMA720915 IVW720915 JFS720915 JPO720915 JZK720915 KJG720915 KTC720915 LCY720915 LMU720915 LWQ720915 MGM720915 MQI720915 NAE720915 NKA720915 NTW720915 ODS720915 ONO720915 OXK720915 PHG720915 PRC720915 QAY720915 QKU720915 QUQ720915 REM720915 ROI720915 RYE720915 SIA720915 SRW720915 TBS720915 TLO720915 TVK720915 UFG720915 UPC720915 UYY720915 VIU720915 VSQ720915 WCM720915 WMI720915 WWE720915 W786451 JS786451 TO786451 ADK786451 ANG786451 AXC786451 BGY786451 BQU786451 CAQ786451 CKM786451 CUI786451 DEE786451 DOA786451 DXW786451 EHS786451 ERO786451 FBK786451 FLG786451 FVC786451 GEY786451 GOU786451 GYQ786451 HIM786451 HSI786451 ICE786451 IMA786451 IVW786451 JFS786451 JPO786451 JZK786451 KJG786451 KTC786451 LCY786451 LMU786451 LWQ786451 MGM786451 MQI786451 NAE786451 NKA786451 NTW786451 ODS786451 ONO786451 OXK786451 PHG786451 PRC786451 QAY786451 QKU786451 QUQ786451 REM786451 ROI786451 RYE786451 SIA786451 SRW786451 TBS786451 TLO786451 TVK786451 UFG786451 UPC786451 UYY786451 VIU786451 VSQ786451 WCM786451 WMI786451 WWE786451 W851987 JS851987 TO851987 ADK851987 ANG851987 AXC851987 BGY851987 BQU851987 CAQ851987 CKM851987 CUI851987 DEE851987 DOA851987 DXW851987 EHS851987 ERO851987 FBK851987 FLG851987 FVC851987 GEY851987 GOU851987 GYQ851987 HIM851987 HSI851987 ICE851987 IMA851987 IVW851987 JFS851987 JPO851987 JZK851987 KJG851987 KTC851987 LCY851987 LMU851987 LWQ851987 MGM851987 MQI851987 NAE851987 NKA851987 NTW851987 ODS851987 ONO851987 OXK851987 PHG851987 PRC851987 QAY851987 QKU851987 QUQ851987 REM851987 ROI851987 RYE851987 SIA851987 SRW851987 TBS851987 TLO851987 TVK851987 UFG851987 UPC851987 UYY851987 VIU851987 VSQ851987 WCM851987 WMI851987 WWE851987 W917523 JS917523 TO917523 ADK917523 ANG917523 AXC917523 BGY917523 BQU917523 CAQ917523 CKM917523 CUI917523 DEE917523 DOA917523 DXW917523 EHS917523 ERO917523 FBK917523 FLG917523 FVC917523 GEY917523 GOU917523 GYQ917523 HIM917523 HSI917523 ICE917523 IMA917523 IVW917523 JFS917523 JPO917523 JZK917523 KJG917523 KTC917523 LCY917523 LMU917523 LWQ917523 MGM917523 MQI917523 NAE917523 NKA917523 NTW917523 ODS917523 ONO917523 OXK917523 PHG917523 PRC917523 QAY917523 QKU917523 QUQ917523 REM917523 ROI917523 RYE917523 SIA917523 SRW917523 TBS917523 TLO917523 TVK917523 UFG917523 UPC917523 UYY917523 VIU917523 VSQ917523 WCM917523 WMI917523 WWE917523 W983059 JS983059 TO983059 ADK983059 ANG983059 AXC983059 BGY983059 BQU983059 CAQ983059 CKM983059 CUI983059 DEE983059 DOA983059 DXW983059 EHS983059 ERO983059 FBK983059 FLG983059 FVC983059 GEY983059 GOU983059 GYQ983059 HIM983059 HSI983059 ICE983059 IMA983059 IVW983059 JFS983059 JPO983059 JZK983059 KJG983059 KTC983059 LCY983059 LMU983059 LWQ983059 MGM983059 MQI983059 NAE983059 NKA983059 NTW983059 ODS983059 ONO983059 OXK983059 PHG983059 PRC983059 QAY983059 QKU983059 QUQ983059 REM983059 ROI983059 RYE983059 SIA983059 SRW983059 TBS983059 TLO983059 TVK983059 UFG983059 UPC983059 UYY983059 VIU983059 VSQ983059 WCM983059 WMI983059 WWE983059 AK27:AL27 KG27:KH27 UC27:UD27 ADY27:ADZ27 ANU27:ANV27 AXQ27:AXR27 BHM27:BHN27 BRI27:BRJ27 CBE27:CBF27 CLA27:CLB27 CUW27:CUX27 DES27:DET27 DOO27:DOP27 DYK27:DYL27 EIG27:EIH27 ESC27:ESD27 FBY27:FBZ27 FLU27:FLV27 FVQ27:FVR27 GFM27:GFN27 GPI27:GPJ27 GZE27:GZF27 HJA27:HJB27 HSW27:HSX27 ICS27:ICT27 IMO27:IMP27 IWK27:IWL27 JGG27:JGH27 JQC27:JQD27 JZY27:JZZ27 KJU27:KJV27 KTQ27:KTR27 LDM27:LDN27 LNI27:LNJ27 LXE27:LXF27 MHA27:MHB27 MQW27:MQX27 NAS27:NAT27 NKO27:NKP27 NUK27:NUL27 OEG27:OEH27 OOC27:OOD27 OXY27:OXZ27 PHU27:PHV27 PRQ27:PRR27 QBM27:QBN27 QLI27:QLJ27 QVE27:QVF27 RFA27:RFB27 ROW27:ROX27 RYS27:RYT27 SIO27:SIP27 SSK27:SSL27 TCG27:TCH27 TMC27:TMD27 TVY27:TVZ27 UFU27:UFV27 UPQ27:UPR27 UZM27:UZN27 VJI27:VJJ27 VTE27:VTF27 WDA27:WDB27 WMW27:WMX27 WWS27:WWT27 AK65555:AL65555 KG65555:KH65555 UC65555:UD65555 ADY65555:ADZ65555 ANU65555:ANV65555 AXQ65555:AXR65555 BHM65555:BHN65555 BRI65555:BRJ65555 CBE65555:CBF65555 CLA65555:CLB65555 CUW65555:CUX65555 DES65555:DET65555 DOO65555:DOP65555 DYK65555:DYL65555 EIG65555:EIH65555 ESC65555:ESD65555 FBY65555:FBZ65555 FLU65555:FLV65555 FVQ65555:FVR65555 GFM65555:GFN65555 GPI65555:GPJ65555 GZE65555:GZF65555 HJA65555:HJB65555 HSW65555:HSX65555 ICS65555:ICT65555 IMO65555:IMP65555 IWK65555:IWL65555 JGG65555:JGH65555 JQC65555:JQD65555 JZY65555:JZZ65555 KJU65555:KJV65555 KTQ65555:KTR65555 LDM65555:LDN65555 LNI65555:LNJ65555 LXE65555:LXF65555 MHA65555:MHB65555 MQW65555:MQX65555 NAS65555:NAT65555 NKO65555:NKP65555 NUK65555:NUL65555 OEG65555:OEH65555 OOC65555:OOD65555 OXY65555:OXZ65555 PHU65555:PHV65555 PRQ65555:PRR65555 QBM65555:QBN65555 QLI65555:QLJ65555 QVE65555:QVF65555 RFA65555:RFB65555 ROW65555:ROX65555 RYS65555:RYT65555 SIO65555:SIP65555 SSK65555:SSL65555 TCG65555:TCH65555 TMC65555:TMD65555 TVY65555:TVZ65555 UFU65555:UFV65555 UPQ65555:UPR65555 UZM65555:UZN65555 VJI65555:VJJ65555 VTE65555:VTF65555 WDA65555:WDB65555 WMW65555:WMX65555 WWS65555:WWT65555 AK131091:AL131091 KG131091:KH131091 UC131091:UD131091 ADY131091:ADZ131091 ANU131091:ANV131091 AXQ131091:AXR131091 BHM131091:BHN131091 BRI131091:BRJ131091 CBE131091:CBF131091 CLA131091:CLB131091 CUW131091:CUX131091 DES131091:DET131091 DOO131091:DOP131091 DYK131091:DYL131091 EIG131091:EIH131091 ESC131091:ESD131091 FBY131091:FBZ131091 FLU131091:FLV131091 FVQ131091:FVR131091 GFM131091:GFN131091 GPI131091:GPJ131091 GZE131091:GZF131091 HJA131091:HJB131091 HSW131091:HSX131091 ICS131091:ICT131091 IMO131091:IMP131091 IWK131091:IWL131091 JGG131091:JGH131091 JQC131091:JQD131091 JZY131091:JZZ131091 KJU131091:KJV131091 KTQ131091:KTR131091 LDM131091:LDN131091 LNI131091:LNJ131091 LXE131091:LXF131091 MHA131091:MHB131091 MQW131091:MQX131091 NAS131091:NAT131091 NKO131091:NKP131091 NUK131091:NUL131091 OEG131091:OEH131091 OOC131091:OOD131091 OXY131091:OXZ131091 PHU131091:PHV131091 PRQ131091:PRR131091 QBM131091:QBN131091 QLI131091:QLJ131091 QVE131091:QVF131091 RFA131091:RFB131091 ROW131091:ROX131091 RYS131091:RYT131091 SIO131091:SIP131091 SSK131091:SSL131091 TCG131091:TCH131091 TMC131091:TMD131091 TVY131091:TVZ131091 UFU131091:UFV131091 UPQ131091:UPR131091 UZM131091:UZN131091 VJI131091:VJJ131091 VTE131091:VTF131091 WDA131091:WDB131091 WMW131091:WMX131091 WWS131091:WWT131091 AK196627:AL196627 KG196627:KH196627 UC196627:UD196627 ADY196627:ADZ196627 ANU196627:ANV196627 AXQ196627:AXR196627 BHM196627:BHN196627 BRI196627:BRJ196627 CBE196627:CBF196627 CLA196627:CLB196627 CUW196627:CUX196627 DES196627:DET196627 DOO196627:DOP196627 DYK196627:DYL196627 EIG196627:EIH196627 ESC196627:ESD196627 FBY196627:FBZ196627 FLU196627:FLV196627 FVQ196627:FVR196627 GFM196627:GFN196627 GPI196627:GPJ196627 GZE196627:GZF196627 HJA196627:HJB196627 HSW196627:HSX196627 ICS196627:ICT196627 IMO196627:IMP196627 IWK196627:IWL196627 JGG196627:JGH196627 JQC196627:JQD196627 JZY196627:JZZ196627 KJU196627:KJV196627 KTQ196627:KTR196627 LDM196627:LDN196627 LNI196627:LNJ196627 LXE196627:LXF196627 MHA196627:MHB196627 MQW196627:MQX196627 NAS196627:NAT196627 NKO196627:NKP196627 NUK196627:NUL196627 OEG196627:OEH196627 OOC196627:OOD196627 OXY196627:OXZ196627 PHU196627:PHV196627 PRQ196627:PRR196627 QBM196627:QBN196627 QLI196627:QLJ196627 QVE196627:QVF196627 RFA196627:RFB196627 ROW196627:ROX196627 RYS196627:RYT196627 SIO196627:SIP196627 SSK196627:SSL196627 TCG196627:TCH196627 TMC196627:TMD196627 TVY196627:TVZ196627 UFU196627:UFV196627 UPQ196627:UPR196627 UZM196627:UZN196627 VJI196627:VJJ196627 VTE196627:VTF196627 WDA196627:WDB196627 WMW196627:WMX196627 WWS196627:WWT196627 AK262163:AL262163 KG262163:KH262163 UC262163:UD262163 ADY262163:ADZ262163 ANU262163:ANV262163 AXQ262163:AXR262163 BHM262163:BHN262163 BRI262163:BRJ262163 CBE262163:CBF262163 CLA262163:CLB262163 CUW262163:CUX262163 DES262163:DET262163 DOO262163:DOP262163 DYK262163:DYL262163 EIG262163:EIH262163 ESC262163:ESD262163 FBY262163:FBZ262163 FLU262163:FLV262163 FVQ262163:FVR262163 GFM262163:GFN262163 GPI262163:GPJ262163 GZE262163:GZF262163 HJA262163:HJB262163 HSW262163:HSX262163 ICS262163:ICT262163 IMO262163:IMP262163 IWK262163:IWL262163 JGG262163:JGH262163 JQC262163:JQD262163 JZY262163:JZZ262163 KJU262163:KJV262163 KTQ262163:KTR262163 LDM262163:LDN262163 LNI262163:LNJ262163 LXE262163:LXF262163 MHA262163:MHB262163 MQW262163:MQX262163 NAS262163:NAT262163 NKO262163:NKP262163 NUK262163:NUL262163 OEG262163:OEH262163 OOC262163:OOD262163 OXY262163:OXZ262163 PHU262163:PHV262163 PRQ262163:PRR262163 QBM262163:QBN262163 QLI262163:QLJ262163 QVE262163:QVF262163 RFA262163:RFB262163 ROW262163:ROX262163 RYS262163:RYT262163 SIO262163:SIP262163 SSK262163:SSL262163 TCG262163:TCH262163 TMC262163:TMD262163 TVY262163:TVZ262163 UFU262163:UFV262163 UPQ262163:UPR262163 UZM262163:UZN262163 VJI262163:VJJ262163 VTE262163:VTF262163 WDA262163:WDB262163 WMW262163:WMX262163 WWS262163:WWT262163 AK327699:AL327699 KG327699:KH327699 UC327699:UD327699 ADY327699:ADZ327699 ANU327699:ANV327699 AXQ327699:AXR327699 BHM327699:BHN327699 BRI327699:BRJ327699 CBE327699:CBF327699 CLA327699:CLB327699 CUW327699:CUX327699 DES327699:DET327699 DOO327699:DOP327699 DYK327699:DYL327699 EIG327699:EIH327699 ESC327699:ESD327699 FBY327699:FBZ327699 FLU327699:FLV327699 FVQ327699:FVR327699 GFM327699:GFN327699 GPI327699:GPJ327699 GZE327699:GZF327699 HJA327699:HJB327699 HSW327699:HSX327699 ICS327699:ICT327699 IMO327699:IMP327699 IWK327699:IWL327699 JGG327699:JGH327699 JQC327699:JQD327699 JZY327699:JZZ327699 KJU327699:KJV327699 KTQ327699:KTR327699 LDM327699:LDN327699 LNI327699:LNJ327699 LXE327699:LXF327699 MHA327699:MHB327699 MQW327699:MQX327699 NAS327699:NAT327699 NKO327699:NKP327699 NUK327699:NUL327699 OEG327699:OEH327699 OOC327699:OOD327699 OXY327699:OXZ327699 PHU327699:PHV327699 PRQ327699:PRR327699 QBM327699:QBN327699 QLI327699:QLJ327699 QVE327699:QVF327699 RFA327699:RFB327699 ROW327699:ROX327699 RYS327699:RYT327699 SIO327699:SIP327699 SSK327699:SSL327699 TCG327699:TCH327699 TMC327699:TMD327699 TVY327699:TVZ327699 UFU327699:UFV327699 UPQ327699:UPR327699 UZM327699:UZN327699 VJI327699:VJJ327699 VTE327699:VTF327699 WDA327699:WDB327699 WMW327699:WMX327699 WWS327699:WWT327699 AK393235:AL393235 KG393235:KH393235 UC393235:UD393235 ADY393235:ADZ393235 ANU393235:ANV393235 AXQ393235:AXR393235 BHM393235:BHN393235 BRI393235:BRJ393235 CBE393235:CBF393235 CLA393235:CLB393235 CUW393235:CUX393235 DES393235:DET393235 DOO393235:DOP393235 DYK393235:DYL393235 EIG393235:EIH393235 ESC393235:ESD393235 FBY393235:FBZ393235 FLU393235:FLV393235 FVQ393235:FVR393235 GFM393235:GFN393235 GPI393235:GPJ393235 GZE393235:GZF393235 HJA393235:HJB393235 HSW393235:HSX393235 ICS393235:ICT393235 IMO393235:IMP393235 IWK393235:IWL393235 JGG393235:JGH393235 JQC393235:JQD393235 JZY393235:JZZ393235 KJU393235:KJV393235 KTQ393235:KTR393235 LDM393235:LDN393235 LNI393235:LNJ393235 LXE393235:LXF393235 MHA393235:MHB393235 MQW393235:MQX393235 NAS393235:NAT393235 NKO393235:NKP393235 NUK393235:NUL393235 OEG393235:OEH393235 OOC393235:OOD393235 OXY393235:OXZ393235 PHU393235:PHV393235 PRQ393235:PRR393235 QBM393235:QBN393235 QLI393235:QLJ393235 QVE393235:QVF393235 RFA393235:RFB393235 ROW393235:ROX393235 RYS393235:RYT393235 SIO393235:SIP393235 SSK393235:SSL393235 TCG393235:TCH393235 TMC393235:TMD393235 TVY393235:TVZ393235 UFU393235:UFV393235 UPQ393235:UPR393235 UZM393235:UZN393235 VJI393235:VJJ393235 VTE393235:VTF393235 WDA393235:WDB393235 WMW393235:WMX393235 WWS393235:WWT393235 AK458771:AL458771 KG458771:KH458771 UC458771:UD458771 ADY458771:ADZ458771 ANU458771:ANV458771 AXQ458771:AXR458771 BHM458771:BHN458771 BRI458771:BRJ458771 CBE458771:CBF458771 CLA458771:CLB458771 CUW458771:CUX458771 DES458771:DET458771 DOO458771:DOP458771 DYK458771:DYL458771 EIG458771:EIH458771 ESC458771:ESD458771 FBY458771:FBZ458771 FLU458771:FLV458771 FVQ458771:FVR458771 GFM458771:GFN458771 GPI458771:GPJ458771 GZE458771:GZF458771 HJA458771:HJB458771 HSW458771:HSX458771 ICS458771:ICT458771 IMO458771:IMP458771 IWK458771:IWL458771 JGG458771:JGH458771 JQC458771:JQD458771 JZY458771:JZZ458771 KJU458771:KJV458771 KTQ458771:KTR458771 LDM458771:LDN458771 LNI458771:LNJ458771 LXE458771:LXF458771 MHA458771:MHB458771 MQW458771:MQX458771 NAS458771:NAT458771 NKO458771:NKP458771 NUK458771:NUL458771 OEG458771:OEH458771 OOC458771:OOD458771 OXY458771:OXZ458771 PHU458771:PHV458771 PRQ458771:PRR458771 QBM458771:QBN458771 QLI458771:QLJ458771 QVE458771:QVF458771 RFA458771:RFB458771 ROW458771:ROX458771 RYS458771:RYT458771 SIO458771:SIP458771 SSK458771:SSL458771 TCG458771:TCH458771 TMC458771:TMD458771 TVY458771:TVZ458771 UFU458771:UFV458771 UPQ458771:UPR458771 UZM458771:UZN458771 VJI458771:VJJ458771 VTE458771:VTF458771 WDA458771:WDB458771 WMW458771:WMX458771 WWS458771:WWT458771 AK524307:AL524307 KG524307:KH524307 UC524307:UD524307 ADY524307:ADZ524307 ANU524307:ANV524307 AXQ524307:AXR524307 BHM524307:BHN524307 BRI524307:BRJ524307 CBE524307:CBF524307 CLA524307:CLB524307 CUW524307:CUX524307 DES524307:DET524307 DOO524307:DOP524307 DYK524307:DYL524307 EIG524307:EIH524307 ESC524307:ESD524307 FBY524307:FBZ524307 FLU524307:FLV524307 FVQ524307:FVR524307 GFM524307:GFN524307 GPI524307:GPJ524307 GZE524307:GZF524307 HJA524307:HJB524307 HSW524307:HSX524307 ICS524307:ICT524307 IMO524307:IMP524307 IWK524307:IWL524307 JGG524307:JGH524307 JQC524307:JQD524307 JZY524307:JZZ524307 KJU524307:KJV524307 KTQ524307:KTR524307 LDM524307:LDN524307 LNI524307:LNJ524307 LXE524307:LXF524307 MHA524307:MHB524307 MQW524307:MQX524307 NAS524307:NAT524307 NKO524307:NKP524307 NUK524307:NUL524307 OEG524307:OEH524307 OOC524307:OOD524307 OXY524307:OXZ524307 PHU524307:PHV524307 PRQ524307:PRR524307 QBM524307:QBN524307 QLI524307:QLJ524307 QVE524307:QVF524307 RFA524307:RFB524307 ROW524307:ROX524307 RYS524307:RYT524307 SIO524307:SIP524307 SSK524307:SSL524307 TCG524307:TCH524307 TMC524307:TMD524307 TVY524307:TVZ524307 UFU524307:UFV524307 UPQ524307:UPR524307 UZM524307:UZN524307 VJI524307:VJJ524307 VTE524307:VTF524307 WDA524307:WDB524307 WMW524307:WMX524307 WWS524307:WWT524307 AK589843:AL589843 KG589843:KH589843 UC589843:UD589843 ADY589843:ADZ589843 ANU589843:ANV589843 AXQ589843:AXR589843 BHM589843:BHN589843 BRI589843:BRJ589843 CBE589843:CBF589843 CLA589843:CLB589843 CUW589843:CUX589843 DES589843:DET589843 DOO589843:DOP589843 DYK589843:DYL589843 EIG589843:EIH589843 ESC589843:ESD589843 FBY589843:FBZ589843 FLU589843:FLV589843 FVQ589843:FVR589843 GFM589843:GFN589843 GPI589843:GPJ589843 GZE589843:GZF589843 HJA589843:HJB589843 HSW589843:HSX589843 ICS589843:ICT589843 IMO589843:IMP589843 IWK589843:IWL589843 JGG589843:JGH589843 JQC589843:JQD589843 JZY589843:JZZ589843 KJU589843:KJV589843 KTQ589843:KTR589843 LDM589843:LDN589843 LNI589843:LNJ589843 LXE589843:LXF589843 MHA589843:MHB589843 MQW589843:MQX589843 NAS589843:NAT589843 NKO589843:NKP589843 NUK589843:NUL589843 OEG589843:OEH589843 OOC589843:OOD589843 OXY589843:OXZ589843 PHU589843:PHV589843 PRQ589843:PRR589843 QBM589843:QBN589843 QLI589843:QLJ589843 QVE589843:QVF589843 RFA589843:RFB589843 ROW589843:ROX589843 RYS589843:RYT589843 SIO589843:SIP589843 SSK589843:SSL589843 TCG589843:TCH589843 TMC589843:TMD589843 TVY589843:TVZ589843 UFU589843:UFV589843 UPQ589843:UPR589843 UZM589843:UZN589843 VJI589843:VJJ589843 VTE589843:VTF589843 WDA589843:WDB589843 WMW589843:WMX589843 WWS589843:WWT589843 AK655379:AL655379 KG655379:KH655379 UC655379:UD655379 ADY655379:ADZ655379 ANU655379:ANV655379 AXQ655379:AXR655379 BHM655379:BHN655379 BRI655379:BRJ655379 CBE655379:CBF655379 CLA655379:CLB655379 CUW655379:CUX655379 DES655379:DET655379 DOO655379:DOP655379 DYK655379:DYL655379 EIG655379:EIH655379 ESC655379:ESD655379 FBY655379:FBZ655379 FLU655379:FLV655379 FVQ655379:FVR655379 GFM655379:GFN655379 GPI655379:GPJ655379 GZE655379:GZF655379 HJA655379:HJB655379 HSW655379:HSX655379 ICS655379:ICT655379 IMO655379:IMP655379 IWK655379:IWL655379 JGG655379:JGH655379 JQC655379:JQD655379 JZY655379:JZZ655379 KJU655379:KJV655379 KTQ655379:KTR655379 LDM655379:LDN655379 LNI655379:LNJ655379 LXE655379:LXF655379 MHA655379:MHB655379 MQW655379:MQX655379 NAS655379:NAT655379 NKO655379:NKP655379 NUK655379:NUL655379 OEG655379:OEH655379 OOC655379:OOD655379 OXY655379:OXZ655379 PHU655379:PHV655379 PRQ655379:PRR655379 QBM655379:QBN655379 QLI655379:QLJ655379 QVE655379:QVF655379 RFA655379:RFB655379 ROW655379:ROX655379 RYS655379:RYT655379 SIO655379:SIP655379 SSK655379:SSL655379 TCG655379:TCH655379 TMC655379:TMD655379 TVY655379:TVZ655379 UFU655379:UFV655379 UPQ655379:UPR655379 UZM655379:UZN655379 VJI655379:VJJ655379 VTE655379:VTF655379 WDA655379:WDB655379 WMW655379:WMX655379 WWS655379:WWT655379 AK720915:AL720915 KG720915:KH720915 UC720915:UD720915 ADY720915:ADZ720915 ANU720915:ANV720915 AXQ720915:AXR720915 BHM720915:BHN720915 BRI720915:BRJ720915 CBE720915:CBF720915 CLA720915:CLB720915 CUW720915:CUX720915 DES720915:DET720915 DOO720915:DOP720915 DYK720915:DYL720915 EIG720915:EIH720915 ESC720915:ESD720915 FBY720915:FBZ720915 FLU720915:FLV720915 FVQ720915:FVR720915 GFM720915:GFN720915 GPI720915:GPJ720915 GZE720915:GZF720915 HJA720915:HJB720915 HSW720915:HSX720915 ICS720915:ICT720915 IMO720915:IMP720915 IWK720915:IWL720915 JGG720915:JGH720915 JQC720915:JQD720915 JZY720915:JZZ720915 KJU720915:KJV720915 KTQ720915:KTR720915 LDM720915:LDN720915 LNI720915:LNJ720915 LXE720915:LXF720915 MHA720915:MHB720915 MQW720915:MQX720915 NAS720915:NAT720915 NKO720915:NKP720915 NUK720915:NUL720915 OEG720915:OEH720915 OOC720915:OOD720915 OXY720915:OXZ720915 PHU720915:PHV720915 PRQ720915:PRR720915 QBM720915:QBN720915 QLI720915:QLJ720915 QVE720915:QVF720915 RFA720915:RFB720915 ROW720915:ROX720915 RYS720915:RYT720915 SIO720915:SIP720915 SSK720915:SSL720915 TCG720915:TCH720915 TMC720915:TMD720915 TVY720915:TVZ720915 UFU720915:UFV720915 UPQ720915:UPR720915 UZM720915:UZN720915 VJI720915:VJJ720915 VTE720915:VTF720915 WDA720915:WDB720915 WMW720915:WMX720915 WWS720915:WWT720915 AK786451:AL786451 KG786451:KH786451 UC786451:UD786451 ADY786451:ADZ786451 ANU786451:ANV786451 AXQ786451:AXR786451 BHM786451:BHN786451 BRI786451:BRJ786451 CBE786451:CBF786451 CLA786451:CLB786451 CUW786451:CUX786451 DES786451:DET786451 DOO786451:DOP786451 DYK786451:DYL786451 EIG786451:EIH786451 ESC786451:ESD786451 FBY786451:FBZ786451 FLU786451:FLV786451 FVQ786451:FVR786451 GFM786451:GFN786451 GPI786451:GPJ786451 GZE786451:GZF786451 HJA786451:HJB786451 HSW786451:HSX786451 ICS786451:ICT786451 IMO786451:IMP786451 IWK786451:IWL786451 JGG786451:JGH786451 JQC786451:JQD786451 JZY786451:JZZ786451 KJU786451:KJV786451 KTQ786451:KTR786451 LDM786451:LDN786451 LNI786451:LNJ786451 LXE786451:LXF786451 MHA786451:MHB786451 MQW786451:MQX786451 NAS786451:NAT786451 NKO786451:NKP786451 NUK786451:NUL786451 OEG786451:OEH786451 OOC786451:OOD786451 OXY786451:OXZ786451 PHU786451:PHV786451 PRQ786451:PRR786451 QBM786451:QBN786451 QLI786451:QLJ786451 QVE786451:QVF786451 RFA786451:RFB786451 ROW786451:ROX786451 RYS786451:RYT786451 SIO786451:SIP786451 SSK786451:SSL786451 TCG786451:TCH786451 TMC786451:TMD786451 TVY786451:TVZ786451 UFU786451:UFV786451 UPQ786451:UPR786451 UZM786451:UZN786451 VJI786451:VJJ786451 VTE786451:VTF786451 WDA786451:WDB786451 WMW786451:WMX786451 WWS786451:WWT786451 AK851987:AL851987 KG851987:KH851987 UC851987:UD851987 ADY851987:ADZ851987 ANU851987:ANV851987 AXQ851987:AXR851987 BHM851987:BHN851987 BRI851987:BRJ851987 CBE851987:CBF851987 CLA851987:CLB851987 CUW851987:CUX851987 DES851987:DET851987 DOO851987:DOP851987 DYK851987:DYL851987 EIG851987:EIH851987 ESC851987:ESD851987 FBY851987:FBZ851987 FLU851987:FLV851987 FVQ851987:FVR851987 GFM851987:GFN851987 GPI851987:GPJ851987 GZE851987:GZF851987 HJA851987:HJB851987 HSW851987:HSX851987 ICS851987:ICT851987 IMO851987:IMP851987 IWK851987:IWL851987 JGG851987:JGH851987 JQC851987:JQD851987 JZY851987:JZZ851987 KJU851987:KJV851987 KTQ851987:KTR851987 LDM851987:LDN851987 LNI851987:LNJ851987 LXE851987:LXF851987 MHA851987:MHB851987 MQW851987:MQX851987 NAS851987:NAT851987 NKO851987:NKP851987 NUK851987:NUL851987 OEG851987:OEH851987 OOC851987:OOD851987 OXY851987:OXZ851987 PHU851987:PHV851987 PRQ851987:PRR851987 QBM851987:QBN851987 QLI851987:QLJ851987 QVE851987:QVF851987 RFA851987:RFB851987 ROW851987:ROX851987 RYS851987:RYT851987 SIO851987:SIP851987 SSK851987:SSL851987 TCG851987:TCH851987 TMC851987:TMD851987 TVY851987:TVZ851987 UFU851987:UFV851987 UPQ851987:UPR851987 UZM851987:UZN851987 VJI851987:VJJ851987 VTE851987:VTF851987 WDA851987:WDB851987 WMW851987:WMX851987 WWS851987:WWT851987 AK917523:AL917523 KG917523:KH917523 UC917523:UD917523 ADY917523:ADZ917523 ANU917523:ANV917523 AXQ917523:AXR917523 BHM917523:BHN917523 BRI917523:BRJ917523 CBE917523:CBF917523 CLA917523:CLB917523 CUW917523:CUX917523 DES917523:DET917523 DOO917523:DOP917523 DYK917523:DYL917523 EIG917523:EIH917523 ESC917523:ESD917523 FBY917523:FBZ917523 FLU917523:FLV917523 FVQ917523:FVR917523 GFM917523:GFN917523 GPI917523:GPJ917523 GZE917523:GZF917523 HJA917523:HJB917523 HSW917523:HSX917523 ICS917523:ICT917523 IMO917523:IMP917523 IWK917523:IWL917523 JGG917523:JGH917523 JQC917523:JQD917523 JZY917523:JZZ917523 KJU917523:KJV917523 KTQ917523:KTR917523 LDM917523:LDN917523 LNI917523:LNJ917523 LXE917523:LXF917523 MHA917523:MHB917523 MQW917523:MQX917523 NAS917523:NAT917523 NKO917523:NKP917523 NUK917523:NUL917523 OEG917523:OEH917523 OOC917523:OOD917523 OXY917523:OXZ917523 PHU917523:PHV917523 PRQ917523:PRR917523 QBM917523:QBN917523 QLI917523:QLJ917523 QVE917523:QVF917523 RFA917523:RFB917523 ROW917523:ROX917523 RYS917523:RYT917523 SIO917523:SIP917523 SSK917523:SSL917523 TCG917523:TCH917523 TMC917523:TMD917523 TVY917523:TVZ917523 UFU917523:UFV917523 UPQ917523:UPR917523 UZM917523:UZN917523 VJI917523:VJJ917523 VTE917523:VTF917523 WDA917523:WDB917523 WMW917523:WMX917523 WWS917523:WWT917523 AK983059:AL983059 KG983059:KH983059 UC983059:UD983059 ADY983059:ADZ983059 ANU983059:ANV983059 AXQ983059:AXR983059 BHM983059:BHN983059 BRI983059:BRJ983059 CBE983059:CBF983059 CLA983059:CLB983059 CUW983059:CUX983059 DES983059:DET983059 DOO983059:DOP983059 DYK983059:DYL983059 EIG983059:EIH983059 ESC983059:ESD983059 FBY983059:FBZ983059 FLU983059:FLV983059 FVQ983059:FVR983059 GFM983059:GFN983059 GPI983059:GPJ983059 GZE983059:GZF983059 HJA983059:HJB983059 HSW983059:HSX983059 ICS983059:ICT983059 IMO983059:IMP983059 IWK983059:IWL983059 JGG983059:JGH983059 JQC983059:JQD983059 JZY983059:JZZ983059 KJU983059:KJV983059 KTQ983059:KTR983059 LDM983059:LDN983059 LNI983059:LNJ983059 LXE983059:LXF983059 MHA983059:MHB983059 MQW983059:MQX983059 NAS983059:NAT983059 NKO983059:NKP983059 NUK983059:NUL983059 OEG983059:OEH983059 OOC983059:OOD983059 OXY983059:OXZ983059 PHU983059:PHV983059 PRQ983059:PRR983059 QBM983059:QBN983059 QLI983059:QLJ983059 QVE983059:QVF983059 RFA983059:RFB983059 ROW983059:ROX983059 RYS983059:RYT983059 SIO983059:SIP983059 SSK983059:SSL983059 TCG983059:TCH983059 TMC983059:TMD983059 TVY983059:TVZ983059 UFU983059:UFV983059 UPQ983059:UPR983059 UZM983059:UZN983059 VJI983059:VJJ983059 VTE983059:VTF983059 WDA983059:WDB983059 WMW983059:WMX983059 WWS983059:WWT983059</xm:sqref>
        </x14:dataValidation>
        <x14:dataValidation imeMode="on" allowBlank="1" showInputMessage="1" showErrorMessage="1">
          <xm:sqref>G28:Q28 JC28:JM28 SY28:TI28 ACU28:ADE28 AMQ28:ANA28 AWM28:AWW28 BGI28:BGS28 BQE28:BQO28 CAA28:CAK28 CJW28:CKG28 CTS28:CUC28 DDO28:DDY28 DNK28:DNU28 DXG28:DXQ28 EHC28:EHM28 EQY28:ERI28 FAU28:FBE28 FKQ28:FLA28 FUM28:FUW28 GEI28:GES28 GOE28:GOO28 GYA28:GYK28 HHW28:HIG28 HRS28:HSC28 IBO28:IBY28 ILK28:ILU28 IVG28:IVQ28 JFC28:JFM28 JOY28:JPI28 JYU28:JZE28 KIQ28:KJA28 KSM28:KSW28 LCI28:LCS28 LME28:LMO28 LWA28:LWK28 MFW28:MGG28 MPS28:MQC28 MZO28:MZY28 NJK28:NJU28 NTG28:NTQ28 ODC28:ODM28 OMY28:ONI28 OWU28:OXE28 PGQ28:PHA28 PQM28:PQW28 QAI28:QAS28 QKE28:QKO28 QUA28:QUK28 RDW28:REG28 RNS28:ROC28 RXO28:RXY28 SHK28:SHU28 SRG28:SRQ28 TBC28:TBM28 TKY28:TLI28 TUU28:TVE28 UEQ28:UFA28 UOM28:UOW28 UYI28:UYS28 VIE28:VIO28 VSA28:VSK28 WBW28:WCG28 WLS28:WMC28 WVO28:WVY28 G65556:Q65556 JC65556:JM65556 SY65556:TI65556 ACU65556:ADE65556 AMQ65556:ANA65556 AWM65556:AWW65556 BGI65556:BGS65556 BQE65556:BQO65556 CAA65556:CAK65556 CJW65556:CKG65556 CTS65556:CUC65556 DDO65556:DDY65556 DNK65556:DNU65556 DXG65556:DXQ65556 EHC65556:EHM65556 EQY65556:ERI65556 FAU65556:FBE65556 FKQ65556:FLA65556 FUM65556:FUW65556 GEI65556:GES65556 GOE65556:GOO65556 GYA65556:GYK65556 HHW65556:HIG65556 HRS65556:HSC65556 IBO65556:IBY65556 ILK65556:ILU65556 IVG65556:IVQ65556 JFC65556:JFM65556 JOY65556:JPI65556 JYU65556:JZE65556 KIQ65556:KJA65556 KSM65556:KSW65556 LCI65556:LCS65556 LME65556:LMO65556 LWA65556:LWK65556 MFW65556:MGG65556 MPS65556:MQC65556 MZO65556:MZY65556 NJK65556:NJU65556 NTG65556:NTQ65556 ODC65556:ODM65556 OMY65556:ONI65556 OWU65556:OXE65556 PGQ65556:PHA65556 PQM65556:PQW65556 QAI65556:QAS65556 QKE65556:QKO65556 QUA65556:QUK65556 RDW65556:REG65556 RNS65556:ROC65556 RXO65556:RXY65556 SHK65556:SHU65556 SRG65556:SRQ65556 TBC65556:TBM65556 TKY65556:TLI65556 TUU65556:TVE65556 UEQ65556:UFA65556 UOM65556:UOW65556 UYI65556:UYS65556 VIE65556:VIO65556 VSA65556:VSK65556 WBW65556:WCG65556 WLS65556:WMC65556 WVO65556:WVY65556 G131092:Q131092 JC131092:JM131092 SY131092:TI131092 ACU131092:ADE131092 AMQ131092:ANA131092 AWM131092:AWW131092 BGI131092:BGS131092 BQE131092:BQO131092 CAA131092:CAK131092 CJW131092:CKG131092 CTS131092:CUC131092 DDO131092:DDY131092 DNK131092:DNU131092 DXG131092:DXQ131092 EHC131092:EHM131092 EQY131092:ERI131092 FAU131092:FBE131092 FKQ131092:FLA131092 FUM131092:FUW131092 GEI131092:GES131092 GOE131092:GOO131092 GYA131092:GYK131092 HHW131092:HIG131092 HRS131092:HSC131092 IBO131092:IBY131092 ILK131092:ILU131092 IVG131092:IVQ131092 JFC131092:JFM131092 JOY131092:JPI131092 JYU131092:JZE131092 KIQ131092:KJA131092 KSM131092:KSW131092 LCI131092:LCS131092 LME131092:LMO131092 LWA131092:LWK131092 MFW131092:MGG131092 MPS131092:MQC131092 MZO131092:MZY131092 NJK131092:NJU131092 NTG131092:NTQ131092 ODC131092:ODM131092 OMY131092:ONI131092 OWU131092:OXE131092 PGQ131092:PHA131092 PQM131092:PQW131092 QAI131092:QAS131092 QKE131092:QKO131092 QUA131092:QUK131092 RDW131092:REG131092 RNS131092:ROC131092 RXO131092:RXY131092 SHK131092:SHU131092 SRG131092:SRQ131092 TBC131092:TBM131092 TKY131092:TLI131092 TUU131092:TVE131092 UEQ131092:UFA131092 UOM131092:UOW131092 UYI131092:UYS131092 VIE131092:VIO131092 VSA131092:VSK131092 WBW131092:WCG131092 WLS131092:WMC131092 WVO131092:WVY131092 G196628:Q196628 JC196628:JM196628 SY196628:TI196628 ACU196628:ADE196628 AMQ196628:ANA196628 AWM196628:AWW196628 BGI196628:BGS196628 BQE196628:BQO196628 CAA196628:CAK196628 CJW196628:CKG196628 CTS196628:CUC196628 DDO196628:DDY196628 DNK196628:DNU196628 DXG196628:DXQ196628 EHC196628:EHM196628 EQY196628:ERI196628 FAU196628:FBE196628 FKQ196628:FLA196628 FUM196628:FUW196628 GEI196628:GES196628 GOE196628:GOO196628 GYA196628:GYK196628 HHW196628:HIG196628 HRS196628:HSC196628 IBO196628:IBY196628 ILK196628:ILU196628 IVG196628:IVQ196628 JFC196628:JFM196628 JOY196628:JPI196628 JYU196628:JZE196628 KIQ196628:KJA196628 KSM196628:KSW196628 LCI196628:LCS196628 LME196628:LMO196628 LWA196628:LWK196628 MFW196628:MGG196628 MPS196628:MQC196628 MZO196628:MZY196628 NJK196628:NJU196628 NTG196628:NTQ196628 ODC196628:ODM196628 OMY196628:ONI196628 OWU196628:OXE196628 PGQ196628:PHA196628 PQM196628:PQW196628 QAI196628:QAS196628 QKE196628:QKO196628 QUA196628:QUK196628 RDW196628:REG196628 RNS196628:ROC196628 RXO196628:RXY196628 SHK196628:SHU196628 SRG196628:SRQ196628 TBC196628:TBM196628 TKY196628:TLI196628 TUU196628:TVE196628 UEQ196628:UFA196628 UOM196628:UOW196628 UYI196628:UYS196628 VIE196628:VIO196628 VSA196628:VSK196628 WBW196628:WCG196628 WLS196628:WMC196628 WVO196628:WVY196628 G262164:Q262164 JC262164:JM262164 SY262164:TI262164 ACU262164:ADE262164 AMQ262164:ANA262164 AWM262164:AWW262164 BGI262164:BGS262164 BQE262164:BQO262164 CAA262164:CAK262164 CJW262164:CKG262164 CTS262164:CUC262164 DDO262164:DDY262164 DNK262164:DNU262164 DXG262164:DXQ262164 EHC262164:EHM262164 EQY262164:ERI262164 FAU262164:FBE262164 FKQ262164:FLA262164 FUM262164:FUW262164 GEI262164:GES262164 GOE262164:GOO262164 GYA262164:GYK262164 HHW262164:HIG262164 HRS262164:HSC262164 IBO262164:IBY262164 ILK262164:ILU262164 IVG262164:IVQ262164 JFC262164:JFM262164 JOY262164:JPI262164 JYU262164:JZE262164 KIQ262164:KJA262164 KSM262164:KSW262164 LCI262164:LCS262164 LME262164:LMO262164 LWA262164:LWK262164 MFW262164:MGG262164 MPS262164:MQC262164 MZO262164:MZY262164 NJK262164:NJU262164 NTG262164:NTQ262164 ODC262164:ODM262164 OMY262164:ONI262164 OWU262164:OXE262164 PGQ262164:PHA262164 PQM262164:PQW262164 QAI262164:QAS262164 QKE262164:QKO262164 QUA262164:QUK262164 RDW262164:REG262164 RNS262164:ROC262164 RXO262164:RXY262164 SHK262164:SHU262164 SRG262164:SRQ262164 TBC262164:TBM262164 TKY262164:TLI262164 TUU262164:TVE262164 UEQ262164:UFA262164 UOM262164:UOW262164 UYI262164:UYS262164 VIE262164:VIO262164 VSA262164:VSK262164 WBW262164:WCG262164 WLS262164:WMC262164 WVO262164:WVY262164 G327700:Q327700 JC327700:JM327700 SY327700:TI327700 ACU327700:ADE327700 AMQ327700:ANA327700 AWM327700:AWW327700 BGI327700:BGS327700 BQE327700:BQO327700 CAA327700:CAK327700 CJW327700:CKG327700 CTS327700:CUC327700 DDO327700:DDY327700 DNK327700:DNU327700 DXG327700:DXQ327700 EHC327700:EHM327700 EQY327700:ERI327700 FAU327700:FBE327700 FKQ327700:FLA327700 FUM327700:FUW327700 GEI327700:GES327700 GOE327700:GOO327700 GYA327700:GYK327700 HHW327700:HIG327700 HRS327700:HSC327700 IBO327700:IBY327700 ILK327700:ILU327700 IVG327700:IVQ327700 JFC327700:JFM327700 JOY327700:JPI327700 JYU327700:JZE327700 KIQ327700:KJA327700 KSM327700:KSW327700 LCI327700:LCS327700 LME327700:LMO327700 LWA327700:LWK327700 MFW327700:MGG327700 MPS327700:MQC327700 MZO327700:MZY327700 NJK327700:NJU327700 NTG327700:NTQ327700 ODC327700:ODM327700 OMY327700:ONI327700 OWU327700:OXE327700 PGQ327700:PHA327700 PQM327700:PQW327700 QAI327700:QAS327700 QKE327700:QKO327700 QUA327700:QUK327700 RDW327700:REG327700 RNS327700:ROC327700 RXO327700:RXY327700 SHK327700:SHU327700 SRG327700:SRQ327700 TBC327700:TBM327700 TKY327700:TLI327700 TUU327700:TVE327700 UEQ327700:UFA327700 UOM327700:UOW327700 UYI327700:UYS327700 VIE327700:VIO327700 VSA327700:VSK327700 WBW327700:WCG327700 WLS327700:WMC327700 WVO327700:WVY327700 G393236:Q393236 JC393236:JM393236 SY393236:TI393236 ACU393236:ADE393236 AMQ393236:ANA393236 AWM393236:AWW393236 BGI393236:BGS393236 BQE393236:BQO393236 CAA393236:CAK393236 CJW393236:CKG393236 CTS393236:CUC393236 DDO393236:DDY393236 DNK393236:DNU393236 DXG393236:DXQ393236 EHC393236:EHM393236 EQY393236:ERI393236 FAU393236:FBE393236 FKQ393236:FLA393236 FUM393236:FUW393236 GEI393236:GES393236 GOE393236:GOO393236 GYA393236:GYK393236 HHW393236:HIG393236 HRS393236:HSC393236 IBO393236:IBY393236 ILK393236:ILU393236 IVG393236:IVQ393236 JFC393236:JFM393236 JOY393236:JPI393236 JYU393236:JZE393236 KIQ393236:KJA393236 KSM393236:KSW393236 LCI393236:LCS393236 LME393236:LMO393236 LWA393236:LWK393236 MFW393236:MGG393236 MPS393236:MQC393236 MZO393236:MZY393236 NJK393236:NJU393236 NTG393236:NTQ393236 ODC393236:ODM393236 OMY393236:ONI393236 OWU393236:OXE393236 PGQ393236:PHA393236 PQM393236:PQW393236 QAI393236:QAS393236 QKE393236:QKO393236 QUA393236:QUK393236 RDW393236:REG393236 RNS393236:ROC393236 RXO393236:RXY393236 SHK393236:SHU393236 SRG393236:SRQ393236 TBC393236:TBM393236 TKY393236:TLI393236 TUU393236:TVE393236 UEQ393236:UFA393236 UOM393236:UOW393236 UYI393236:UYS393236 VIE393236:VIO393236 VSA393236:VSK393236 WBW393236:WCG393236 WLS393236:WMC393236 WVO393236:WVY393236 G458772:Q458772 JC458772:JM458772 SY458772:TI458772 ACU458772:ADE458772 AMQ458772:ANA458772 AWM458772:AWW458772 BGI458772:BGS458772 BQE458772:BQO458772 CAA458772:CAK458772 CJW458772:CKG458772 CTS458772:CUC458772 DDO458772:DDY458772 DNK458772:DNU458772 DXG458772:DXQ458772 EHC458772:EHM458772 EQY458772:ERI458772 FAU458772:FBE458772 FKQ458772:FLA458772 FUM458772:FUW458772 GEI458772:GES458772 GOE458772:GOO458772 GYA458772:GYK458772 HHW458772:HIG458772 HRS458772:HSC458772 IBO458772:IBY458772 ILK458772:ILU458772 IVG458772:IVQ458772 JFC458772:JFM458772 JOY458772:JPI458772 JYU458772:JZE458772 KIQ458772:KJA458772 KSM458772:KSW458772 LCI458772:LCS458772 LME458772:LMO458772 LWA458772:LWK458772 MFW458772:MGG458772 MPS458772:MQC458772 MZO458772:MZY458772 NJK458772:NJU458772 NTG458772:NTQ458772 ODC458772:ODM458772 OMY458772:ONI458772 OWU458772:OXE458772 PGQ458772:PHA458772 PQM458772:PQW458772 QAI458772:QAS458772 QKE458772:QKO458772 QUA458772:QUK458772 RDW458772:REG458772 RNS458772:ROC458772 RXO458772:RXY458772 SHK458772:SHU458772 SRG458772:SRQ458772 TBC458772:TBM458772 TKY458772:TLI458772 TUU458772:TVE458772 UEQ458772:UFA458772 UOM458772:UOW458772 UYI458772:UYS458772 VIE458772:VIO458772 VSA458772:VSK458772 WBW458772:WCG458772 WLS458772:WMC458772 WVO458772:WVY458772 G524308:Q524308 JC524308:JM524308 SY524308:TI524308 ACU524308:ADE524308 AMQ524308:ANA524308 AWM524308:AWW524308 BGI524308:BGS524308 BQE524308:BQO524308 CAA524308:CAK524308 CJW524308:CKG524308 CTS524308:CUC524308 DDO524308:DDY524308 DNK524308:DNU524308 DXG524308:DXQ524308 EHC524308:EHM524308 EQY524308:ERI524308 FAU524308:FBE524308 FKQ524308:FLA524308 FUM524308:FUW524308 GEI524308:GES524308 GOE524308:GOO524308 GYA524308:GYK524308 HHW524308:HIG524308 HRS524308:HSC524308 IBO524308:IBY524308 ILK524308:ILU524308 IVG524308:IVQ524308 JFC524308:JFM524308 JOY524308:JPI524308 JYU524308:JZE524308 KIQ524308:KJA524308 KSM524308:KSW524308 LCI524308:LCS524308 LME524308:LMO524308 LWA524308:LWK524308 MFW524308:MGG524308 MPS524308:MQC524308 MZO524308:MZY524308 NJK524308:NJU524308 NTG524308:NTQ524308 ODC524308:ODM524308 OMY524308:ONI524308 OWU524308:OXE524308 PGQ524308:PHA524308 PQM524308:PQW524308 QAI524308:QAS524308 QKE524308:QKO524308 QUA524308:QUK524308 RDW524308:REG524308 RNS524308:ROC524308 RXO524308:RXY524308 SHK524308:SHU524308 SRG524308:SRQ524308 TBC524308:TBM524308 TKY524308:TLI524308 TUU524308:TVE524308 UEQ524308:UFA524308 UOM524308:UOW524308 UYI524308:UYS524308 VIE524308:VIO524308 VSA524308:VSK524308 WBW524308:WCG524308 WLS524308:WMC524308 WVO524308:WVY524308 G589844:Q589844 JC589844:JM589844 SY589844:TI589844 ACU589844:ADE589844 AMQ589844:ANA589844 AWM589844:AWW589844 BGI589844:BGS589844 BQE589844:BQO589844 CAA589844:CAK589844 CJW589844:CKG589844 CTS589844:CUC589844 DDO589844:DDY589844 DNK589844:DNU589844 DXG589844:DXQ589844 EHC589844:EHM589844 EQY589844:ERI589844 FAU589844:FBE589844 FKQ589844:FLA589844 FUM589844:FUW589844 GEI589844:GES589844 GOE589844:GOO589844 GYA589844:GYK589844 HHW589844:HIG589844 HRS589844:HSC589844 IBO589844:IBY589844 ILK589844:ILU589844 IVG589844:IVQ589844 JFC589844:JFM589844 JOY589844:JPI589844 JYU589844:JZE589844 KIQ589844:KJA589844 KSM589844:KSW589844 LCI589844:LCS589844 LME589844:LMO589844 LWA589844:LWK589844 MFW589844:MGG589844 MPS589844:MQC589844 MZO589844:MZY589844 NJK589844:NJU589844 NTG589844:NTQ589844 ODC589844:ODM589844 OMY589844:ONI589844 OWU589844:OXE589844 PGQ589844:PHA589844 PQM589844:PQW589844 QAI589844:QAS589844 QKE589844:QKO589844 QUA589844:QUK589844 RDW589844:REG589844 RNS589844:ROC589844 RXO589844:RXY589844 SHK589844:SHU589844 SRG589844:SRQ589844 TBC589844:TBM589844 TKY589844:TLI589844 TUU589844:TVE589844 UEQ589844:UFA589844 UOM589844:UOW589844 UYI589844:UYS589844 VIE589844:VIO589844 VSA589844:VSK589844 WBW589844:WCG589844 WLS589844:WMC589844 WVO589844:WVY589844 G655380:Q655380 JC655380:JM655380 SY655380:TI655380 ACU655380:ADE655380 AMQ655380:ANA655380 AWM655380:AWW655380 BGI655380:BGS655380 BQE655380:BQO655380 CAA655380:CAK655380 CJW655380:CKG655380 CTS655380:CUC655380 DDO655380:DDY655380 DNK655380:DNU655380 DXG655380:DXQ655380 EHC655380:EHM655380 EQY655380:ERI655380 FAU655380:FBE655380 FKQ655380:FLA655380 FUM655380:FUW655380 GEI655380:GES655380 GOE655380:GOO655380 GYA655380:GYK655380 HHW655380:HIG655380 HRS655380:HSC655380 IBO655380:IBY655380 ILK655380:ILU655380 IVG655380:IVQ655380 JFC655380:JFM655380 JOY655380:JPI655380 JYU655380:JZE655380 KIQ655380:KJA655380 KSM655380:KSW655380 LCI655380:LCS655380 LME655380:LMO655380 LWA655380:LWK655380 MFW655380:MGG655380 MPS655380:MQC655380 MZO655380:MZY655380 NJK655380:NJU655380 NTG655380:NTQ655380 ODC655380:ODM655380 OMY655380:ONI655380 OWU655380:OXE655380 PGQ655380:PHA655380 PQM655380:PQW655380 QAI655380:QAS655380 QKE655380:QKO655380 QUA655380:QUK655380 RDW655380:REG655380 RNS655380:ROC655380 RXO655380:RXY655380 SHK655380:SHU655380 SRG655380:SRQ655380 TBC655380:TBM655380 TKY655380:TLI655380 TUU655380:TVE655380 UEQ655380:UFA655380 UOM655380:UOW655380 UYI655380:UYS655380 VIE655380:VIO655380 VSA655380:VSK655380 WBW655380:WCG655380 WLS655380:WMC655380 WVO655380:WVY655380 G720916:Q720916 JC720916:JM720916 SY720916:TI720916 ACU720916:ADE720916 AMQ720916:ANA720916 AWM720916:AWW720916 BGI720916:BGS720916 BQE720916:BQO720916 CAA720916:CAK720916 CJW720916:CKG720916 CTS720916:CUC720916 DDO720916:DDY720916 DNK720916:DNU720916 DXG720916:DXQ720916 EHC720916:EHM720916 EQY720916:ERI720916 FAU720916:FBE720916 FKQ720916:FLA720916 FUM720916:FUW720916 GEI720916:GES720916 GOE720916:GOO720916 GYA720916:GYK720916 HHW720916:HIG720916 HRS720916:HSC720916 IBO720916:IBY720916 ILK720916:ILU720916 IVG720916:IVQ720916 JFC720916:JFM720916 JOY720916:JPI720916 JYU720916:JZE720916 KIQ720916:KJA720916 KSM720916:KSW720916 LCI720916:LCS720916 LME720916:LMO720916 LWA720916:LWK720916 MFW720916:MGG720916 MPS720916:MQC720916 MZO720916:MZY720916 NJK720916:NJU720916 NTG720916:NTQ720916 ODC720916:ODM720916 OMY720916:ONI720916 OWU720916:OXE720916 PGQ720916:PHA720916 PQM720916:PQW720916 QAI720916:QAS720916 QKE720916:QKO720916 QUA720916:QUK720916 RDW720916:REG720916 RNS720916:ROC720916 RXO720916:RXY720916 SHK720916:SHU720916 SRG720916:SRQ720916 TBC720916:TBM720916 TKY720916:TLI720916 TUU720916:TVE720916 UEQ720916:UFA720916 UOM720916:UOW720916 UYI720916:UYS720916 VIE720916:VIO720916 VSA720916:VSK720916 WBW720916:WCG720916 WLS720916:WMC720916 WVO720916:WVY720916 G786452:Q786452 JC786452:JM786452 SY786452:TI786452 ACU786452:ADE786452 AMQ786452:ANA786452 AWM786452:AWW786452 BGI786452:BGS786452 BQE786452:BQO786452 CAA786452:CAK786452 CJW786452:CKG786452 CTS786452:CUC786452 DDO786452:DDY786452 DNK786452:DNU786452 DXG786452:DXQ786452 EHC786452:EHM786452 EQY786452:ERI786452 FAU786452:FBE786452 FKQ786452:FLA786452 FUM786452:FUW786452 GEI786452:GES786452 GOE786452:GOO786452 GYA786452:GYK786452 HHW786452:HIG786452 HRS786452:HSC786452 IBO786452:IBY786452 ILK786452:ILU786452 IVG786452:IVQ786452 JFC786452:JFM786452 JOY786452:JPI786452 JYU786452:JZE786452 KIQ786452:KJA786452 KSM786452:KSW786452 LCI786452:LCS786452 LME786452:LMO786452 LWA786452:LWK786452 MFW786452:MGG786452 MPS786452:MQC786452 MZO786452:MZY786452 NJK786452:NJU786452 NTG786452:NTQ786452 ODC786452:ODM786452 OMY786452:ONI786452 OWU786452:OXE786452 PGQ786452:PHA786452 PQM786452:PQW786452 QAI786452:QAS786452 QKE786452:QKO786452 QUA786452:QUK786452 RDW786452:REG786452 RNS786452:ROC786452 RXO786452:RXY786452 SHK786452:SHU786452 SRG786452:SRQ786452 TBC786452:TBM786452 TKY786452:TLI786452 TUU786452:TVE786452 UEQ786452:UFA786452 UOM786452:UOW786452 UYI786452:UYS786452 VIE786452:VIO786452 VSA786452:VSK786452 WBW786452:WCG786452 WLS786452:WMC786452 WVO786452:WVY786452 G851988:Q851988 JC851988:JM851988 SY851988:TI851988 ACU851988:ADE851988 AMQ851988:ANA851988 AWM851988:AWW851988 BGI851988:BGS851988 BQE851988:BQO851988 CAA851988:CAK851988 CJW851988:CKG851988 CTS851988:CUC851988 DDO851988:DDY851988 DNK851988:DNU851988 DXG851988:DXQ851988 EHC851988:EHM851988 EQY851988:ERI851988 FAU851988:FBE851988 FKQ851988:FLA851988 FUM851988:FUW851988 GEI851988:GES851988 GOE851988:GOO851988 GYA851988:GYK851988 HHW851988:HIG851988 HRS851988:HSC851988 IBO851988:IBY851988 ILK851988:ILU851988 IVG851988:IVQ851988 JFC851988:JFM851988 JOY851988:JPI851988 JYU851988:JZE851988 KIQ851988:KJA851988 KSM851988:KSW851988 LCI851988:LCS851988 LME851988:LMO851988 LWA851988:LWK851988 MFW851988:MGG851988 MPS851988:MQC851988 MZO851988:MZY851988 NJK851988:NJU851988 NTG851988:NTQ851988 ODC851988:ODM851988 OMY851988:ONI851988 OWU851988:OXE851988 PGQ851988:PHA851988 PQM851988:PQW851988 QAI851988:QAS851988 QKE851988:QKO851988 QUA851988:QUK851988 RDW851988:REG851988 RNS851988:ROC851988 RXO851988:RXY851988 SHK851988:SHU851988 SRG851988:SRQ851988 TBC851988:TBM851988 TKY851988:TLI851988 TUU851988:TVE851988 UEQ851988:UFA851988 UOM851988:UOW851988 UYI851988:UYS851988 VIE851988:VIO851988 VSA851988:VSK851988 WBW851988:WCG851988 WLS851988:WMC851988 WVO851988:WVY851988 G917524:Q917524 JC917524:JM917524 SY917524:TI917524 ACU917524:ADE917524 AMQ917524:ANA917524 AWM917524:AWW917524 BGI917524:BGS917524 BQE917524:BQO917524 CAA917524:CAK917524 CJW917524:CKG917524 CTS917524:CUC917524 DDO917524:DDY917524 DNK917524:DNU917524 DXG917524:DXQ917524 EHC917524:EHM917524 EQY917524:ERI917524 FAU917524:FBE917524 FKQ917524:FLA917524 FUM917524:FUW917524 GEI917524:GES917524 GOE917524:GOO917524 GYA917524:GYK917524 HHW917524:HIG917524 HRS917524:HSC917524 IBO917524:IBY917524 ILK917524:ILU917524 IVG917524:IVQ917524 JFC917524:JFM917524 JOY917524:JPI917524 JYU917524:JZE917524 KIQ917524:KJA917524 KSM917524:KSW917524 LCI917524:LCS917524 LME917524:LMO917524 LWA917524:LWK917524 MFW917524:MGG917524 MPS917524:MQC917524 MZO917524:MZY917524 NJK917524:NJU917524 NTG917524:NTQ917524 ODC917524:ODM917524 OMY917524:ONI917524 OWU917524:OXE917524 PGQ917524:PHA917524 PQM917524:PQW917524 QAI917524:QAS917524 QKE917524:QKO917524 QUA917524:QUK917524 RDW917524:REG917524 RNS917524:ROC917524 RXO917524:RXY917524 SHK917524:SHU917524 SRG917524:SRQ917524 TBC917524:TBM917524 TKY917524:TLI917524 TUU917524:TVE917524 UEQ917524:UFA917524 UOM917524:UOW917524 UYI917524:UYS917524 VIE917524:VIO917524 VSA917524:VSK917524 WBW917524:WCG917524 WLS917524:WMC917524 WVO917524:WVY917524 G983060:Q983060 JC983060:JM983060 SY983060:TI983060 ACU983060:ADE983060 AMQ983060:ANA983060 AWM983060:AWW983060 BGI983060:BGS983060 BQE983060:BQO983060 CAA983060:CAK983060 CJW983060:CKG983060 CTS983060:CUC983060 DDO983060:DDY983060 DNK983060:DNU983060 DXG983060:DXQ983060 EHC983060:EHM983060 EQY983060:ERI983060 FAU983060:FBE983060 FKQ983060:FLA983060 FUM983060:FUW983060 GEI983060:GES983060 GOE983060:GOO983060 GYA983060:GYK983060 HHW983060:HIG983060 HRS983060:HSC983060 IBO983060:IBY983060 ILK983060:ILU983060 IVG983060:IVQ983060 JFC983060:JFM983060 JOY983060:JPI983060 JYU983060:JZE983060 KIQ983060:KJA983060 KSM983060:KSW983060 LCI983060:LCS983060 LME983060:LMO983060 LWA983060:LWK983060 MFW983060:MGG983060 MPS983060:MQC983060 MZO983060:MZY983060 NJK983060:NJU983060 NTG983060:NTQ983060 ODC983060:ODM983060 OMY983060:ONI983060 OWU983060:OXE983060 PGQ983060:PHA983060 PQM983060:PQW983060 QAI983060:QAS983060 QKE983060:QKO983060 QUA983060:QUK983060 RDW983060:REG983060 RNS983060:ROC983060 RXO983060:RXY983060 SHK983060:SHU983060 SRG983060:SRQ983060 TBC983060:TBM983060 TKY983060:TLI983060 TUU983060:TVE983060 UEQ983060:UFA983060 UOM983060:UOW983060 UYI983060:UYS983060 VIE983060:VIO983060 VSA983060:VSK983060 WBW983060:WCG983060 WLS983060:WMC983060 WVO983060:WVY983060 B65571:AL65572 IX65571:KH65572 ST65571:UD65572 ACP65571:ADZ65572 AML65571:ANV65572 AWH65571:AXR65572 BGD65571:BHN65572 BPZ65571:BRJ65572 BZV65571:CBF65572 CJR65571:CLB65572 CTN65571:CUX65572 DDJ65571:DET65572 DNF65571:DOP65572 DXB65571:DYL65572 EGX65571:EIH65572 EQT65571:ESD65572 FAP65571:FBZ65572 FKL65571:FLV65572 FUH65571:FVR65572 GED65571:GFN65572 GNZ65571:GPJ65572 GXV65571:GZF65572 HHR65571:HJB65572 HRN65571:HSX65572 IBJ65571:ICT65572 ILF65571:IMP65572 IVB65571:IWL65572 JEX65571:JGH65572 JOT65571:JQD65572 JYP65571:JZZ65572 KIL65571:KJV65572 KSH65571:KTR65572 LCD65571:LDN65572 LLZ65571:LNJ65572 LVV65571:LXF65572 MFR65571:MHB65572 MPN65571:MQX65572 MZJ65571:NAT65572 NJF65571:NKP65572 NTB65571:NUL65572 OCX65571:OEH65572 OMT65571:OOD65572 OWP65571:OXZ65572 PGL65571:PHV65572 PQH65571:PRR65572 QAD65571:QBN65572 QJZ65571:QLJ65572 QTV65571:QVF65572 RDR65571:RFB65572 RNN65571:ROX65572 RXJ65571:RYT65572 SHF65571:SIP65572 SRB65571:SSL65572 TAX65571:TCH65572 TKT65571:TMD65572 TUP65571:TVZ65572 UEL65571:UFV65572 UOH65571:UPR65572 UYD65571:UZN65572 VHZ65571:VJJ65572 VRV65571:VTF65572 WBR65571:WDB65572 WLN65571:WMX65572 WVJ65571:WWT65572 B131107:AL131108 IX131107:KH131108 ST131107:UD131108 ACP131107:ADZ131108 AML131107:ANV131108 AWH131107:AXR131108 BGD131107:BHN131108 BPZ131107:BRJ131108 BZV131107:CBF131108 CJR131107:CLB131108 CTN131107:CUX131108 DDJ131107:DET131108 DNF131107:DOP131108 DXB131107:DYL131108 EGX131107:EIH131108 EQT131107:ESD131108 FAP131107:FBZ131108 FKL131107:FLV131108 FUH131107:FVR131108 GED131107:GFN131108 GNZ131107:GPJ131108 GXV131107:GZF131108 HHR131107:HJB131108 HRN131107:HSX131108 IBJ131107:ICT131108 ILF131107:IMP131108 IVB131107:IWL131108 JEX131107:JGH131108 JOT131107:JQD131108 JYP131107:JZZ131108 KIL131107:KJV131108 KSH131107:KTR131108 LCD131107:LDN131108 LLZ131107:LNJ131108 LVV131107:LXF131108 MFR131107:MHB131108 MPN131107:MQX131108 MZJ131107:NAT131108 NJF131107:NKP131108 NTB131107:NUL131108 OCX131107:OEH131108 OMT131107:OOD131108 OWP131107:OXZ131108 PGL131107:PHV131108 PQH131107:PRR131108 QAD131107:QBN131108 QJZ131107:QLJ131108 QTV131107:QVF131108 RDR131107:RFB131108 RNN131107:ROX131108 RXJ131107:RYT131108 SHF131107:SIP131108 SRB131107:SSL131108 TAX131107:TCH131108 TKT131107:TMD131108 TUP131107:TVZ131108 UEL131107:UFV131108 UOH131107:UPR131108 UYD131107:UZN131108 VHZ131107:VJJ131108 VRV131107:VTF131108 WBR131107:WDB131108 WLN131107:WMX131108 WVJ131107:WWT131108 B196643:AL196644 IX196643:KH196644 ST196643:UD196644 ACP196643:ADZ196644 AML196643:ANV196644 AWH196643:AXR196644 BGD196643:BHN196644 BPZ196643:BRJ196644 BZV196643:CBF196644 CJR196643:CLB196644 CTN196643:CUX196644 DDJ196643:DET196644 DNF196643:DOP196644 DXB196643:DYL196644 EGX196643:EIH196644 EQT196643:ESD196644 FAP196643:FBZ196644 FKL196643:FLV196644 FUH196643:FVR196644 GED196643:GFN196644 GNZ196643:GPJ196644 GXV196643:GZF196644 HHR196643:HJB196644 HRN196643:HSX196644 IBJ196643:ICT196644 ILF196643:IMP196644 IVB196643:IWL196644 JEX196643:JGH196644 JOT196643:JQD196644 JYP196643:JZZ196644 KIL196643:KJV196644 KSH196643:KTR196644 LCD196643:LDN196644 LLZ196643:LNJ196644 LVV196643:LXF196644 MFR196643:MHB196644 MPN196643:MQX196644 MZJ196643:NAT196644 NJF196643:NKP196644 NTB196643:NUL196644 OCX196643:OEH196644 OMT196643:OOD196644 OWP196643:OXZ196644 PGL196643:PHV196644 PQH196643:PRR196644 QAD196643:QBN196644 QJZ196643:QLJ196644 QTV196643:QVF196644 RDR196643:RFB196644 RNN196643:ROX196644 RXJ196643:RYT196644 SHF196643:SIP196644 SRB196643:SSL196644 TAX196643:TCH196644 TKT196643:TMD196644 TUP196643:TVZ196644 UEL196643:UFV196644 UOH196643:UPR196644 UYD196643:UZN196644 VHZ196643:VJJ196644 VRV196643:VTF196644 WBR196643:WDB196644 WLN196643:WMX196644 WVJ196643:WWT196644 B262179:AL262180 IX262179:KH262180 ST262179:UD262180 ACP262179:ADZ262180 AML262179:ANV262180 AWH262179:AXR262180 BGD262179:BHN262180 BPZ262179:BRJ262180 BZV262179:CBF262180 CJR262179:CLB262180 CTN262179:CUX262180 DDJ262179:DET262180 DNF262179:DOP262180 DXB262179:DYL262180 EGX262179:EIH262180 EQT262179:ESD262180 FAP262179:FBZ262180 FKL262179:FLV262180 FUH262179:FVR262180 GED262179:GFN262180 GNZ262179:GPJ262180 GXV262179:GZF262180 HHR262179:HJB262180 HRN262179:HSX262180 IBJ262179:ICT262180 ILF262179:IMP262180 IVB262179:IWL262180 JEX262179:JGH262180 JOT262179:JQD262180 JYP262179:JZZ262180 KIL262179:KJV262180 KSH262179:KTR262180 LCD262179:LDN262180 LLZ262179:LNJ262180 LVV262179:LXF262180 MFR262179:MHB262180 MPN262179:MQX262180 MZJ262179:NAT262180 NJF262179:NKP262180 NTB262179:NUL262180 OCX262179:OEH262180 OMT262179:OOD262180 OWP262179:OXZ262180 PGL262179:PHV262180 PQH262179:PRR262180 QAD262179:QBN262180 QJZ262179:QLJ262180 QTV262179:QVF262180 RDR262179:RFB262180 RNN262179:ROX262180 RXJ262179:RYT262180 SHF262179:SIP262180 SRB262179:SSL262180 TAX262179:TCH262180 TKT262179:TMD262180 TUP262179:TVZ262180 UEL262179:UFV262180 UOH262179:UPR262180 UYD262179:UZN262180 VHZ262179:VJJ262180 VRV262179:VTF262180 WBR262179:WDB262180 WLN262179:WMX262180 WVJ262179:WWT262180 B327715:AL327716 IX327715:KH327716 ST327715:UD327716 ACP327715:ADZ327716 AML327715:ANV327716 AWH327715:AXR327716 BGD327715:BHN327716 BPZ327715:BRJ327716 BZV327715:CBF327716 CJR327715:CLB327716 CTN327715:CUX327716 DDJ327715:DET327716 DNF327715:DOP327716 DXB327715:DYL327716 EGX327715:EIH327716 EQT327715:ESD327716 FAP327715:FBZ327716 FKL327715:FLV327716 FUH327715:FVR327716 GED327715:GFN327716 GNZ327715:GPJ327716 GXV327715:GZF327716 HHR327715:HJB327716 HRN327715:HSX327716 IBJ327715:ICT327716 ILF327715:IMP327716 IVB327715:IWL327716 JEX327715:JGH327716 JOT327715:JQD327716 JYP327715:JZZ327716 KIL327715:KJV327716 KSH327715:KTR327716 LCD327715:LDN327716 LLZ327715:LNJ327716 LVV327715:LXF327716 MFR327715:MHB327716 MPN327715:MQX327716 MZJ327715:NAT327716 NJF327715:NKP327716 NTB327715:NUL327716 OCX327715:OEH327716 OMT327715:OOD327716 OWP327715:OXZ327716 PGL327715:PHV327716 PQH327715:PRR327716 QAD327715:QBN327716 QJZ327715:QLJ327716 QTV327715:QVF327716 RDR327715:RFB327716 RNN327715:ROX327716 RXJ327715:RYT327716 SHF327715:SIP327716 SRB327715:SSL327716 TAX327715:TCH327716 TKT327715:TMD327716 TUP327715:TVZ327716 UEL327715:UFV327716 UOH327715:UPR327716 UYD327715:UZN327716 VHZ327715:VJJ327716 VRV327715:VTF327716 WBR327715:WDB327716 WLN327715:WMX327716 WVJ327715:WWT327716 B393251:AL393252 IX393251:KH393252 ST393251:UD393252 ACP393251:ADZ393252 AML393251:ANV393252 AWH393251:AXR393252 BGD393251:BHN393252 BPZ393251:BRJ393252 BZV393251:CBF393252 CJR393251:CLB393252 CTN393251:CUX393252 DDJ393251:DET393252 DNF393251:DOP393252 DXB393251:DYL393252 EGX393251:EIH393252 EQT393251:ESD393252 FAP393251:FBZ393252 FKL393251:FLV393252 FUH393251:FVR393252 GED393251:GFN393252 GNZ393251:GPJ393252 GXV393251:GZF393252 HHR393251:HJB393252 HRN393251:HSX393252 IBJ393251:ICT393252 ILF393251:IMP393252 IVB393251:IWL393252 JEX393251:JGH393252 JOT393251:JQD393252 JYP393251:JZZ393252 KIL393251:KJV393252 KSH393251:KTR393252 LCD393251:LDN393252 LLZ393251:LNJ393252 LVV393251:LXF393252 MFR393251:MHB393252 MPN393251:MQX393252 MZJ393251:NAT393252 NJF393251:NKP393252 NTB393251:NUL393252 OCX393251:OEH393252 OMT393251:OOD393252 OWP393251:OXZ393252 PGL393251:PHV393252 PQH393251:PRR393252 QAD393251:QBN393252 QJZ393251:QLJ393252 QTV393251:QVF393252 RDR393251:RFB393252 RNN393251:ROX393252 RXJ393251:RYT393252 SHF393251:SIP393252 SRB393251:SSL393252 TAX393251:TCH393252 TKT393251:TMD393252 TUP393251:TVZ393252 UEL393251:UFV393252 UOH393251:UPR393252 UYD393251:UZN393252 VHZ393251:VJJ393252 VRV393251:VTF393252 WBR393251:WDB393252 WLN393251:WMX393252 WVJ393251:WWT393252 B458787:AL458788 IX458787:KH458788 ST458787:UD458788 ACP458787:ADZ458788 AML458787:ANV458788 AWH458787:AXR458788 BGD458787:BHN458788 BPZ458787:BRJ458788 BZV458787:CBF458788 CJR458787:CLB458788 CTN458787:CUX458788 DDJ458787:DET458788 DNF458787:DOP458788 DXB458787:DYL458788 EGX458787:EIH458788 EQT458787:ESD458788 FAP458787:FBZ458788 FKL458787:FLV458788 FUH458787:FVR458788 GED458787:GFN458788 GNZ458787:GPJ458788 GXV458787:GZF458788 HHR458787:HJB458788 HRN458787:HSX458788 IBJ458787:ICT458788 ILF458787:IMP458788 IVB458787:IWL458788 JEX458787:JGH458788 JOT458787:JQD458788 JYP458787:JZZ458788 KIL458787:KJV458788 KSH458787:KTR458788 LCD458787:LDN458788 LLZ458787:LNJ458788 LVV458787:LXF458788 MFR458787:MHB458788 MPN458787:MQX458788 MZJ458787:NAT458788 NJF458787:NKP458788 NTB458787:NUL458788 OCX458787:OEH458788 OMT458787:OOD458788 OWP458787:OXZ458788 PGL458787:PHV458788 PQH458787:PRR458788 QAD458787:QBN458788 QJZ458787:QLJ458788 QTV458787:QVF458788 RDR458787:RFB458788 RNN458787:ROX458788 RXJ458787:RYT458788 SHF458787:SIP458788 SRB458787:SSL458788 TAX458787:TCH458788 TKT458787:TMD458788 TUP458787:TVZ458788 UEL458787:UFV458788 UOH458787:UPR458788 UYD458787:UZN458788 VHZ458787:VJJ458788 VRV458787:VTF458788 WBR458787:WDB458788 WLN458787:WMX458788 WVJ458787:WWT458788 B524323:AL524324 IX524323:KH524324 ST524323:UD524324 ACP524323:ADZ524324 AML524323:ANV524324 AWH524323:AXR524324 BGD524323:BHN524324 BPZ524323:BRJ524324 BZV524323:CBF524324 CJR524323:CLB524324 CTN524323:CUX524324 DDJ524323:DET524324 DNF524323:DOP524324 DXB524323:DYL524324 EGX524323:EIH524324 EQT524323:ESD524324 FAP524323:FBZ524324 FKL524323:FLV524324 FUH524323:FVR524324 GED524323:GFN524324 GNZ524323:GPJ524324 GXV524323:GZF524324 HHR524323:HJB524324 HRN524323:HSX524324 IBJ524323:ICT524324 ILF524323:IMP524324 IVB524323:IWL524324 JEX524323:JGH524324 JOT524323:JQD524324 JYP524323:JZZ524324 KIL524323:KJV524324 KSH524323:KTR524324 LCD524323:LDN524324 LLZ524323:LNJ524324 LVV524323:LXF524324 MFR524323:MHB524324 MPN524323:MQX524324 MZJ524323:NAT524324 NJF524323:NKP524324 NTB524323:NUL524324 OCX524323:OEH524324 OMT524323:OOD524324 OWP524323:OXZ524324 PGL524323:PHV524324 PQH524323:PRR524324 QAD524323:QBN524324 QJZ524323:QLJ524324 QTV524323:QVF524324 RDR524323:RFB524324 RNN524323:ROX524324 RXJ524323:RYT524324 SHF524323:SIP524324 SRB524323:SSL524324 TAX524323:TCH524324 TKT524323:TMD524324 TUP524323:TVZ524324 UEL524323:UFV524324 UOH524323:UPR524324 UYD524323:UZN524324 VHZ524323:VJJ524324 VRV524323:VTF524324 WBR524323:WDB524324 WLN524323:WMX524324 WVJ524323:WWT524324 B589859:AL589860 IX589859:KH589860 ST589859:UD589860 ACP589859:ADZ589860 AML589859:ANV589860 AWH589859:AXR589860 BGD589859:BHN589860 BPZ589859:BRJ589860 BZV589859:CBF589860 CJR589859:CLB589860 CTN589859:CUX589860 DDJ589859:DET589860 DNF589859:DOP589860 DXB589859:DYL589860 EGX589859:EIH589860 EQT589859:ESD589860 FAP589859:FBZ589860 FKL589859:FLV589860 FUH589859:FVR589860 GED589859:GFN589860 GNZ589859:GPJ589860 GXV589859:GZF589860 HHR589859:HJB589860 HRN589859:HSX589860 IBJ589859:ICT589860 ILF589859:IMP589860 IVB589859:IWL589860 JEX589859:JGH589860 JOT589859:JQD589860 JYP589859:JZZ589860 KIL589859:KJV589860 KSH589859:KTR589860 LCD589859:LDN589860 LLZ589859:LNJ589860 LVV589859:LXF589860 MFR589859:MHB589860 MPN589859:MQX589860 MZJ589859:NAT589860 NJF589859:NKP589860 NTB589859:NUL589860 OCX589859:OEH589860 OMT589859:OOD589860 OWP589859:OXZ589860 PGL589859:PHV589860 PQH589859:PRR589860 QAD589859:QBN589860 QJZ589859:QLJ589860 QTV589859:QVF589860 RDR589859:RFB589860 RNN589859:ROX589860 RXJ589859:RYT589860 SHF589859:SIP589860 SRB589859:SSL589860 TAX589859:TCH589860 TKT589859:TMD589860 TUP589859:TVZ589860 UEL589859:UFV589860 UOH589859:UPR589860 UYD589859:UZN589860 VHZ589859:VJJ589860 VRV589859:VTF589860 WBR589859:WDB589860 WLN589859:WMX589860 WVJ589859:WWT589860 B655395:AL655396 IX655395:KH655396 ST655395:UD655396 ACP655395:ADZ655396 AML655395:ANV655396 AWH655395:AXR655396 BGD655395:BHN655396 BPZ655395:BRJ655396 BZV655395:CBF655396 CJR655395:CLB655396 CTN655395:CUX655396 DDJ655395:DET655396 DNF655395:DOP655396 DXB655395:DYL655396 EGX655395:EIH655396 EQT655395:ESD655396 FAP655395:FBZ655396 FKL655395:FLV655396 FUH655395:FVR655396 GED655395:GFN655396 GNZ655395:GPJ655396 GXV655395:GZF655396 HHR655395:HJB655396 HRN655395:HSX655396 IBJ655395:ICT655396 ILF655395:IMP655396 IVB655395:IWL655396 JEX655395:JGH655396 JOT655395:JQD655396 JYP655395:JZZ655396 KIL655395:KJV655396 KSH655395:KTR655396 LCD655395:LDN655396 LLZ655395:LNJ655396 LVV655395:LXF655396 MFR655395:MHB655396 MPN655395:MQX655396 MZJ655395:NAT655396 NJF655395:NKP655396 NTB655395:NUL655396 OCX655395:OEH655396 OMT655395:OOD655396 OWP655395:OXZ655396 PGL655395:PHV655396 PQH655395:PRR655396 QAD655395:QBN655396 QJZ655395:QLJ655396 QTV655395:QVF655396 RDR655395:RFB655396 RNN655395:ROX655396 RXJ655395:RYT655396 SHF655395:SIP655396 SRB655395:SSL655396 TAX655395:TCH655396 TKT655395:TMD655396 TUP655395:TVZ655396 UEL655395:UFV655396 UOH655395:UPR655396 UYD655395:UZN655396 VHZ655395:VJJ655396 VRV655395:VTF655396 WBR655395:WDB655396 WLN655395:WMX655396 WVJ655395:WWT655396 B720931:AL720932 IX720931:KH720932 ST720931:UD720932 ACP720931:ADZ720932 AML720931:ANV720932 AWH720931:AXR720932 BGD720931:BHN720932 BPZ720931:BRJ720932 BZV720931:CBF720932 CJR720931:CLB720932 CTN720931:CUX720932 DDJ720931:DET720932 DNF720931:DOP720932 DXB720931:DYL720932 EGX720931:EIH720932 EQT720931:ESD720932 FAP720931:FBZ720932 FKL720931:FLV720932 FUH720931:FVR720932 GED720931:GFN720932 GNZ720931:GPJ720932 GXV720931:GZF720932 HHR720931:HJB720932 HRN720931:HSX720932 IBJ720931:ICT720932 ILF720931:IMP720932 IVB720931:IWL720932 JEX720931:JGH720932 JOT720931:JQD720932 JYP720931:JZZ720932 KIL720931:KJV720932 KSH720931:KTR720932 LCD720931:LDN720932 LLZ720931:LNJ720932 LVV720931:LXF720932 MFR720931:MHB720932 MPN720931:MQX720932 MZJ720931:NAT720932 NJF720931:NKP720932 NTB720931:NUL720932 OCX720931:OEH720932 OMT720931:OOD720932 OWP720931:OXZ720932 PGL720931:PHV720932 PQH720931:PRR720932 QAD720931:QBN720932 QJZ720931:QLJ720932 QTV720931:QVF720932 RDR720931:RFB720932 RNN720931:ROX720932 RXJ720931:RYT720932 SHF720931:SIP720932 SRB720931:SSL720932 TAX720931:TCH720932 TKT720931:TMD720932 TUP720931:TVZ720932 UEL720931:UFV720932 UOH720931:UPR720932 UYD720931:UZN720932 VHZ720931:VJJ720932 VRV720931:VTF720932 WBR720931:WDB720932 WLN720931:WMX720932 WVJ720931:WWT720932 B786467:AL786468 IX786467:KH786468 ST786467:UD786468 ACP786467:ADZ786468 AML786467:ANV786468 AWH786467:AXR786468 BGD786467:BHN786468 BPZ786467:BRJ786468 BZV786467:CBF786468 CJR786467:CLB786468 CTN786467:CUX786468 DDJ786467:DET786468 DNF786467:DOP786468 DXB786467:DYL786468 EGX786467:EIH786468 EQT786467:ESD786468 FAP786467:FBZ786468 FKL786467:FLV786468 FUH786467:FVR786468 GED786467:GFN786468 GNZ786467:GPJ786468 GXV786467:GZF786468 HHR786467:HJB786468 HRN786467:HSX786468 IBJ786467:ICT786468 ILF786467:IMP786468 IVB786467:IWL786468 JEX786467:JGH786468 JOT786467:JQD786468 JYP786467:JZZ786468 KIL786467:KJV786468 KSH786467:KTR786468 LCD786467:LDN786468 LLZ786467:LNJ786468 LVV786467:LXF786468 MFR786467:MHB786468 MPN786467:MQX786468 MZJ786467:NAT786468 NJF786467:NKP786468 NTB786467:NUL786468 OCX786467:OEH786468 OMT786467:OOD786468 OWP786467:OXZ786468 PGL786467:PHV786468 PQH786467:PRR786468 QAD786467:QBN786468 QJZ786467:QLJ786468 QTV786467:QVF786468 RDR786467:RFB786468 RNN786467:ROX786468 RXJ786467:RYT786468 SHF786467:SIP786468 SRB786467:SSL786468 TAX786467:TCH786468 TKT786467:TMD786468 TUP786467:TVZ786468 UEL786467:UFV786468 UOH786467:UPR786468 UYD786467:UZN786468 VHZ786467:VJJ786468 VRV786467:VTF786468 WBR786467:WDB786468 WLN786467:WMX786468 WVJ786467:WWT786468 B852003:AL852004 IX852003:KH852004 ST852003:UD852004 ACP852003:ADZ852004 AML852003:ANV852004 AWH852003:AXR852004 BGD852003:BHN852004 BPZ852003:BRJ852004 BZV852003:CBF852004 CJR852003:CLB852004 CTN852003:CUX852004 DDJ852003:DET852004 DNF852003:DOP852004 DXB852003:DYL852004 EGX852003:EIH852004 EQT852003:ESD852004 FAP852003:FBZ852004 FKL852003:FLV852004 FUH852003:FVR852004 GED852003:GFN852004 GNZ852003:GPJ852004 GXV852003:GZF852004 HHR852003:HJB852004 HRN852003:HSX852004 IBJ852003:ICT852004 ILF852003:IMP852004 IVB852003:IWL852004 JEX852003:JGH852004 JOT852003:JQD852004 JYP852003:JZZ852004 KIL852003:KJV852004 KSH852003:KTR852004 LCD852003:LDN852004 LLZ852003:LNJ852004 LVV852003:LXF852004 MFR852003:MHB852004 MPN852003:MQX852004 MZJ852003:NAT852004 NJF852003:NKP852004 NTB852003:NUL852004 OCX852003:OEH852004 OMT852003:OOD852004 OWP852003:OXZ852004 PGL852003:PHV852004 PQH852003:PRR852004 QAD852003:QBN852004 QJZ852003:QLJ852004 QTV852003:QVF852004 RDR852003:RFB852004 RNN852003:ROX852004 RXJ852003:RYT852004 SHF852003:SIP852004 SRB852003:SSL852004 TAX852003:TCH852004 TKT852003:TMD852004 TUP852003:TVZ852004 UEL852003:UFV852004 UOH852003:UPR852004 UYD852003:UZN852004 VHZ852003:VJJ852004 VRV852003:VTF852004 WBR852003:WDB852004 WLN852003:WMX852004 WVJ852003:WWT852004 B917539:AL917540 IX917539:KH917540 ST917539:UD917540 ACP917539:ADZ917540 AML917539:ANV917540 AWH917539:AXR917540 BGD917539:BHN917540 BPZ917539:BRJ917540 BZV917539:CBF917540 CJR917539:CLB917540 CTN917539:CUX917540 DDJ917539:DET917540 DNF917539:DOP917540 DXB917539:DYL917540 EGX917539:EIH917540 EQT917539:ESD917540 FAP917539:FBZ917540 FKL917539:FLV917540 FUH917539:FVR917540 GED917539:GFN917540 GNZ917539:GPJ917540 GXV917539:GZF917540 HHR917539:HJB917540 HRN917539:HSX917540 IBJ917539:ICT917540 ILF917539:IMP917540 IVB917539:IWL917540 JEX917539:JGH917540 JOT917539:JQD917540 JYP917539:JZZ917540 KIL917539:KJV917540 KSH917539:KTR917540 LCD917539:LDN917540 LLZ917539:LNJ917540 LVV917539:LXF917540 MFR917539:MHB917540 MPN917539:MQX917540 MZJ917539:NAT917540 NJF917539:NKP917540 NTB917539:NUL917540 OCX917539:OEH917540 OMT917539:OOD917540 OWP917539:OXZ917540 PGL917539:PHV917540 PQH917539:PRR917540 QAD917539:QBN917540 QJZ917539:QLJ917540 QTV917539:QVF917540 RDR917539:RFB917540 RNN917539:ROX917540 RXJ917539:RYT917540 SHF917539:SIP917540 SRB917539:SSL917540 TAX917539:TCH917540 TKT917539:TMD917540 TUP917539:TVZ917540 UEL917539:UFV917540 UOH917539:UPR917540 UYD917539:UZN917540 VHZ917539:VJJ917540 VRV917539:VTF917540 WBR917539:WDB917540 WLN917539:WMX917540 WVJ917539:WWT917540 B983075:AL983076 IX983075:KH983076 ST983075:UD983076 ACP983075:ADZ983076 AML983075:ANV983076 AWH983075:AXR983076 BGD983075:BHN983076 BPZ983075:BRJ983076 BZV983075:CBF983076 CJR983075:CLB983076 CTN983075:CUX983076 DDJ983075:DET983076 DNF983075:DOP983076 DXB983075:DYL983076 EGX983075:EIH983076 EQT983075:ESD983076 FAP983075:FBZ983076 FKL983075:FLV983076 FUH983075:FVR983076 GED983075:GFN983076 GNZ983075:GPJ983076 GXV983075:GZF983076 HHR983075:HJB983076 HRN983075:HSX983076 IBJ983075:ICT983076 ILF983075:IMP983076 IVB983075:IWL983076 JEX983075:JGH983076 JOT983075:JQD983076 JYP983075:JZZ983076 KIL983075:KJV983076 KSH983075:KTR983076 LCD983075:LDN983076 LLZ983075:LNJ983076 LVV983075:LXF983076 MFR983075:MHB983076 MPN983075:MQX983076 MZJ983075:NAT983076 NJF983075:NKP983076 NTB983075:NUL983076 OCX983075:OEH983076 OMT983075:OOD983076 OWP983075:OXZ983076 PGL983075:PHV983076 PQH983075:PRR983076 QAD983075:QBN983076 QJZ983075:QLJ983076 QTV983075:QVF983076 RDR983075:RFB983076 RNN983075:ROX983076 RXJ983075:RYT983076 SHF983075:SIP983076 SRB983075:SSL983076 TAX983075:TCH983076 TKT983075:TMD983076 TUP983075:TVZ983076 UEL983075:UFV983076 UOH983075:UPR983076 UYD983075:UZN983076 VHZ983075:VJJ983076 VRV983075:VTF983076 WBR983075:WDB983076 WLN983075:WMX983076 WVJ983075:WWT983076 B65561:L65562 IX65561:JH65562 ST65561:TD65562 ACP65561:ACZ65562 AML65561:AMV65562 AWH65561:AWR65562 BGD65561:BGN65562 BPZ65561:BQJ65562 BZV65561:CAF65562 CJR65561:CKB65562 CTN65561:CTX65562 DDJ65561:DDT65562 DNF65561:DNP65562 DXB65561:DXL65562 EGX65561:EHH65562 EQT65561:ERD65562 FAP65561:FAZ65562 FKL65561:FKV65562 FUH65561:FUR65562 GED65561:GEN65562 GNZ65561:GOJ65562 GXV65561:GYF65562 HHR65561:HIB65562 HRN65561:HRX65562 IBJ65561:IBT65562 ILF65561:ILP65562 IVB65561:IVL65562 JEX65561:JFH65562 JOT65561:JPD65562 JYP65561:JYZ65562 KIL65561:KIV65562 KSH65561:KSR65562 LCD65561:LCN65562 LLZ65561:LMJ65562 LVV65561:LWF65562 MFR65561:MGB65562 MPN65561:MPX65562 MZJ65561:MZT65562 NJF65561:NJP65562 NTB65561:NTL65562 OCX65561:ODH65562 OMT65561:OND65562 OWP65561:OWZ65562 PGL65561:PGV65562 PQH65561:PQR65562 QAD65561:QAN65562 QJZ65561:QKJ65562 QTV65561:QUF65562 RDR65561:REB65562 RNN65561:RNX65562 RXJ65561:RXT65562 SHF65561:SHP65562 SRB65561:SRL65562 TAX65561:TBH65562 TKT65561:TLD65562 TUP65561:TUZ65562 UEL65561:UEV65562 UOH65561:UOR65562 UYD65561:UYN65562 VHZ65561:VIJ65562 VRV65561:VSF65562 WBR65561:WCB65562 WLN65561:WLX65562 WVJ65561:WVT65562 B131097:L131098 IX131097:JH131098 ST131097:TD131098 ACP131097:ACZ131098 AML131097:AMV131098 AWH131097:AWR131098 BGD131097:BGN131098 BPZ131097:BQJ131098 BZV131097:CAF131098 CJR131097:CKB131098 CTN131097:CTX131098 DDJ131097:DDT131098 DNF131097:DNP131098 DXB131097:DXL131098 EGX131097:EHH131098 EQT131097:ERD131098 FAP131097:FAZ131098 FKL131097:FKV131098 FUH131097:FUR131098 GED131097:GEN131098 GNZ131097:GOJ131098 GXV131097:GYF131098 HHR131097:HIB131098 HRN131097:HRX131098 IBJ131097:IBT131098 ILF131097:ILP131098 IVB131097:IVL131098 JEX131097:JFH131098 JOT131097:JPD131098 JYP131097:JYZ131098 KIL131097:KIV131098 KSH131097:KSR131098 LCD131097:LCN131098 LLZ131097:LMJ131098 LVV131097:LWF131098 MFR131097:MGB131098 MPN131097:MPX131098 MZJ131097:MZT131098 NJF131097:NJP131098 NTB131097:NTL131098 OCX131097:ODH131098 OMT131097:OND131098 OWP131097:OWZ131098 PGL131097:PGV131098 PQH131097:PQR131098 QAD131097:QAN131098 QJZ131097:QKJ131098 QTV131097:QUF131098 RDR131097:REB131098 RNN131097:RNX131098 RXJ131097:RXT131098 SHF131097:SHP131098 SRB131097:SRL131098 TAX131097:TBH131098 TKT131097:TLD131098 TUP131097:TUZ131098 UEL131097:UEV131098 UOH131097:UOR131098 UYD131097:UYN131098 VHZ131097:VIJ131098 VRV131097:VSF131098 WBR131097:WCB131098 WLN131097:WLX131098 WVJ131097:WVT131098 B196633:L196634 IX196633:JH196634 ST196633:TD196634 ACP196633:ACZ196634 AML196633:AMV196634 AWH196633:AWR196634 BGD196633:BGN196634 BPZ196633:BQJ196634 BZV196633:CAF196634 CJR196633:CKB196634 CTN196633:CTX196634 DDJ196633:DDT196634 DNF196633:DNP196634 DXB196633:DXL196634 EGX196633:EHH196634 EQT196633:ERD196634 FAP196633:FAZ196634 FKL196633:FKV196634 FUH196633:FUR196634 GED196633:GEN196634 GNZ196633:GOJ196634 GXV196633:GYF196634 HHR196633:HIB196634 HRN196633:HRX196634 IBJ196633:IBT196634 ILF196633:ILP196634 IVB196633:IVL196634 JEX196633:JFH196634 JOT196633:JPD196634 JYP196633:JYZ196634 KIL196633:KIV196634 KSH196633:KSR196634 LCD196633:LCN196634 LLZ196633:LMJ196634 LVV196633:LWF196634 MFR196633:MGB196634 MPN196633:MPX196634 MZJ196633:MZT196634 NJF196633:NJP196634 NTB196633:NTL196634 OCX196633:ODH196634 OMT196633:OND196634 OWP196633:OWZ196634 PGL196633:PGV196634 PQH196633:PQR196634 QAD196633:QAN196634 QJZ196633:QKJ196634 QTV196633:QUF196634 RDR196633:REB196634 RNN196633:RNX196634 RXJ196633:RXT196634 SHF196633:SHP196634 SRB196633:SRL196634 TAX196633:TBH196634 TKT196633:TLD196634 TUP196633:TUZ196634 UEL196633:UEV196634 UOH196633:UOR196634 UYD196633:UYN196634 VHZ196633:VIJ196634 VRV196633:VSF196634 WBR196633:WCB196634 WLN196633:WLX196634 WVJ196633:WVT196634 B262169:L262170 IX262169:JH262170 ST262169:TD262170 ACP262169:ACZ262170 AML262169:AMV262170 AWH262169:AWR262170 BGD262169:BGN262170 BPZ262169:BQJ262170 BZV262169:CAF262170 CJR262169:CKB262170 CTN262169:CTX262170 DDJ262169:DDT262170 DNF262169:DNP262170 DXB262169:DXL262170 EGX262169:EHH262170 EQT262169:ERD262170 FAP262169:FAZ262170 FKL262169:FKV262170 FUH262169:FUR262170 GED262169:GEN262170 GNZ262169:GOJ262170 GXV262169:GYF262170 HHR262169:HIB262170 HRN262169:HRX262170 IBJ262169:IBT262170 ILF262169:ILP262170 IVB262169:IVL262170 JEX262169:JFH262170 JOT262169:JPD262170 JYP262169:JYZ262170 KIL262169:KIV262170 KSH262169:KSR262170 LCD262169:LCN262170 LLZ262169:LMJ262170 LVV262169:LWF262170 MFR262169:MGB262170 MPN262169:MPX262170 MZJ262169:MZT262170 NJF262169:NJP262170 NTB262169:NTL262170 OCX262169:ODH262170 OMT262169:OND262170 OWP262169:OWZ262170 PGL262169:PGV262170 PQH262169:PQR262170 QAD262169:QAN262170 QJZ262169:QKJ262170 QTV262169:QUF262170 RDR262169:REB262170 RNN262169:RNX262170 RXJ262169:RXT262170 SHF262169:SHP262170 SRB262169:SRL262170 TAX262169:TBH262170 TKT262169:TLD262170 TUP262169:TUZ262170 UEL262169:UEV262170 UOH262169:UOR262170 UYD262169:UYN262170 VHZ262169:VIJ262170 VRV262169:VSF262170 WBR262169:WCB262170 WLN262169:WLX262170 WVJ262169:WVT262170 B327705:L327706 IX327705:JH327706 ST327705:TD327706 ACP327705:ACZ327706 AML327705:AMV327706 AWH327705:AWR327706 BGD327705:BGN327706 BPZ327705:BQJ327706 BZV327705:CAF327706 CJR327705:CKB327706 CTN327705:CTX327706 DDJ327705:DDT327706 DNF327705:DNP327706 DXB327705:DXL327706 EGX327705:EHH327706 EQT327705:ERD327706 FAP327705:FAZ327706 FKL327705:FKV327706 FUH327705:FUR327706 GED327705:GEN327706 GNZ327705:GOJ327706 GXV327705:GYF327706 HHR327705:HIB327706 HRN327705:HRX327706 IBJ327705:IBT327706 ILF327705:ILP327706 IVB327705:IVL327706 JEX327705:JFH327706 JOT327705:JPD327706 JYP327705:JYZ327706 KIL327705:KIV327706 KSH327705:KSR327706 LCD327705:LCN327706 LLZ327705:LMJ327706 LVV327705:LWF327706 MFR327705:MGB327706 MPN327705:MPX327706 MZJ327705:MZT327706 NJF327705:NJP327706 NTB327705:NTL327706 OCX327705:ODH327706 OMT327705:OND327706 OWP327705:OWZ327706 PGL327705:PGV327706 PQH327705:PQR327706 QAD327705:QAN327706 QJZ327705:QKJ327706 QTV327705:QUF327706 RDR327705:REB327706 RNN327705:RNX327706 RXJ327705:RXT327706 SHF327705:SHP327706 SRB327705:SRL327706 TAX327705:TBH327706 TKT327705:TLD327706 TUP327705:TUZ327706 UEL327705:UEV327706 UOH327705:UOR327706 UYD327705:UYN327706 VHZ327705:VIJ327706 VRV327705:VSF327706 WBR327705:WCB327706 WLN327705:WLX327706 WVJ327705:WVT327706 B393241:L393242 IX393241:JH393242 ST393241:TD393242 ACP393241:ACZ393242 AML393241:AMV393242 AWH393241:AWR393242 BGD393241:BGN393242 BPZ393241:BQJ393242 BZV393241:CAF393242 CJR393241:CKB393242 CTN393241:CTX393242 DDJ393241:DDT393242 DNF393241:DNP393242 DXB393241:DXL393242 EGX393241:EHH393242 EQT393241:ERD393242 FAP393241:FAZ393242 FKL393241:FKV393242 FUH393241:FUR393242 GED393241:GEN393242 GNZ393241:GOJ393242 GXV393241:GYF393242 HHR393241:HIB393242 HRN393241:HRX393242 IBJ393241:IBT393242 ILF393241:ILP393242 IVB393241:IVL393242 JEX393241:JFH393242 JOT393241:JPD393242 JYP393241:JYZ393242 KIL393241:KIV393242 KSH393241:KSR393242 LCD393241:LCN393242 LLZ393241:LMJ393242 LVV393241:LWF393242 MFR393241:MGB393242 MPN393241:MPX393242 MZJ393241:MZT393242 NJF393241:NJP393242 NTB393241:NTL393242 OCX393241:ODH393242 OMT393241:OND393242 OWP393241:OWZ393242 PGL393241:PGV393242 PQH393241:PQR393242 QAD393241:QAN393242 QJZ393241:QKJ393242 QTV393241:QUF393242 RDR393241:REB393242 RNN393241:RNX393242 RXJ393241:RXT393242 SHF393241:SHP393242 SRB393241:SRL393242 TAX393241:TBH393242 TKT393241:TLD393242 TUP393241:TUZ393242 UEL393241:UEV393242 UOH393241:UOR393242 UYD393241:UYN393242 VHZ393241:VIJ393242 VRV393241:VSF393242 WBR393241:WCB393242 WLN393241:WLX393242 WVJ393241:WVT393242 B458777:L458778 IX458777:JH458778 ST458777:TD458778 ACP458777:ACZ458778 AML458777:AMV458778 AWH458777:AWR458778 BGD458777:BGN458778 BPZ458777:BQJ458778 BZV458777:CAF458778 CJR458777:CKB458778 CTN458777:CTX458778 DDJ458777:DDT458778 DNF458777:DNP458778 DXB458777:DXL458778 EGX458777:EHH458778 EQT458777:ERD458778 FAP458777:FAZ458778 FKL458777:FKV458778 FUH458777:FUR458778 GED458777:GEN458778 GNZ458777:GOJ458778 GXV458777:GYF458778 HHR458777:HIB458778 HRN458777:HRX458778 IBJ458777:IBT458778 ILF458777:ILP458778 IVB458777:IVL458778 JEX458777:JFH458778 JOT458777:JPD458778 JYP458777:JYZ458778 KIL458777:KIV458778 KSH458777:KSR458778 LCD458777:LCN458778 LLZ458777:LMJ458778 LVV458777:LWF458778 MFR458777:MGB458778 MPN458777:MPX458778 MZJ458777:MZT458778 NJF458777:NJP458778 NTB458777:NTL458778 OCX458777:ODH458778 OMT458777:OND458778 OWP458777:OWZ458778 PGL458777:PGV458778 PQH458777:PQR458778 QAD458777:QAN458778 QJZ458777:QKJ458778 QTV458777:QUF458778 RDR458777:REB458778 RNN458777:RNX458778 RXJ458777:RXT458778 SHF458777:SHP458778 SRB458777:SRL458778 TAX458777:TBH458778 TKT458777:TLD458778 TUP458777:TUZ458778 UEL458777:UEV458778 UOH458777:UOR458778 UYD458777:UYN458778 VHZ458777:VIJ458778 VRV458777:VSF458778 WBR458777:WCB458778 WLN458777:WLX458778 WVJ458777:WVT458778 B524313:L524314 IX524313:JH524314 ST524313:TD524314 ACP524313:ACZ524314 AML524313:AMV524314 AWH524313:AWR524314 BGD524313:BGN524314 BPZ524313:BQJ524314 BZV524313:CAF524314 CJR524313:CKB524314 CTN524313:CTX524314 DDJ524313:DDT524314 DNF524313:DNP524314 DXB524313:DXL524314 EGX524313:EHH524314 EQT524313:ERD524314 FAP524313:FAZ524314 FKL524313:FKV524314 FUH524313:FUR524314 GED524313:GEN524314 GNZ524313:GOJ524314 GXV524313:GYF524314 HHR524313:HIB524314 HRN524313:HRX524314 IBJ524313:IBT524314 ILF524313:ILP524314 IVB524313:IVL524314 JEX524313:JFH524314 JOT524313:JPD524314 JYP524313:JYZ524314 KIL524313:KIV524314 KSH524313:KSR524314 LCD524313:LCN524314 LLZ524313:LMJ524314 LVV524313:LWF524314 MFR524313:MGB524314 MPN524313:MPX524314 MZJ524313:MZT524314 NJF524313:NJP524314 NTB524313:NTL524314 OCX524313:ODH524314 OMT524313:OND524314 OWP524313:OWZ524314 PGL524313:PGV524314 PQH524313:PQR524314 QAD524313:QAN524314 QJZ524313:QKJ524314 QTV524313:QUF524314 RDR524313:REB524314 RNN524313:RNX524314 RXJ524313:RXT524314 SHF524313:SHP524314 SRB524313:SRL524314 TAX524313:TBH524314 TKT524313:TLD524314 TUP524313:TUZ524314 UEL524313:UEV524314 UOH524313:UOR524314 UYD524313:UYN524314 VHZ524313:VIJ524314 VRV524313:VSF524314 WBR524313:WCB524314 WLN524313:WLX524314 WVJ524313:WVT524314 B589849:L589850 IX589849:JH589850 ST589849:TD589850 ACP589849:ACZ589850 AML589849:AMV589850 AWH589849:AWR589850 BGD589849:BGN589850 BPZ589849:BQJ589850 BZV589849:CAF589850 CJR589849:CKB589850 CTN589849:CTX589850 DDJ589849:DDT589850 DNF589849:DNP589850 DXB589849:DXL589850 EGX589849:EHH589850 EQT589849:ERD589850 FAP589849:FAZ589850 FKL589849:FKV589850 FUH589849:FUR589850 GED589849:GEN589850 GNZ589849:GOJ589850 GXV589849:GYF589850 HHR589849:HIB589850 HRN589849:HRX589850 IBJ589849:IBT589850 ILF589849:ILP589850 IVB589849:IVL589850 JEX589849:JFH589850 JOT589849:JPD589850 JYP589849:JYZ589850 KIL589849:KIV589850 KSH589849:KSR589850 LCD589849:LCN589850 LLZ589849:LMJ589850 LVV589849:LWF589850 MFR589849:MGB589850 MPN589849:MPX589850 MZJ589849:MZT589850 NJF589849:NJP589850 NTB589849:NTL589850 OCX589849:ODH589850 OMT589849:OND589850 OWP589849:OWZ589850 PGL589849:PGV589850 PQH589849:PQR589850 QAD589849:QAN589850 QJZ589849:QKJ589850 QTV589849:QUF589850 RDR589849:REB589850 RNN589849:RNX589850 RXJ589849:RXT589850 SHF589849:SHP589850 SRB589849:SRL589850 TAX589849:TBH589850 TKT589849:TLD589850 TUP589849:TUZ589850 UEL589849:UEV589850 UOH589849:UOR589850 UYD589849:UYN589850 VHZ589849:VIJ589850 VRV589849:VSF589850 WBR589849:WCB589850 WLN589849:WLX589850 WVJ589849:WVT589850 B655385:L655386 IX655385:JH655386 ST655385:TD655386 ACP655385:ACZ655386 AML655385:AMV655386 AWH655385:AWR655386 BGD655385:BGN655386 BPZ655385:BQJ655386 BZV655385:CAF655386 CJR655385:CKB655386 CTN655385:CTX655386 DDJ655385:DDT655386 DNF655385:DNP655386 DXB655385:DXL655386 EGX655385:EHH655386 EQT655385:ERD655386 FAP655385:FAZ655386 FKL655385:FKV655386 FUH655385:FUR655386 GED655385:GEN655386 GNZ655385:GOJ655386 GXV655385:GYF655386 HHR655385:HIB655386 HRN655385:HRX655386 IBJ655385:IBT655386 ILF655385:ILP655386 IVB655385:IVL655386 JEX655385:JFH655386 JOT655385:JPD655386 JYP655385:JYZ655386 KIL655385:KIV655386 KSH655385:KSR655386 LCD655385:LCN655386 LLZ655385:LMJ655386 LVV655385:LWF655386 MFR655385:MGB655386 MPN655385:MPX655386 MZJ655385:MZT655386 NJF655385:NJP655386 NTB655385:NTL655386 OCX655385:ODH655386 OMT655385:OND655386 OWP655385:OWZ655386 PGL655385:PGV655386 PQH655385:PQR655386 QAD655385:QAN655386 QJZ655385:QKJ655386 QTV655385:QUF655386 RDR655385:REB655386 RNN655385:RNX655386 RXJ655385:RXT655386 SHF655385:SHP655386 SRB655385:SRL655386 TAX655385:TBH655386 TKT655385:TLD655386 TUP655385:TUZ655386 UEL655385:UEV655386 UOH655385:UOR655386 UYD655385:UYN655386 VHZ655385:VIJ655386 VRV655385:VSF655386 WBR655385:WCB655386 WLN655385:WLX655386 WVJ655385:WVT655386 B720921:L720922 IX720921:JH720922 ST720921:TD720922 ACP720921:ACZ720922 AML720921:AMV720922 AWH720921:AWR720922 BGD720921:BGN720922 BPZ720921:BQJ720922 BZV720921:CAF720922 CJR720921:CKB720922 CTN720921:CTX720922 DDJ720921:DDT720922 DNF720921:DNP720922 DXB720921:DXL720922 EGX720921:EHH720922 EQT720921:ERD720922 FAP720921:FAZ720922 FKL720921:FKV720922 FUH720921:FUR720922 GED720921:GEN720922 GNZ720921:GOJ720922 GXV720921:GYF720922 HHR720921:HIB720922 HRN720921:HRX720922 IBJ720921:IBT720922 ILF720921:ILP720922 IVB720921:IVL720922 JEX720921:JFH720922 JOT720921:JPD720922 JYP720921:JYZ720922 KIL720921:KIV720922 KSH720921:KSR720922 LCD720921:LCN720922 LLZ720921:LMJ720922 LVV720921:LWF720922 MFR720921:MGB720922 MPN720921:MPX720922 MZJ720921:MZT720922 NJF720921:NJP720922 NTB720921:NTL720922 OCX720921:ODH720922 OMT720921:OND720922 OWP720921:OWZ720922 PGL720921:PGV720922 PQH720921:PQR720922 QAD720921:QAN720922 QJZ720921:QKJ720922 QTV720921:QUF720922 RDR720921:REB720922 RNN720921:RNX720922 RXJ720921:RXT720922 SHF720921:SHP720922 SRB720921:SRL720922 TAX720921:TBH720922 TKT720921:TLD720922 TUP720921:TUZ720922 UEL720921:UEV720922 UOH720921:UOR720922 UYD720921:UYN720922 VHZ720921:VIJ720922 VRV720921:VSF720922 WBR720921:WCB720922 WLN720921:WLX720922 WVJ720921:WVT720922 B786457:L786458 IX786457:JH786458 ST786457:TD786458 ACP786457:ACZ786458 AML786457:AMV786458 AWH786457:AWR786458 BGD786457:BGN786458 BPZ786457:BQJ786458 BZV786457:CAF786458 CJR786457:CKB786458 CTN786457:CTX786458 DDJ786457:DDT786458 DNF786457:DNP786458 DXB786457:DXL786458 EGX786457:EHH786458 EQT786457:ERD786458 FAP786457:FAZ786458 FKL786457:FKV786458 FUH786457:FUR786458 GED786457:GEN786458 GNZ786457:GOJ786458 GXV786457:GYF786458 HHR786457:HIB786458 HRN786457:HRX786458 IBJ786457:IBT786458 ILF786457:ILP786458 IVB786457:IVL786458 JEX786457:JFH786458 JOT786457:JPD786458 JYP786457:JYZ786458 KIL786457:KIV786458 KSH786457:KSR786458 LCD786457:LCN786458 LLZ786457:LMJ786458 LVV786457:LWF786458 MFR786457:MGB786458 MPN786457:MPX786458 MZJ786457:MZT786458 NJF786457:NJP786458 NTB786457:NTL786458 OCX786457:ODH786458 OMT786457:OND786458 OWP786457:OWZ786458 PGL786457:PGV786458 PQH786457:PQR786458 QAD786457:QAN786458 QJZ786457:QKJ786458 QTV786457:QUF786458 RDR786457:REB786458 RNN786457:RNX786458 RXJ786457:RXT786458 SHF786457:SHP786458 SRB786457:SRL786458 TAX786457:TBH786458 TKT786457:TLD786458 TUP786457:TUZ786458 UEL786457:UEV786458 UOH786457:UOR786458 UYD786457:UYN786458 VHZ786457:VIJ786458 VRV786457:VSF786458 WBR786457:WCB786458 WLN786457:WLX786458 WVJ786457:WVT786458 B851993:L851994 IX851993:JH851994 ST851993:TD851994 ACP851993:ACZ851994 AML851993:AMV851994 AWH851993:AWR851994 BGD851993:BGN851994 BPZ851993:BQJ851994 BZV851993:CAF851994 CJR851993:CKB851994 CTN851993:CTX851994 DDJ851993:DDT851994 DNF851993:DNP851994 DXB851993:DXL851994 EGX851993:EHH851994 EQT851993:ERD851994 FAP851993:FAZ851994 FKL851993:FKV851994 FUH851993:FUR851994 GED851993:GEN851994 GNZ851993:GOJ851994 GXV851993:GYF851994 HHR851993:HIB851994 HRN851993:HRX851994 IBJ851993:IBT851994 ILF851993:ILP851994 IVB851993:IVL851994 JEX851993:JFH851994 JOT851993:JPD851994 JYP851993:JYZ851994 KIL851993:KIV851994 KSH851993:KSR851994 LCD851993:LCN851994 LLZ851993:LMJ851994 LVV851993:LWF851994 MFR851993:MGB851994 MPN851993:MPX851994 MZJ851993:MZT851994 NJF851993:NJP851994 NTB851993:NTL851994 OCX851993:ODH851994 OMT851993:OND851994 OWP851993:OWZ851994 PGL851993:PGV851994 PQH851993:PQR851994 QAD851993:QAN851994 QJZ851993:QKJ851994 QTV851993:QUF851994 RDR851993:REB851994 RNN851993:RNX851994 RXJ851993:RXT851994 SHF851993:SHP851994 SRB851993:SRL851994 TAX851993:TBH851994 TKT851993:TLD851994 TUP851993:TUZ851994 UEL851993:UEV851994 UOH851993:UOR851994 UYD851993:UYN851994 VHZ851993:VIJ851994 VRV851993:VSF851994 WBR851993:WCB851994 WLN851993:WLX851994 WVJ851993:WVT851994 B917529:L917530 IX917529:JH917530 ST917529:TD917530 ACP917529:ACZ917530 AML917529:AMV917530 AWH917529:AWR917530 BGD917529:BGN917530 BPZ917529:BQJ917530 BZV917529:CAF917530 CJR917529:CKB917530 CTN917529:CTX917530 DDJ917529:DDT917530 DNF917529:DNP917530 DXB917529:DXL917530 EGX917529:EHH917530 EQT917529:ERD917530 FAP917529:FAZ917530 FKL917529:FKV917530 FUH917529:FUR917530 GED917529:GEN917530 GNZ917529:GOJ917530 GXV917529:GYF917530 HHR917529:HIB917530 HRN917529:HRX917530 IBJ917529:IBT917530 ILF917529:ILP917530 IVB917529:IVL917530 JEX917529:JFH917530 JOT917529:JPD917530 JYP917529:JYZ917530 KIL917529:KIV917530 KSH917529:KSR917530 LCD917529:LCN917530 LLZ917529:LMJ917530 LVV917529:LWF917530 MFR917529:MGB917530 MPN917529:MPX917530 MZJ917529:MZT917530 NJF917529:NJP917530 NTB917529:NTL917530 OCX917529:ODH917530 OMT917529:OND917530 OWP917529:OWZ917530 PGL917529:PGV917530 PQH917529:PQR917530 QAD917529:QAN917530 QJZ917529:QKJ917530 QTV917529:QUF917530 RDR917529:REB917530 RNN917529:RNX917530 RXJ917529:RXT917530 SHF917529:SHP917530 SRB917529:SRL917530 TAX917529:TBH917530 TKT917529:TLD917530 TUP917529:TUZ917530 UEL917529:UEV917530 UOH917529:UOR917530 UYD917529:UYN917530 VHZ917529:VIJ917530 VRV917529:VSF917530 WBR917529:WCB917530 WLN917529:WLX917530 WVJ917529:WVT917530 B983065:L983066 IX983065:JH983066 ST983065:TD983066 ACP983065:ACZ983066 AML983065:AMV983066 AWH983065:AWR983066 BGD983065:BGN983066 BPZ983065:BQJ983066 BZV983065:CAF983066 CJR983065:CKB983066 CTN983065:CTX983066 DDJ983065:DDT983066 DNF983065:DNP983066 DXB983065:DXL983066 EGX983065:EHH983066 EQT983065:ERD983066 FAP983065:FAZ983066 FKL983065:FKV983066 FUH983065:FUR983066 GED983065:GEN983066 GNZ983065:GOJ983066 GXV983065:GYF983066 HHR983065:HIB983066 HRN983065:HRX983066 IBJ983065:IBT983066 ILF983065:ILP983066 IVB983065:IVL983066 JEX983065:JFH983066 JOT983065:JPD983066 JYP983065:JYZ983066 KIL983065:KIV983066 KSH983065:KSR983066 LCD983065:LCN983066 LLZ983065:LMJ983066 LVV983065:LWF983066 MFR983065:MGB983066 MPN983065:MPX983066 MZJ983065:MZT983066 NJF983065:NJP983066 NTB983065:NTL983066 OCX983065:ODH983066 OMT983065:OND983066 OWP983065:OWZ983066 PGL983065:PGV983066 PQH983065:PQR983066 QAD983065:QAN983066 QJZ983065:QKJ983066 QTV983065:QUF983066 RDR983065:REB983066 RNN983065:RNX983066 RXJ983065:RXT983066 SHF983065:SHP983066 SRB983065:SRL983066 TAX983065:TBH983066 TKT983065:TLD983066 TUP983065:TUZ983066 UEL983065:UEV983066 UOH983065:UOR983066 UYD983065:UYN983066 VHZ983065:VIJ983066 VRV983065:VSF983066 WBR983065:WCB983066 WLN983065:WLX983066 WVJ983065:WVT983066 B65566:L65567 IX65566:JH65567 ST65566:TD65567 ACP65566:ACZ65567 AML65566:AMV65567 AWH65566:AWR65567 BGD65566:BGN65567 BPZ65566:BQJ65567 BZV65566:CAF65567 CJR65566:CKB65567 CTN65566:CTX65567 DDJ65566:DDT65567 DNF65566:DNP65567 DXB65566:DXL65567 EGX65566:EHH65567 EQT65566:ERD65567 FAP65566:FAZ65567 FKL65566:FKV65567 FUH65566:FUR65567 GED65566:GEN65567 GNZ65566:GOJ65567 GXV65566:GYF65567 HHR65566:HIB65567 HRN65566:HRX65567 IBJ65566:IBT65567 ILF65566:ILP65567 IVB65566:IVL65567 JEX65566:JFH65567 JOT65566:JPD65567 JYP65566:JYZ65567 KIL65566:KIV65567 KSH65566:KSR65567 LCD65566:LCN65567 LLZ65566:LMJ65567 LVV65566:LWF65567 MFR65566:MGB65567 MPN65566:MPX65567 MZJ65566:MZT65567 NJF65566:NJP65567 NTB65566:NTL65567 OCX65566:ODH65567 OMT65566:OND65567 OWP65566:OWZ65567 PGL65566:PGV65567 PQH65566:PQR65567 QAD65566:QAN65567 QJZ65566:QKJ65567 QTV65566:QUF65567 RDR65566:REB65567 RNN65566:RNX65567 RXJ65566:RXT65567 SHF65566:SHP65567 SRB65566:SRL65567 TAX65566:TBH65567 TKT65566:TLD65567 TUP65566:TUZ65567 UEL65566:UEV65567 UOH65566:UOR65567 UYD65566:UYN65567 VHZ65566:VIJ65567 VRV65566:VSF65567 WBR65566:WCB65567 WLN65566:WLX65567 WVJ65566:WVT65567 B131102:L131103 IX131102:JH131103 ST131102:TD131103 ACP131102:ACZ131103 AML131102:AMV131103 AWH131102:AWR131103 BGD131102:BGN131103 BPZ131102:BQJ131103 BZV131102:CAF131103 CJR131102:CKB131103 CTN131102:CTX131103 DDJ131102:DDT131103 DNF131102:DNP131103 DXB131102:DXL131103 EGX131102:EHH131103 EQT131102:ERD131103 FAP131102:FAZ131103 FKL131102:FKV131103 FUH131102:FUR131103 GED131102:GEN131103 GNZ131102:GOJ131103 GXV131102:GYF131103 HHR131102:HIB131103 HRN131102:HRX131103 IBJ131102:IBT131103 ILF131102:ILP131103 IVB131102:IVL131103 JEX131102:JFH131103 JOT131102:JPD131103 JYP131102:JYZ131103 KIL131102:KIV131103 KSH131102:KSR131103 LCD131102:LCN131103 LLZ131102:LMJ131103 LVV131102:LWF131103 MFR131102:MGB131103 MPN131102:MPX131103 MZJ131102:MZT131103 NJF131102:NJP131103 NTB131102:NTL131103 OCX131102:ODH131103 OMT131102:OND131103 OWP131102:OWZ131103 PGL131102:PGV131103 PQH131102:PQR131103 QAD131102:QAN131103 QJZ131102:QKJ131103 QTV131102:QUF131103 RDR131102:REB131103 RNN131102:RNX131103 RXJ131102:RXT131103 SHF131102:SHP131103 SRB131102:SRL131103 TAX131102:TBH131103 TKT131102:TLD131103 TUP131102:TUZ131103 UEL131102:UEV131103 UOH131102:UOR131103 UYD131102:UYN131103 VHZ131102:VIJ131103 VRV131102:VSF131103 WBR131102:WCB131103 WLN131102:WLX131103 WVJ131102:WVT131103 B196638:L196639 IX196638:JH196639 ST196638:TD196639 ACP196638:ACZ196639 AML196638:AMV196639 AWH196638:AWR196639 BGD196638:BGN196639 BPZ196638:BQJ196639 BZV196638:CAF196639 CJR196638:CKB196639 CTN196638:CTX196639 DDJ196638:DDT196639 DNF196638:DNP196639 DXB196638:DXL196639 EGX196638:EHH196639 EQT196638:ERD196639 FAP196638:FAZ196639 FKL196638:FKV196639 FUH196638:FUR196639 GED196638:GEN196639 GNZ196638:GOJ196639 GXV196638:GYF196639 HHR196638:HIB196639 HRN196638:HRX196639 IBJ196638:IBT196639 ILF196638:ILP196639 IVB196638:IVL196639 JEX196638:JFH196639 JOT196638:JPD196639 JYP196638:JYZ196639 KIL196638:KIV196639 KSH196638:KSR196639 LCD196638:LCN196639 LLZ196638:LMJ196639 LVV196638:LWF196639 MFR196638:MGB196639 MPN196638:MPX196639 MZJ196638:MZT196639 NJF196638:NJP196639 NTB196638:NTL196639 OCX196638:ODH196639 OMT196638:OND196639 OWP196638:OWZ196639 PGL196638:PGV196639 PQH196638:PQR196639 QAD196638:QAN196639 QJZ196638:QKJ196639 QTV196638:QUF196639 RDR196638:REB196639 RNN196638:RNX196639 RXJ196638:RXT196639 SHF196638:SHP196639 SRB196638:SRL196639 TAX196638:TBH196639 TKT196638:TLD196639 TUP196638:TUZ196639 UEL196638:UEV196639 UOH196638:UOR196639 UYD196638:UYN196639 VHZ196638:VIJ196639 VRV196638:VSF196639 WBR196638:WCB196639 WLN196638:WLX196639 WVJ196638:WVT196639 B262174:L262175 IX262174:JH262175 ST262174:TD262175 ACP262174:ACZ262175 AML262174:AMV262175 AWH262174:AWR262175 BGD262174:BGN262175 BPZ262174:BQJ262175 BZV262174:CAF262175 CJR262174:CKB262175 CTN262174:CTX262175 DDJ262174:DDT262175 DNF262174:DNP262175 DXB262174:DXL262175 EGX262174:EHH262175 EQT262174:ERD262175 FAP262174:FAZ262175 FKL262174:FKV262175 FUH262174:FUR262175 GED262174:GEN262175 GNZ262174:GOJ262175 GXV262174:GYF262175 HHR262174:HIB262175 HRN262174:HRX262175 IBJ262174:IBT262175 ILF262174:ILP262175 IVB262174:IVL262175 JEX262174:JFH262175 JOT262174:JPD262175 JYP262174:JYZ262175 KIL262174:KIV262175 KSH262174:KSR262175 LCD262174:LCN262175 LLZ262174:LMJ262175 LVV262174:LWF262175 MFR262174:MGB262175 MPN262174:MPX262175 MZJ262174:MZT262175 NJF262174:NJP262175 NTB262174:NTL262175 OCX262174:ODH262175 OMT262174:OND262175 OWP262174:OWZ262175 PGL262174:PGV262175 PQH262174:PQR262175 QAD262174:QAN262175 QJZ262174:QKJ262175 QTV262174:QUF262175 RDR262174:REB262175 RNN262174:RNX262175 RXJ262174:RXT262175 SHF262174:SHP262175 SRB262174:SRL262175 TAX262174:TBH262175 TKT262174:TLD262175 TUP262174:TUZ262175 UEL262174:UEV262175 UOH262174:UOR262175 UYD262174:UYN262175 VHZ262174:VIJ262175 VRV262174:VSF262175 WBR262174:WCB262175 WLN262174:WLX262175 WVJ262174:WVT262175 B327710:L327711 IX327710:JH327711 ST327710:TD327711 ACP327710:ACZ327711 AML327710:AMV327711 AWH327710:AWR327711 BGD327710:BGN327711 BPZ327710:BQJ327711 BZV327710:CAF327711 CJR327710:CKB327711 CTN327710:CTX327711 DDJ327710:DDT327711 DNF327710:DNP327711 DXB327710:DXL327711 EGX327710:EHH327711 EQT327710:ERD327711 FAP327710:FAZ327711 FKL327710:FKV327711 FUH327710:FUR327711 GED327710:GEN327711 GNZ327710:GOJ327711 GXV327710:GYF327711 HHR327710:HIB327711 HRN327710:HRX327711 IBJ327710:IBT327711 ILF327710:ILP327711 IVB327710:IVL327711 JEX327710:JFH327711 JOT327710:JPD327711 JYP327710:JYZ327711 KIL327710:KIV327711 KSH327710:KSR327711 LCD327710:LCN327711 LLZ327710:LMJ327711 LVV327710:LWF327711 MFR327710:MGB327711 MPN327710:MPX327711 MZJ327710:MZT327711 NJF327710:NJP327711 NTB327710:NTL327711 OCX327710:ODH327711 OMT327710:OND327711 OWP327710:OWZ327711 PGL327710:PGV327711 PQH327710:PQR327711 QAD327710:QAN327711 QJZ327710:QKJ327711 QTV327710:QUF327711 RDR327710:REB327711 RNN327710:RNX327711 RXJ327710:RXT327711 SHF327710:SHP327711 SRB327710:SRL327711 TAX327710:TBH327711 TKT327710:TLD327711 TUP327710:TUZ327711 UEL327710:UEV327711 UOH327710:UOR327711 UYD327710:UYN327711 VHZ327710:VIJ327711 VRV327710:VSF327711 WBR327710:WCB327711 WLN327710:WLX327711 WVJ327710:WVT327711 B393246:L393247 IX393246:JH393247 ST393246:TD393247 ACP393246:ACZ393247 AML393246:AMV393247 AWH393246:AWR393247 BGD393246:BGN393247 BPZ393246:BQJ393247 BZV393246:CAF393247 CJR393246:CKB393247 CTN393246:CTX393247 DDJ393246:DDT393247 DNF393246:DNP393247 DXB393246:DXL393247 EGX393246:EHH393247 EQT393246:ERD393247 FAP393246:FAZ393247 FKL393246:FKV393247 FUH393246:FUR393247 GED393246:GEN393247 GNZ393246:GOJ393247 GXV393246:GYF393247 HHR393246:HIB393247 HRN393246:HRX393247 IBJ393246:IBT393247 ILF393246:ILP393247 IVB393246:IVL393247 JEX393246:JFH393247 JOT393246:JPD393247 JYP393246:JYZ393247 KIL393246:KIV393247 KSH393246:KSR393247 LCD393246:LCN393247 LLZ393246:LMJ393247 LVV393246:LWF393247 MFR393246:MGB393247 MPN393246:MPX393247 MZJ393246:MZT393247 NJF393246:NJP393247 NTB393246:NTL393247 OCX393246:ODH393247 OMT393246:OND393247 OWP393246:OWZ393247 PGL393246:PGV393247 PQH393246:PQR393247 QAD393246:QAN393247 QJZ393246:QKJ393247 QTV393246:QUF393247 RDR393246:REB393247 RNN393246:RNX393247 RXJ393246:RXT393247 SHF393246:SHP393247 SRB393246:SRL393247 TAX393246:TBH393247 TKT393246:TLD393247 TUP393246:TUZ393247 UEL393246:UEV393247 UOH393246:UOR393247 UYD393246:UYN393247 VHZ393246:VIJ393247 VRV393246:VSF393247 WBR393246:WCB393247 WLN393246:WLX393247 WVJ393246:WVT393247 B458782:L458783 IX458782:JH458783 ST458782:TD458783 ACP458782:ACZ458783 AML458782:AMV458783 AWH458782:AWR458783 BGD458782:BGN458783 BPZ458782:BQJ458783 BZV458782:CAF458783 CJR458782:CKB458783 CTN458782:CTX458783 DDJ458782:DDT458783 DNF458782:DNP458783 DXB458782:DXL458783 EGX458782:EHH458783 EQT458782:ERD458783 FAP458782:FAZ458783 FKL458782:FKV458783 FUH458782:FUR458783 GED458782:GEN458783 GNZ458782:GOJ458783 GXV458782:GYF458783 HHR458782:HIB458783 HRN458782:HRX458783 IBJ458782:IBT458783 ILF458782:ILP458783 IVB458782:IVL458783 JEX458782:JFH458783 JOT458782:JPD458783 JYP458782:JYZ458783 KIL458782:KIV458783 KSH458782:KSR458783 LCD458782:LCN458783 LLZ458782:LMJ458783 LVV458782:LWF458783 MFR458782:MGB458783 MPN458782:MPX458783 MZJ458782:MZT458783 NJF458782:NJP458783 NTB458782:NTL458783 OCX458782:ODH458783 OMT458782:OND458783 OWP458782:OWZ458783 PGL458782:PGV458783 PQH458782:PQR458783 QAD458782:QAN458783 QJZ458782:QKJ458783 QTV458782:QUF458783 RDR458782:REB458783 RNN458782:RNX458783 RXJ458782:RXT458783 SHF458782:SHP458783 SRB458782:SRL458783 TAX458782:TBH458783 TKT458782:TLD458783 TUP458782:TUZ458783 UEL458782:UEV458783 UOH458782:UOR458783 UYD458782:UYN458783 VHZ458782:VIJ458783 VRV458782:VSF458783 WBR458782:WCB458783 WLN458782:WLX458783 WVJ458782:WVT458783 B524318:L524319 IX524318:JH524319 ST524318:TD524319 ACP524318:ACZ524319 AML524318:AMV524319 AWH524318:AWR524319 BGD524318:BGN524319 BPZ524318:BQJ524319 BZV524318:CAF524319 CJR524318:CKB524319 CTN524318:CTX524319 DDJ524318:DDT524319 DNF524318:DNP524319 DXB524318:DXL524319 EGX524318:EHH524319 EQT524318:ERD524319 FAP524318:FAZ524319 FKL524318:FKV524319 FUH524318:FUR524319 GED524318:GEN524319 GNZ524318:GOJ524319 GXV524318:GYF524319 HHR524318:HIB524319 HRN524318:HRX524319 IBJ524318:IBT524319 ILF524318:ILP524319 IVB524318:IVL524319 JEX524318:JFH524319 JOT524318:JPD524319 JYP524318:JYZ524319 KIL524318:KIV524319 KSH524318:KSR524319 LCD524318:LCN524319 LLZ524318:LMJ524319 LVV524318:LWF524319 MFR524318:MGB524319 MPN524318:MPX524319 MZJ524318:MZT524319 NJF524318:NJP524319 NTB524318:NTL524319 OCX524318:ODH524319 OMT524318:OND524319 OWP524318:OWZ524319 PGL524318:PGV524319 PQH524318:PQR524319 QAD524318:QAN524319 QJZ524318:QKJ524319 QTV524318:QUF524319 RDR524318:REB524319 RNN524318:RNX524319 RXJ524318:RXT524319 SHF524318:SHP524319 SRB524318:SRL524319 TAX524318:TBH524319 TKT524318:TLD524319 TUP524318:TUZ524319 UEL524318:UEV524319 UOH524318:UOR524319 UYD524318:UYN524319 VHZ524318:VIJ524319 VRV524318:VSF524319 WBR524318:WCB524319 WLN524318:WLX524319 WVJ524318:WVT524319 B589854:L589855 IX589854:JH589855 ST589854:TD589855 ACP589854:ACZ589855 AML589854:AMV589855 AWH589854:AWR589855 BGD589854:BGN589855 BPZ589854:BQJ589855 BZV589854:CAF589855 CJR589854:CKB589855 CTN589854:CTX589855 DDJ589854:DDT589855 DNF589854:DNP589855 DXB589854:DXL589855 EGX589854:EHH589855 EQT589854:ERD589855 FAP589854:FAZ589855 FKL589854:FKV589855 FUH589854:FUR589855 GED589854:GEN589855 GNZ589854:GOJ589855 GXV589854:GYF589855 HHR589854:HIB589855 HRN589854:HRX589855 IBJ589854:IBT589855 ILF589854:ILP589855 IVB589854:IVL589855 JEX589854:JFH589855 JOT589854:JPD589855 JYP589854:JYZ589855 KIL589854:KIV589855 KSH589854:KSR589855 LCD589854:LCN589855 LLZ589854:LMJ589855 LVV589854:LWF589855 MFR589854:MGB589855 MPN589854:MPX589855 MZJ589854:MZT589855 NJF589854:NJP589855 NTB589854:NTL589855 OCX589854:ODH589855 OMT589854:OND589855 OWP589854:OWZ589855 PGL589854:PGV589855 PQH589854:PQR589855 QAD589854:QAN589855 QJZ589854:QKJ589855 QTV589854:QUF589855 RDR589854:REB589855 RNN589854:RNX589855 RXJ589854:RXT589855 SHF589854:SHP589855 SRB589854:SRL589855 TAX589854:TBH589855 TKT589854:TLD589855 TUP589854:TUZ589855 UEL589854:UEV589855 UOH589854:UOR589855 UYD589854:UYN589855 VHZ589854:VIJ589855 VRV589854:VSF589855 WBR589854:WCB589855 WLN589854:WLX589855 WVJ589854:WVT589855 B655390:L655391 IX655390:JH655391 ST655390:TD655391 ACP655390:ACZ655391 AML655390:AMV655391 AWH655390:AWR655391 BGD655390:BGN655391 BPZ655390:BQJ655391 BZV655390:CAF655391 CJR655390:CKB655391 CTN655390:CTX655391 DDJ655390:DDT655391 DNF655390:DNP655391 DXB655390:DXL655391 EGX655390:EHH655391 EQT655390:ERD655391 FAP655390:FAZ655391 FKL655390:FKV655391 FUH655390:FUR655391 GED655390:GEN655391 GNZ655390:GOJ655391 GXV655390:GYF655391 HHR655390:HIB655391 HRN655390:HRX655391 IBJ655390:IBT655391 ILF655390:ILP655391 IVB655390:IVL655391 JEX655390:JFH655391 JOT655390:JPD655391 JYP655390:JYZ655391 KIL655390:KIV655391 KSH655390:KSR655391 LCD655390:LCN655391 LLZ655390:LMJ655391 LVV655390:LWF655391 MFR655390:MGB655391 MPN655390:MPX655391 MZJ655390:MZT655391 NJF655390:NJP655391 NTB655390:NTL655391 OCX655390:ODH655391 OMT655390:OND655391 OWP655390:OWZ655391 PGL655390:PGV655391 PQH655390:PQR655391 QAD655390:QAN655391 QJZ655390:QKJ655391 QTV655390:QUF655391 RDR655390:REB655391 RNN655390:RNX655391 RXJ655390:RXT655391 SHF655390:SHP655391 SRB655390:SRL655391 TAX655390:TBH655391 TKT655390:TLD655391 TUP655390:TUZ655391 UEL655390:UEV655391 UOH655390:UOR655391 UYD655390:UYN655391 VHZ655390:VIJ655391 VRV655390:VSF655391 WBR655390:WCB655391 WLN655390:WLX655391 WVJ655390:WVT655391 B720926:L720927 IX720926:JH720927 ST720926:TD720927 ACP720926:ACZ720927 AML720926:AMV720927 AWH720926:AWR720927 BGD720926:BGN720927 BPZ720926:BQJ720927 BZV720926:CAF720927 CJR720926:CKB720927 CTN720926:CTX720927 DDJ720926:DDT720927 DNF720926:DNP720927 DXB720926:DXL720927 EGX720926:EHH720927 EQT720926:ERD720927 FAP720926:FAZ720927 FKL720926:FKV720927 FUH720926:FUR720927 GED720926:GEN720927 GNZ720926:GOJ720927 GXV720926:GYF720927 HHR720926:HIB720927 HRN720926:HRX720927 IBJ720926:IBT720927 ILF720926:ILP720927 IVB720926:IVL720927 JEX720926:JFH720927 JOT720926:JPD720927 JYP720926:JYZ720927 KIL720926:KIV720927 KSH720926:KSR720927 LCD720926:LCN720927 LLZ720926:LMJ720927 LVV720926:LWF720927 MFR720926:MGB720927 MPN720926:MPX720927 MZJ720926:MZT720927 NJF720926:NJP720927 NTB720926:NTL720927 OCX720926:ODH720927 OMT720926:OND720927 OWP720926:OWZ720927 PGL720926:PGV720927 PQH720926:PQR720927 QAD720926:QAN720927 QJZ720926:QKJ720927 QTV720926:QUF720927 RDR720926:REB720927 RNN720926:RNX720927 RXJ720926:RXT720927 SHF720926:SHP720927 SRB720926:SRL720927 TAX720926:TBH720927 TKT720926:TLD720927 TUP720926:TUZ720927 UEL720926:UEV720927 UOH720926:UOR720927 UYD720926:UYN720927 VHZ720926:VIJ720927 VRV720926:VSF720927 WBR720926:WCB720927 WLN720926:WLX720927 WVJ720926:WVT720927 B786462:L786463 IX786462:JH786463 ST786462:TD786463 ACP786462:ACZ786463 AML786462:AMV786463 AWH786462:AWR786463 BGD786462:BGN786463 BPZ786462:BQJ786463 BZV786462:CAF786463 CJR786462:CKB786463 CTN786462:CTX786463 DDJ786462:DDT786463 DNF786462:DNP786463 DXB786462:DXL786463 EGX786462:EHH786463 EQT786462:ERD786463 FAP786462:FAZ786463 FKL786462:FKV786463 FUH786462:FUR786463 GED786462:GEN786463 GNZ786462:GOJ786463 GXV786462:GYF786463 HHR786462:HIB786463 HRN786462:HRX786463 IBJ786462:IBT786463 ILF786462:ILP786463 IVB786462:IVL786463 JEX786462:JFH786463 JOT786462:JPD786463 JYP786462:JYZ786463 KIL786462:KIV786463 KSH786462:KSR786463 LCD786462:LCN786463 LLZ786462:LMJ786463 LVV786462:LWF786463 MFR786462:MGB786463 MPN786462:MPX786463 MZJ786462:MZT786463 NJF786462:NJP786463 NTB786462:NTL786463 OCX786462:ODH786463 OMT786462:OND786463 OWP786462:OWZ786463 PGL786462:PGV786463 PQH786462:PQR786463 QAD786462:QAN786463 QJZ786462:QKJ786463 QTV786462:QUF786463 RDR786462:REB786463 RNN786462:RNX786463 RXJ786462:RXT786463 SHF786462:SHP786463 SRB786462:SRL786463 TAX786462:TBH786463 TKT786462:TLD786463 TUP786462:TUZ786463 UEL786462:UEV786463 UOH786462:UOR786463 UYD786462:UYN786463 VHZ786462:VIJ786463 VRV786462:VSF786463 WBR786462:WCB786463 WLN786462:WLX786463 WVJ786462:WVT786463 B851998:L851999 IX851998:JH851999 ST851998:TD851999 ACP851998:ACZ851999 AML851998:AMV851999 AWH851998:AWR851999 BGD851998:BGN851999 BPZ851998:BQJ851999 BZV851998:CAF851999 CJR851998:CKB851999 CTN851998:CTX851999 DDJ851998:DDT851999 DNF851998:DNP851999 DXB851998:DXL851999 EGX851998:EHH851999 EQT851998:ERD851999 FAP851998:FAZ851999 FKL851998:FKV851999 FUH851998:FUR851999 GED851998:GEN851999 GNZ851998:GOJ851999 GXV851998:GYF851999 HHR851998:HIB851999 HRN851998:HRX851999 IBJ851998:IBT851999 ILF851998:ILP851999 IVB851998:IVL851999 JEX851998:JFH851999 JOT851998:JPD851999 JYP851998:JYZ851999 KIL851998:KIV851999 KSH851998:KSR851999 LCD851998:LCN851999 LLZ851998:LMJ851999 LVV851998:LWF851999 MFR851998:MGB851999 MPN851998:MPX851999 MZJ851998:MZT851999 NJF851998:NJP851999 NTB851998:NTL851999 OCX851998:ODH851999 OMT851998:OND851999 OWP851998:OWZ851999 PGL851998:PGV851999 PQH851998:PQR851999 QAD851998:QAN851999 QJZ851998:QKJ851999 QTV851998:QUF851999 RDR851998:REB851999 RNN851998:RNX851999 RXJ851998:RXT851999 SHF851998:SHP851999 SRB851998:SRL851999 TAX851998:TBH851999 TKT851998:TLD851999 TUP851998:TUZ851999 UEL851998:UEV851999 UOH851998:UOR851999 UYD851998:UYN851999 VHZ851998:VIJ851999 VRV851998:VSF851999 WBR851998:WCB851999 WLN851998:WLX851999 WVJ851998:WVT851999 B917534:L917535 IX917534:JH917535 ST917534:TD917535 ACP917534:ACZ917535 AML917534:AMV917535 AWH917534:AWR917535 BGD917534:BGN917535 BPZ917534:BQJ917535 BZV917534:CAF917535 CJR917534:CKB917535 CTN917534:CTX917535 DDJ917534:DDT917535 DNF917534:DNP917535 DXB917534:DXL917535 EGX917534:EHH917535 EQT917534:ERD917535 FAP917534:FAZ917535 FKL917534:FKV917535 FUH917534:FUR917535 GED917534:GEN917535 GNZ917534:GOJ917535 GXV917534:GYF917535 HHR917534:HIB917535 HRN917534:HRX917535 IBJ917534:IBT917535 ILF917534:ILP917535 IVB917534:IVL917535 JEX917534:JFH917535 JOT917534:JPD917535 JYP917534:JYZ917535 KIL917534:KIV917535 KSH917534:KSR917535 LCD917534:LCN917535 LLZ917534:LMJ917535 LVV917534:LWF917535 MFR917534:MGB917535 MPN917534:MPX917535 MZJ917534:MZT917535 NJF917534:NJP917535 NTB917534:NTL917535 OCX917534:ODH917535 OMT917534:OND917535 OWP917534:OWZ917535 PGL917534:PGV917535 PQH917534:PQR917535 QAD917534:QAN917535 QJZ917534:QKJ917535 QTV917534:QUF917535 RDR917534:REB917535 RNN917534:RNX917535 RXJ917534:RXT917535 SHF917534:SHP917535 SRB917534:SRL917535 TAX917534:TBH917535 TKT917534:TLD917535 TUP917534:TUZ917535 UEL917534:UEV917535 UOH917534:UOR917535 UYD917534:UYN917535 VHZ917534:VIJ917535 VRV917534:VSF917535 WBR917534:WCB917535 WLN917534:WLX917535 WVJ917534:WVT917535 B983070:L983071 IX983070:JH983071 ST983070:TD983071 ACP983070:ACZ983071 AML983070:AMV983071 AWH983070:AWR983071 BGD983070:BGN983071 BPZ983070:BQJ983071 BZV983070:CAF983071 CJR983070:CKB983071 CTN983070:CTX983071 DDJ983070:DDT983071 DNF983070:DNP983071 DXB983070:DXL983071 EGX983070:EHH983071 EQT983070:ERD983071 FAP983070:FAZ983071 FKL983070:FKV983071 FUH983070:FUR983071 GED983070:GEN983071 GNZ983070:GOJ983071 GXV983070:GYF983071 HHR983070:HIB983071 HRN983070:HRX983071 IBJ983070:IBT983071 ILF983070:ILP983071 IVB983070:IVL983071 JEX983070:JFH983071 JOT983070:JPD983071 JYP983070:JYZ983071 KIL983070:KIV983071 KSH983070:KSR983071 LCD983070:LCN983071 LLZ983070:LMJ983071 LVV983070:LWF983071 MFR983070:MGB983071 MPN983070:MPX983071 MZJ983070:MZT983071 NJF983070:NJP983071 NTB983070:NTL983071 OCX983070:ODH983071 OMT983070:OND983071 OWP983070:OWZ983071 PGL983070:PGV983071 PQH983070:PQR983071 QAD983070:QAN983071 QJZ983070:QKJ983071 QTV983070:QUF983071 RDR983070:REB983071 RNN983070:RNX983071 RXJ983070:RXT983071 SHF983070:SHP983071 SRB983070:SRL983071 TAX983070:TBH983071 TKT983070:TLD983071 TUP983070:TUZ983071 UEL983070:UEV983071 UOH983070:UOR983071 UYD983070:UYN983071 VHZ983070:VIJ983071 VRV983070:VSF983071 WBR983070:WCB983071 WLN983070:WLX983071 WVJ983070:WVT983071 F36:Q40 JB36:JM40 SX36:TI40 ACT36:ADE40 AMP36:ANA40 AWL36:AWW40 BGH36:BGS40 BQD36:BQO40 BZZ36:CAK40 CJV36:CKG40 CTR36:CUC40 DDN36:DDY40 DNJ36:DNU40 DXF36:DXQ40 EHB36:EHM40 EQX36:ERI40 FAT36:FBE40 FKP36:FLA40 FUL36:FUW40 GEH36:GES40 GOD36:GOO40 GXZ36:GYK40 HHV36:HIG40 HRR36:HSC40 IBN36:IBY40 ILJ36:ILU40 IVF36:IVQ40 JFB36:JFM40 JOX36:JPI40 JYT36:JZE40 KIP36:KJA40 KSL36:KSW40 LCH36:LCS40 LMD36:LMO40 LVZ36:LWK40 MFV36:MGG40 MPR36:MQC40 MZN36:MZY40 NJJ36:NJU40 NTF36:NTQ40 ODB36:ODM40 OMX36:ONI40 OWT36:OXE40 PGP36:PHA40 PQL36:PQW40 QAH36:QAS40 QKD36:QKO40 QTZ36:QUK40 RDV36:REG40 RNR36:ROC40 RXN36:RXY40 SHJ36:SHU40 SRF36:SRQ40 TBB36:TBM40 TKX36:TLI40 TUT36:TVE40 UEP36:UFA40 UOL36:UOW40 UYH36:UYS40 VID36:VIO40 VRZ36:VSK40 WBV36:WCG40 WLR36:WMC40 WVN36:WVY40 F65577:Q65578 JB65577:JM65578 SX65577:TI65578 ACT65577:ADE65578 AMP65577:ANA65578 AWL65577:AWW65578 BGH65577:BGS65578 BQD65577:BQO65578 BZZ65577:CAK65578 CJV65577:CKG65578 CTR65577:CUC65578 DDN65577:DDY65578 DNJ65577:DNU65578 DXF65577:DXQ65578 EHB65577:EHM65578 EQX65577:ERI65578 FAT65577:FBE65578 FKP65577:FLA65578 FUL65577:FUW65578 GEH65577:GES65578 GOD65577:GOO65578 GXZ65577:GYK65578 HHV65577:HIG65578 HRR65577:HSC65578 IBN65577:IBY65578 ILJ65577:ILU65578 IVF65577:IVQ65578 JFB65577:JFM65578 JOX65577:JPI65578 JYT65577:JZE65578 KIP65577:KJA65578 KSL65577:KSW65578 LCH65577:LCS65578 LMD65577:LMO65578 LVZ65577:LWK65578 MFV65577:MGG65578 MPR65577:MQC65578 MZN65577:MZY65578 NJJ65577:NJU65578 NTF65577:NTQ65578 ODB65577:ODM65578 OMX65577:ONI65578 OWT65577:OXE65578 PGP65577:PHA65578 PQL65577:PQW65578 QAH65577:QAS65578 QKD65577:QKO65578 QTZ65577:QUK65578 RDV65577:REG65578 RNR65577:ROC65578 RXN65577:RXY65578 SHJ65577:SHU65578 SRF65577:SRQ65578 TBB65577:TBM65578 TKX65577:TLI65578 TUT65577:TVE65578 UEP65577:UFA65578 UOL65577:UOW65578 UYH65577:UYS65578 VID65577:VIO65578 VRZ65577:VSK65578 WBV65577:WCG65578 WLR65577:WMC65578 WVN65577:WVY65578 F131113:Q131114 JB131113:JM131114 SX131113:TI131114 ACT131113:ADE131114 AMP131113:ANA131114 AWL131113:AWW131114 BGH131113:BGS131114 BQD131113:BQO131114 BZZ131113:CAK131114 CJV131113:CKG131114 CTR131113:CUC131114 DDN131113:DDY131114 DNJ131113:DNU131114 DXF131113:DXQ131114 EHB131113:EHM131114 EQX131113:ERI131114 FAT131113:FBE131114 FKP131113:FLA131114 FUL131113:FUW131114 GEH131113:GES131114 GOD131113:GOO131114 GXZ131113:GYK131114 HHV131113:HIG131114 HRR131113:HSC131114 IBN131113:IBY131114 ILJ131113:ILU131114 IVF131113:IVQ131114 JFB131113:JFM131114 JOX131113:JPI131114 JYT131113:JZE131114 KIP131113:KJA131114 KSL131113:KSW131114 LCH131113:LCS131114 LMD131113:LMO131114 LVZ131113:LWK131114 MFV131113:MGG131114 MPR131113:MQC131114 MZN131113:MZY131114 NJJ131113:NJU131114 NTF131113:NTQ131114 ODB131113:ODM131114 OMX131113:ONI131114 OWT131113:OXE131114 PGP131113:PHA131114 PQL131113:PQW131114 QAH131113:QAS131114 QKD131113:QKO131114 QTZ131113:QUK131114 RDV131113:REG131114 RNR131113:ROC131114 RXN131113:RXY131114 SHJ131113:SHU131114 SRF131113:SRQ131114 TBB131113:TBM131114 TKX131113:TLI131114 TUT131113:TVE131114 UEP131113:UFA131114 UOL131113:UOW131114 UYH131113:UYS131114 VID131113:VIO131114 VRZ131113:VSK131114 WBV131113:WCG131114 WLR131113:WMC131114 WVN131113:WVY131114 F196649:Q196650 JB196649:JM196650 SX196649:TI196650 ACT196649:ADE196650 AMP196649:ANA196650 AWL196649:AWW196650 BGH196649:BGS196650 BQD196649:BQO196650 BZZ196649:CAK196650 CJV196649:CKG196650 CTR196649:CUC196650 DDN196649:DDY196650 DNJ196649:DNU196650 DXF196649:DXQ196650 EHB196649:EHM196650 EQX196649:ERI196650 FAT196649:FBE196650 FKP196649:FLA196650 FUL196649:FUW196650 GEH196649:GES196650 GOD196649:GOO196650 GXZ196649:GYK196650 HHV196649:HIG196650 HRR196649:HSC196650 IBN196649:IBY196650 ILJ196649:ILU196650 IVF196649:IVQ196650 JFB196649:JFM196650 JOX196649:JPI196650 JYT196649:JZE196650 KIP196649:KJA196650 KSL196649:KSW196650 LCH196649:LCS196650 LMD196649:LMO196650 LVZ196649:LWK196650 MFV196649:MGG196650 MPR196649:MQC196650 MZN196649:MZY196650 NJJ196649:NJU196650 NTF196649:NTQ196650 ODB196649:ODM196650 OMX196649:ONI196650 OWT196649:OXE196650 PGP196649:PHA196650 PQL196649:PQW196650 QAH196649:QAS196650 QKD196649:QKO196650 QTZ196649:QUK196650 RDV196649:REG196650 RNR196649:ROC196650 RXN196649:RXY196650 SHJ196649:SHU196650 SRF196649:SRQ196650 TBB196649:TBM196650 TKX196649:TLI196650 TUT196649:TVE196650 UEP196649:UFA196650 UOL196649:UOW196650 UYH196649:UYS196650 VID196649:VIO196650 VRZ196649:VSK196650 WBV196649:WCG196650 WLR196649:WMC196650 WVN196649:WVY196650 F262185:Q262186 JB262185:JM262186 SX262185:TI262186 ACT262185:ADE262186 AMP262185:ANA262186 AWL262185:AWW262186 BGH262185:BGS262186 BQD262185:BQO262186 BZZ262185:CAK262186 CJV262185:CKG262186 CTR262185:CUC262186 DDN262185:DDY262186 DNJ262185:DNU262186 DXF262185:DXQ262186 EHB262185:EHM262186 EQX262185:ERI262186 FAT262185:FBE262186 FKP262185:FLA262186 FUL262185:FUW262186 GEH262185:GES262186 GOD262185:GOO262186 GXZ262185:GYK262186 HHV262185:HIG262186 HRR262185:HSC262186 IBN262185:IBY262186 ILJ262185:ILU262186 IVF262185:IVQ262186 JFB262185:JFM262186 JOX262185:JPI262186 JYT262185:JZE262186 KIP262185:KJA262186 KSL262185:KSW262186 LCH262185:LCS262186 LMD262185:LMO262186 LVZ262185:LWK262186 MFV262185:MGG262186 MPR262185:MQC262186 MZN262185:MZY262186 NJJ262185:NJU262186 NTF262185:NTQ262186 ODB262185:ODM262186 OMX262185:ONI262186 OWT262185:OXE262186 PGP262185:PHA262186 PQL262185:PQW262186 QAH262185:QAS262186 QKD262185:QKO262186 QTZ262185:QUK262186 RDV262185:REG262186 RNR262185:ROC262186 RXN262185:RXY262186 SHJ262185:SHU262186 SRF262185:SRQ262186 TBB262185:TBM262186 TKX262185:TLI262186 TUT262185:TVE262186 UEP262185:UFA262186 UOL262185:UOW262186 UYH262185:UYS262186 VID262185:VIO262186 VRZ262185:VSK262186 WBV262185:WCG262186 WLR262185:WMC262186 WVN262185:WVY262186 F327721:Q327722 JB327721:JM327722 SX327721:TI327722 ACT327721:ADE327722 AMP327721:ANA327722 AWL327721:AWW327722 BGH327721:BGS327722 BQD327721:BQO327722 BZZ327721:CAK327722 CJV327721:CKG327722 CTR327721:CUC327722 DDN327721:DDY327722 DNJ327721:DNU327722 DXF327721:DXQ327722 EHB327721:EHM327722 EQX327721:ERI327722 FAT327721:FBE327722 FKP327721:FLA327722 FUL327721:FUW327722 GEH327721:GES327722 GOD327721:GOO327722 GXZ327721:GYK327722 HHV327721:HIG327722 HRR327721:HSC327722 IBN327721:IBY327722 ILJ327721:ILU327722 IVF327721:IVQ327722 JFB327721:JFM327722 JOX327721:JPI327722 JYT327721:JZE327722 KIP327721:KJA327722 KSL327721:KSW327722 LCH327721:LCS327722 LMD327721:LMO327722 LVZ327721:LWK327722 MFV327721:MGG327722 MPR327721:MQC327722 MZN327721:MZY327722 NJJ327721:NJU327722 NTF327721:NTQ327722 ODB327721:ODM327722 OMX327721:ONI327722 OWT327721:OXE327722 PGP327721:PHA327722 PQL327721:PQW327722 QAH327721:QAS327722 QKD327721:QKO327722 QTZ327721:QUK327722 RDV327721:REG327722 RNR327721:ROC327722 RXN327721:RXY327722 SHJ327721:SHU327722 SRF327721:SRQ327722 TBB327721:TBM327722 TKX327721:TLI327722 TUT327721:TVE327722 UEP327721:UFA327722 UOL327721:UOW327722 UYH327721:UYS327722 VID327721:VIO327722 VRZ327721:VSK327722 WBV327721:WCG327722 WLR327721:WMC327722 WVN327721:WVY327722 F393257:Q393258 JB393257:JM393258 SX393257:TI393258 ACT393257:ADE393258 AMP393257:ANA393258 AWL393257:AWW393258 BGH393257:BGS393258 BQD393257:BQO393258 BZZ393257:CAK393258 CJV393257:CKG393258 CTR393257:CUC393258 DDN393257:DDY393258 DNJ393257:DNU393258 DXF393257:DXQ393258 EHB393257:EHM393258 EQX393257:ERI393258 FAT393257:FBE393258 FKP393257:FLA393258 FUL393257:FUW393258 GEH393257:GES393258 GOD393257:GOO393258 GXZ393257:GYK393258 HHV393257:HIG393258 HRR393257:HSC393258 IBN393257:IBY393258 ILJ393257:ILU393258 IVF393257:IVQ393258 JFB393257:JFM393258 JOX393257:JPI393258 JYT393257:JZE393258 KIP393257:KJA393258 KSL393257:KSW393258 LCH393257:LCS393258 LMD393257:LMO393258 LVZ393257:LWK393258 MFV393257:MGG393258 MPR393257:MQC393258 MZN393257:MZY393258 NJJ393257:NJU393258 NTF393257:NTQ393258 ODB393257:ODM393258 OMX393257:ONI393258 OWT393257:OXE393258 PGP393257:PHA393258 PQL393257:PQW393258 QAH393257:QAS393258 QKD393257:QKO393258 QTZ393257:QUK393258 RDV393257:REG393258 RNR393257:ROC393258 RXN393257:RXY393258 SHJ393257:SHU393258 SRF393257:SRQ393258 TBB393257:TBM393258 TKX393257:TLI393258 TUT393257:TVE393258 UEP393257:UFA393258 UOL393257:UOW393258 UYH393257:UYS393258 VID393257:VIO393258 VRZ393257:VSK393258 WBV393257:WCG393258 WLR393257:WMC393258 WVN393257:WVY393258 F458793:Q458794 JB458793:JM458794 SX458793:TI458794 ACT458793:ADE458794 AMP458793:ANA458794 AWL458793:AWW458794 BGH458793:BGS458794 BQD458793:BQO458794 BZZ458793:CAK458794 CJV458793:CKG458794 CTR458793:CUC458794 DDN458793:DDY458794 DNJ458793:DNU458794 DXF458793:DXQ458794 EHB458793:EHM458794 EQX458793:ERI458794 FAT458793:FBE458794 FKP458793:FLA458794 FUL458793:FUW458794 GEH458793:GES458794 GOD458793:GOO458794 GXZ458793:GYK458794 HHV458793:HIG458794 HRR458793:HSC458794 IBN458793:IBY458794 ILJ458793:ILU458794 IVF458793:IVQ458794 JFB458793:JFM458794 JOX458793:JPI458794 JYT458793:JZE458794 KIP458793:KJA458794 KSL458793:KSW458794 LCH458793:LCS458794 LMD458793:LMO458794 LVZ458793:LWK458794 MFV458793:MGG458794 MPR458793:MQC458794 MZN458793:MZY458794 NJJ458793:NJU458794 NTF458793:NTQ458794 ODB458793:ODM458794 OMX458793:ONI458794 OWT458793:OXE458794 PGP458793:PHA458794 PQL458793:PQW458794 QAH458793:QAS458794 QKD458793:QKO458794 QTZ458793:QUK458794 RDV458793:REG458794 RNR458793:ROC458794 RXN458793:RXY458794 SHJ458793:SHU458794 SRF458793:SRQ458794 TBB458793:TBM458794 TKX458793:TLI458794 TUT458793:TVE458794 UEP458793:UFA458794 UOL458793:UOW458794 UYH458793:UYS458794 VID458793:VIO458794 VRZ458793:VSK458794 WBV458793:WCG458794 WLR458793:WMC458794 WVN458793:WVY458794 F524329:Q524330 JB524329:JM524330 SX524329:TI524330 ACT524329:ADE524330 AMP524329:ANA524330 AWL524329:AWW524330 BGH524329:BGS524330 BQD524329:BQO524330 BZZ524329:CAK524330 CJV524329:CKG524330 CTR524329:CUC524330 DDN524329:DDY524330 DNJ524329:DNU524330 DXF524329:DXQ524330 EHB524329:EHM524330 EQX524329:ERI524330 FAT524329:FBE524330 FKP524329:FLA524330 FUL524329:FUW524330 GEH524329:GES524330 GOD524329:GOO524330 GXZ524329:GYK524330 HHV524329:HIG524330 HRR524329:HSC524330 IBN524329:IBY524330 ILJ524329:ILU524330 IVF524329:IVQ524330 JFB524329:JFM524330 JOX524329:JPI524330 JYT524329:JZE524330 KIP524329:KJA524330 KSL524329:KSW524330 LCH524329:LCS524330 LMD524329:LMO524330 LVZ524329:LWK524330 MFV524329:MGG524330 MPR524329:MQC524330 MZN524329:MZY524330 NJJ524329:NJU524330 NTF524329:NTQ524330 ODB524329:ODM524330 OMX524329:ONI524330 OWT524329:OXE524330 PGP524329:PHA524330 PQL524329:PQW524330 QAH524329:QAS524330 QKD524329:QKO524330 QTZ524329:QUK524330 RDV524329:REG524330 RNR524329:ROC524330 RXN524329:RXY524330 SHJ524329:SHU524330 SRF524329:SRQ524330 TBB524329:TBM524330 TKX524329:TLI524330 TUT524329:TVE524330 UEP524329:UFA524330 UOL524329:UOW524330 UYH524329:UYS524330 VID524329:VIO524330 VRZ524329:VSK524330 WBV524329:WCG524330 WLR524329:WMC524330 WVN524329:WVY524330 F589865:Q589866 JB589865:JM589866 SX589865:TI589866 ACT589865:ADE589866 AMP589865:ANA589866 AWL589865:AWW589866 BGH589865:BGS589866 BQD589865:BQO589866 BZZ589865:CAK589866 CJV589865:CKG589866 CTR589865:CUC589866 DDN589865:DDY589866 DNJ589865:DNU589866 DXF589865:DXQ589866 EHB589865:EHM589866 EQX589865:ERI589866 FAT589865:FBE589866 FKP589865:FLA589866 FUL589865:FUW589866 GEH589865:GES589866 GOD589865:GOO589866 GXZ589865:GYK589866 HHV589865:HIG589866 HRR589865:HSC589866 IBN589865:IBY589866 ILJ589865:ILU589866 IVF589865:IVQ589866 JFB589865:JFM589866 JOX589865:JPI589866 JYT589865:JZE589866 KIP589865:KJA589866 KSL589865:KSW589866 LCH589865:LCS589866 LMD589865:LMO589866 LVZ589865:LWK589866 MFV589865:MGG589866 MPR589865:MQC589866 MZN589865:MZY589866 NJJ589865:NJU589866 NTF589865:NTQ589866 ODB589865:ODM589866 OMX589865:ONI589866 OWT589865:OXE589866 PGP589865:PHA589866 PQL589865:PQW589866 QAH589865:QAS589866 QKD589865:QKO589866 QTZ589865:QUK589866 RDV589865:REG589866 RNR589865:ROC589866 RXN589865:RXY589866 SHJ589865:SHU589866 SRF589865:SRQ589866 TBB589865:TBM589866 TKX589865:TLI589866 TUT589865:TVE589866 UEP589865:UFA589866 UOL589865:UOW589866 UYH589865:UYS589866 VID589865:VIO589866 VRZ589865:VSK589866 WBV589865:WCG589866 WLR589865:WMC589866 WVN589865:WVY589866 F655401:Q655402 JB655401:JM655402 SX655401:TI655402 ACT655401:ADE655402 AMP655401:ANA655402 AWL655401:AWW655402 BGH655401:BGS655402 BQD655401:BQO655402 BZZ655401:CAK655402 CJV655401:CKG655402 CTR655401:CUC655402 DDN655401:DDY655402 DNJ655401:DNU655402 DXF655401:DXQ655402 EHB655401:EHM655402 EQX655401:ERI655402 FAT655401:FBE655402 FKP655401:FLA655402 FUL655401:FUW655402 GEH655401:GES655402 GOD655401:GOO655402 GXZ655401:GYK655402 HHV655401:HIG655402 HRR655401:HSC655402 IBN655401:IBY655402 ILJ655401:ILU655402 IVF655401:IVQ655402 JFB655401:JFM655402 JOX655401:JPI655402 JYT655401:JZE655402 KIP655401:KJA655402 KSL655401:KSW655402 LCH655401:LCS655402 LMD655401:LMO655402 LVZ655401:LWK655402 MFV655401:MGG655402 MPR655401:MQC655402 MZN655401:MZY655402 NJJ655401:NJU655402 NTF655401:NTQ655402 ODB655401:ODM655402 OMX655401:ONI655402 OWT655401:OXE655402 PGP655401:PHA655402 PQL655401:PQW655402 QAH655401:QAS655402 QKD655401:QKO655402 QTZ655401:QUK655402 RDV655401:REG655402 RNR655401:ROC655402 RXN655401:RXY655402 SHJ655401:SHU655402 SRF655401:SRQ655402 TBB655401:TBM655402 TKX655401:TLI655402 TUT655401:TVE655402 UEP655401:UFA655402 UOL655401:UOW655402 UYH655401:UYS655402 VID655401:VIO655402 VRZ655401:VSK655402 WBV655401:WCG655402 WLR655401:WMC655402 WVN655401:WVY655402 F720937:Q720938 JB720937:JM720938 SX720937:TI720938 ACT720937:ADE720938 AMP720937:ANA720938 AWL720937:AWW720938 BGH720937:BGS720938 BQD720937:BQO720938 BZZ720937:CAK720938 CJV720937:CKG720938 CTR720937:CUC720938 DDN720937:DDY720938 DNJ720937:DNU720938 DXF720937:DXQ720938 EHB720937:EHM720938 EQX720937:ERI720938 FAT720937:FBE720938 FKP720937:FLA720938 FUL720937:FUW720938 GEH720937:GES720938 GOD720937:GOO720938 GXZ720937:GYK720938 HHV720937:HIG720938 HRR720937:HSC720938 IBN720937:IBY720938 ILJ720937:ILU720938 IVF720937:IVQ720938 JFB720937:JFM720938 JOX720937:JPI720938 JYT720937:JZE720938 KIP720937:KJA720938 KSL720937:KSW720938 LCH720937:LCS720938 LMD720937:LMO720938 LVZ720937:LWK720938 MFV720937:MGG720938 MPR720937:MQC720938 MZN720937:MZY720938 NJJ720937:NJU720938 NTF720937:NTQ720938 ODB720937:ODM720938 OMX720937:ONI720938 OWT720937:OXE720938 PGP720937:PHA720938 PQL720937:PQW720938 QAH720937:QAS720938 QKD720937:QKO720938 QTZ720937:QUK720938 RDV720937:REG720938 RNR720937:ROC720938 RXN720937:RXY720938 SHJ720937:SHU720938 SRF720937:SRQ720938 TBB720937:TBM720938 TKX720937:TLI720938 TUT720937:TVE720938 UEP720937:UFA720938 UOL720937:UOW720938 UYH720937:UYS720938 VID720937:VIO720938 VRZ720937:VSK720938 WBV720937:WCG720938 WLR720937:WMC720938 WVN720937:WVY720938 F786473:Q786474 JB786473:JM786474 SX786473:TI786474 ACT786473:ADE786474 AMP786473:ANA786474 AWL786473:AWW786474 BGH786473:BGS786474 BQD786473:BQO786474 BZZ786473:CAK786474 CJV786473:CKG786474 CTR786473:CUC786474 DDN786473:DDY786474 DNJ786473:DNU786474 DXF786473:DXQ786474 EHB786473:EHM786474 EQX786473:ERI786474 FAT786473:FBE786474 FKP786473:FLA786474 FUL786473:FUW786474 GEH786473:GES786474 GOD786473:GOO786474 GXZ786473:GYK786474 HHV786473:HIG786474 HRR786473:HSC786474 IBN786473:IBY786474 ILJ786473:ILU786474 IVF786473:IVQ786474 JFB786473:JFM786474 JOX786473:JPI786474 JYT786473:JZE786474 KIP786473:KJA786474 KSL786473:KSW786474 LCH786473:LCS786474 LMD786473:LMO786474 LVZ786473:LWK786474 MFV786473:MGG786474 MPR786473:MQC786474 MZN786473:MZY786474 NJJ786473:NJU786474 NTF786473:NTQ786474 ODB786473:ODM786474 OMX786473:ONI786474 OWT786473:OXE786474 PGP786473:PHA786474 PQL786473:PQW786474 QAH786473:QAS786474 QKD786473:QKO786474 QTZ786473:QUK786474 RDV786473:REG786474 RNR786473:ROC786474 RXN786473:RXY786474 SHJ786473:SHU786474 SRF786473:SRQ786474 TBB786473:TBM786474 TKX786473:TLI786474 TUT786473:TVE786474 UEP786473:UFA786474 UOL786473:UOW786474 UYH786473:UYS786474 VID786473:VIO786474 VRZ786473:VSK786474 WBV786473:WCG786474 WLR786473:WMC786474 WVN786473:WVY786474 F852009:Q852010 JB852009:JM852010 SX852009:TI852010 ACT852009:ADE852010 AMP852009:ANA852010 AWL852009:AWW852010 BGH852009:BGS852010 BQD852009:BQO852010 BZZ852009:CAK852010 CJV852009:CKG852010 CTR852009:CUC852010 DDN852009:DDY852010 DNJ852009:DNU852010 DXF852009:DXQ852010 EHB852009:EHM852010 EQX852009:ERI852010 FAT852009:FBE852010 FKP852009:FLA852010 FUL852009:FUW852010 GEH852009:GES852010 GOD852009:GOO852010 GXZ852009:GYK852010 HHV852009:HIG852010 HRR852009:HSC852010 IBN852009:IBY852010 ILJ852009:ILU852010 IVF852009:IVQ852010 JFB852009:JFM852010 JOX852009:JPI852010 JYT852009:JZE852010 KIP852009:KJA852010 KSL852009:KSW852010 LCH852009:LCS852010 LMD852009:LMO852010 LVZ852009:LWK852010 MFV852009:MGG852010 MPR852009:MQC852010 MZN852009:MZY852010 NJJ852009:NJU852010 NTF852009:NTQ852010 ODB852009:ODM852010 OMX852009:ONI852010 OWT852009:OXE852010 PGP852009:PHA852010 PQL852009:PQW852010 QAH852009:QAS852010 QKD852009:QKO852010 QTZ852009:QUK852010 RDV852009:REG852010 RNR852009:ROC852010 RXN852009:RXY852010 SHJ852009:SHU852010 SRF852009:SRQ852010 TBB852009:TBM852010 TKX852009:TLI852010 TUT852009:TVE852010 UEP852009:UFA852010 UOL852009:UOW852010 UYH852009:UYS852010 VID852009:VIO852010 VRZ852009:VSK852010 WBV852009:WCG852010 WLR852009:WMC852010 WVN852009:WVY852010 F917545:Q917546 JB917545:JM917546 SX917545:TI917546 ACT917545:ADE917546 AMP917545:ANA917546 AWL917545:AWW917546 BGH917545:BGS917546 BQD917545:BQO917546 BZZ917545:CAK917546 CJV917545:CKG917546 CTR917545:CUC917546 DDN917545:DDY917546 DNJ917545:DNU917546 DXF917545:DXQ917546 EHB917545:EHM917546 EQX917545:ERI917546 FAT917545:FBE917546 FKP917545:FLA917546 FUL917545:FUW917546 GEH917545:GES917546 GOD917545:GOO917546 GXZ917545:GYK917546 HHV917545:HIG917546 HRR917545:HSC917546 IBN917545:IBY917546 ILJ917545:ILU917546 IVF917545:IVQ917546 JFB917545:JFM917546 JOX917545:JPI917546 JYT917545:JZE917546 KIP917545:KJA917546 KSL917545:KSW917546 LCH917545:LCS917546 LMD917545:LMO917546 LVZ917545:LWK917546 MFV917545:MGG917546 MPR917545:MQC917546 MZN917545:MZY917546 NJJ917545:NJU917546 NTF917545:NTQ917546 ODB917545:ODM917546 OMX917545:ONI917546 OWT917545:OXE917546 PGP917545:PHA917546 PQL917545:PQW917546 QAH917545:QAS917546 QKD917545:QKO917546 QTZ917545:QUK917546 RDV917545:REG917546 RNR917545:ROC917546 RXN917545:RXY917546 SHJ917545:SHU917546 SRF917545:SRQ917546 TBB917545:TBM917546 TKX917545:TLI917546 TUT917545:TVE917546 UEP917545:UFA917546 UOL917545:UOW917546 UYH917545:UYS917546 VID917545:VIO917546 VRZ917545:VSK917546 WBV917545:WCG917546 WLR917545:WMC917546 WVN917545:WVY917546 F983081:Q983082 JB983081:JM983082 SX983081:TI983082 ACT983081:ADE983082 AMP983081:ANA983082 AWL983081:AWW983082 BGH983081:BGS983082 BQD983081:BQO983082 BZZ983081:CAK983082 CJV983081:CKG983082 CTR983081:CUC983082 DDN983081:DDY983082 DNJ983081:DNU983082 DXF983081:DXQ983082 EHB983081:EHM983082 EQX983081:ERI983082 FAT983081:FBE983082 FKP983081:FLA983082 FUL983081:FUW983082 GEH983081:GES983082 GOD983081:GOO983082 GXZ983081:GYK983082 HHV983081:HIG983082 HRR983081:HSC983082 IBN983081:IBY983082 ILJ983081:ILU983082 IVF983081:IVQ983082 JFB983081:JFM983082 JOX983081:JPI983082 JYT983081:JZE983082 KIP983081:KJA983082 KSL983081:KSW983082 LCH983081:LCS983082 LMD983081:LMO983082 LVZ983081:LWK983082 MFV983081:MGG983082 MPR983081:MQC983082 MZN983081:MZY983082 NJJ983081:NJU983082 NTF983081:NTQ983082 ODB983081:ODM983082 OMX983081:ONI983082 OWT983081:OXE983082 PGP983081:PHA983082 PQL983081:PQW983082 QAH983081:QAS983082 QKD983081:QKO983082 QTZ983081:QUK983082 RDV983081:REG983082 RNR983081:ROC983082 RXN983081:RXY983082 SHJ983081:SHU983082 SRF983081:SRQ983082 TBB983081:TBM983082 TKX983081:TLI983082 TUT983081:TVE983082 UEP983081:UFA983082 UOL983081:UOW983082 UYH983081:UYS983082 VID983081:VIO983082 VRZ983081:VSK983082 WBV983081:WCG983082 WLR983081:WMC983082 WVN983081:WVY983082 Y36:AL40 JU36:KH40 TQ36:UD40 ADM36:ADZ40 ANI36:ANV40 AXE36:AXR40 BHA36:BHN40 BQW36:BRJ40 CAS36:CBF40 CKO36:CLB40 CUK36:CUX40 DEG36:DET40 DOC36:DOP40 DXY36:DYL40 EHU36:EIH40 ERQ36:ESD40 FBM36:FBZ40 FLI36:FLV40 FVE36:FVR40 GFA36:GFN40 GOW36:GPJ40 GYS36:GZF40 HIO36:HJB40 HSK36:HSX40 ICG36:ICT40 IMC36:IMP40 IVY36:IWL40 JFU36:JGH40 JPQ36:JQD40 JZM36:JZZ40 KJI36:KJV40 KTE36:KTR40 LDA36:LDN40 LMW36:LNJ40 LWS36:LXF40 MGO36:MHB40 MQK36:MQX40 NAG36:NAT40 NKC36:NKP40 NTY36:NUL40 ODU36:OEH40 ONQ36:OOD40 OXM36:OXZ40 PHI36:PHV40 PRE36:PRR40 QBA36:QBN40 QKW36:QLJ40 QUS36:QVF40 REO36:RFB40 ROK36:ROX40 RYG36:RYT40 SIC36:SIP40 SRY36:SSL40 TBU36:TCH40 TLQ36:TMD40 TVM36:TVZ40 UFI36:UFV40 UPE36:UPR40 UZA36:UZN40 VIW36:VJJ40 VSS36:VTF40 WCO36:WDB40 WMK36:WMX40 WWG36:WWT40 Y65577:AL65578 JU65577:KH65578 TQ65577:UD65578 ADM65577:ADZ65578 ANI65577:ANV65578 AXE65577:AXR65578 BHA65577:BHN65578 BQW65577:BRJ65578 CAS65577:CBF65578 CKO65577:CLB65578 CUK65577:CUX65578 DEG65577:DET65578 DOC65577:DOP65578 DXY65577:DYL65578 EHU65577:EIH65578 ERQ65577:ESD65578 FBM65577:FBZ65578 FLI65577:FLV65578 FVE65577:FVR65578 GFA65577:GFN65578 GOW65577:GPJ65578 GYS65577:GZF65578 HIO65577:HJB65578 HSK65577:HSX65578 ICG65577:ICT65578 IMC65577:IMP65578 IVY65577:IWL65578 JFU65577:JGH65578 JPQ65577:JQD65578 JZM65577:JZZ65578 KJI65577:KJV65578 KTE65577:KTR65578 LDA65577:LDN65578 LMW65577:LNJ65578 LWS65577:LXF65578 MGO65577:MHB65578 MQK65577:MQX65578 NAG65577:NAT65578 NKC65577:NKP65578 NTY65577:NUL65578 ODU65577:OEH65578 ONQ65577:OOD65578 OXM65577:OXZ65578 PHI65577:PHV65578 PRE65577:PRR65578 QBA65577:QBN65578 QKW65577:QLJ65578 QUS65577:QVF65578 REO65577:RFB65578 ROK65577:ROX65578 RYG65577:RYT65578 SIC65577:SIP65578 SRY65577:SSL65578 TBU65577:TCH65578 TLQ65577:TMD65578 TVM65577:TVZ65578 UFI65577:UFV65578 UPE65577:UPR65578 UZA65577:UZN65578 VIW65577:VJJ65578 VSS65577:VTF65578 WCO65577:WDB65578 WMK65577:WMX65578 WWG65577:WWT65578 Y131113:AL131114 JU131113:KH131114 TQ131113:UD131114 ADM131113:ADZ131114 ANI131113:ANV131114 AXE131113:AXR131114 BHA131113:BHN131114 BQW131113:BRJ131114 CAS131113:CBF131114 CKO131113:CLB131114 CUK131113:CUX131114 DEG131113:DET131114 DOC131113:DOP131114 DXY131113:DYL131114 EHU131113:EIH131114 ERQ131113:ESD131114 FBM131113:FBZ131114 FLI131113:FLV131114 FVE131113:FVR131114 GFA131113:GFN131114 GOW131113:GPJ131114 GYS131113:GZF131114 HIO131113:HJB131114 HSK131113:HSX131114 ICG131113:ICT131114 IMC131113:IMP131114 IVY131113:IWL131114 JFU131113:JGH131114 JPQ131113:JQD131114 JZM131113:JZZ131114 KJI131113:KJV131114 KTE131113:KTR131114 LDA131113:LDN131114 LMW131113:LNJ131114 LWS131113:LXF131114 MGO131113:MHB131114 MQK131113:MQX131114 NAG131113:NAT131114 NKC131113:NKP131114 NTY131113:NUL131114 ODU131113:OEH131114 ONQ131113:OOD131114 OXM131113:OXZ131114 PHI131113:PHV131114 PRE131113:PRR131114 QBA131113:QBN131114 QKW131113:QLJ131114 QUS131113:QVF131114 REO131113:RFB131114 ROK131113:ROX131114 RYG131113:RYT131114 SIC131113:SIP131114 SRY131113:SSL131114 TBU131113:TCH131114 TLQ131113:TMD131114 TVM131113:TVZ131114 UFI131113:UFV131114 UPE131113:UPR131114 UZA131113:UZN131114 VIW131113:VJJ131114 VSS131113:VTF131114 WCO131113:WDB131114 WMK131113:WMX131114 WWG131113:WWT131114 Y196649:AL196650 JU196649:KH196650 TQ196649:UD196650 ADM196649:ADZ196650 ANI196649:ANV196650 AXE196649:AXR196650 BHA196649:BHN196650 BQW196649:BRJ196650 CAS196649:CBF196650 CKO196649:CLB196650 CUK196649:CUX196650 DEG196649:DET196650 DOC196649:DOP196650 DXY196649:DYL196650 EHU196649:EIH196650 ERQ196649:ESD196650 FBM196649:FBZ196650 FLI196649:FLV196650 FVE196649:FVR196650 GFA196649:GFN196650 GOW196649:GPJ196650 GYS196649:GZF196650 HIO196649:HJB196650 HSK196649:HSX196650 ICG196649:ICT196650 IMC196649:IMP196650 IVY196649:IWL196650 JFU196649:JGH196650 JPQ196649:JQD196650 JZM196649:JZZ196650 KJI196649:KJV196650 KTE196649:KTR196650 LDA196649:LDN196650 LMW196649:LNJ196650 LWS196649:LXF196650 MGO196649:MHB196650 MQK196649:MQX196650 NAG196649:NAT196650 NKC196649:NKP196650 NTY196649:NUL196650 ODU196649:OEH196650 ONQ196649:OOD196650 OXM196649:OXZ196650 PHI196649:PHV196650 PRE196649:PRR196650 QBA196649:QBN196650 QKW196649:QLJ196650 QUS196649:QVF196650 REO196649:RFB196650 ROK196649:ROX196650 RYG196649:RYT196650 SIC196649:SIP196650 SRY196649:SSL196650 TBU196649:TCH196650 TLQ196649:TMD196650 TVM196649:TVZ196650 UFI196649:UFV196650 UPE196649:UPR196650 UZA196649:UZN196650 VIW196649:VJJ196650 VSS196649:VTF196650 WCO196649:WDB196650 WMK196649:WMX196650 WWG196649:WWT196650 Y262185:AL262186 JU262185:KH262186 TQ262185:UD262186 ADM262185:ADZ262186 ANI262185:ANV262186 AXE262185:AXR262186 BHA262185:BHN262186 BQW262185:BRJ262186 CAS262185:CBF262186 CKO262185:CLB262186 CUK262185:CUX262186 DEG262185:DET262186 DOC262185:DOP262186 DXY262185:DYL262186 EHU262185:EIH262186 ERQ262185:ESD262186 FBM262185:FBZ262186 FLI262185:FLV262186 FVE262185:FVR262186 GFA262185:GFN262186 GOW262185:GPJ262186 GYS262185:GZF262186 HIO262185:HJB262186 HSK262185:HSX262186 ICG262185:ICT262186 IMC262185:IMP262186 IVY262185:IWL262186 JFU262185:JGH262186 JPQ262185:JQD262186 JZM262185:JZZ262186 KJI262185:KJV262186 KTE262185:KTR262186 LDA262185:LDN262186 LMW262185:LNJ262186 LWS262185:LXF262186 MGO262185:MHB262186 MQK262185:MQX262186 NAG262185:NAT262186 NKC262185:NKP262186 NTY262185:NUL262186 ODU262185:OEH262186 ONQ262185:OOD262186 OXM262185:OXZ262186 PHI262185:PHV262186 PRE262185:PRR262186 QBA262185:QBN262186 QKW262185:QLJ262186 QUS262185:QVF262186 REO262185:RFB262186 ROK262185:ROX262186 RYG262185:RYT262186 SIC262185:SIP262186 SRY262185:SSL262186 TBU262185:TCH262186 TLQ262185:TMD262186 TVM262185:TVZ262186 UFI262185:UFV262186 UPE262185:UPR262186 UZA262185:UZN262186 VIW262185:VJJ262186 VSS262185:VTF262186 WCO262185:WDB262186 WMK262185:WMX262186 WWG262185:WWT262186 Y327721:AL327722 JU327721:KH327722 TQ327721:UD327722 ADM327721:ADZ327722 ANI327721:ANV327722 AXE327721:AXR327722 BHA327721:BHN327722 BQW327721:BRJ327722 CAS327721:CBF327722 CKO327721:CLB327722 CUK327721:CUX327722 DEG327721:DET327722 DOC327721:DOP327722 DXY327721:DYL327722 EHU327721:EIH327722 ERQ327721:ESD327722 FBM327721:FBZ327722 FLI327721:FLV327722 FVE327721:FVR327722 GFA327721:GFN327722 GOW327721:GPJ327722 GYS327721:GZF327722 HIO327721:HJB327722 HSK327721:HSX327722 ICG327721:ICT327722 IMC327721:IMP327722 IVY327721:IWL327722 JFU327721:JGH327722 JPQ327721:JQD327722 JZM327721:JZZ327722 KJI327721:KJV327722 KTE327721:KTR327722 LDA327721:LDN327722 LMW327721:LNJ327722 LWS327721:LXF327722 MGO327721:MHB327722 MQK327721:MQX327722 NAG327721:NAT327722 NKC327721:NKP327722 NTY327721:NUL327722 ODU327721:OEH327722 ONQ327721:OOD327722 OXM327721:OXZ327722 PHI327721:PHV327722 PRE327721:PRR327722 QBA327721:QBN327722 QKW327721:QLJ327722 QUS327721:QVF327722 REO327721:RFB327722 ROK327721:ROX327722 RYG327721:RYT327722 SIC327721:SIP327722 SRY327721:SSL327722 TBU327721:TCH327722 TLQ327721:TMD327722 TVM327721:TVZ327722 UFI327721:UFV327722 UPE327721:UPR327722 UZA327721:UZN327722 VIW327721:VJJ327722 VSS327721:VTF327722 WCO327721:WDB327722 WMK327721:WMX327722 WWG327721:WWT327722 Y393257:AL393258 JU393257:KH393258 TQ393257:UD393258 ADM393257:ADZ393258 ANI393257:ANV393258 AXE393257:AXR393258 BHA393257:BHN393258 BQW393257:BRJ393258 CAS393257:CBF393258 CKO393257:CLB393258 CUK393257:CUX393258 DEG393257:DET393258 DOC393257:DOP393258 DXY393257:DYL393258 EHU393257:EIH393258 ERQ393257:ESD393258 FBM393257:FBZ393258 FLI393257:FLV393258 FVE393257:FVR393258 GFA393257:GFN393258 GOW393257:GPJ393258 GYS393257:GZF393258 HIO393257:HJB393258 HSK393257:HSX393258 ICG393257:ICT393258 IMC393257:IMP393258 IVY393257:IWL393258 JFU393257:JGH393258 JPQ393257:JQD393258 JZM393257:JZZ393258 KJI393257:KJV393258 KTE393257:KTR393258 LDA393257:LDN393258 LMW393257:LNJ393258 LWS393257:LXF393258 MGO393257:MHB393258 MQK393257:MQX393258 NAG393257:NAT393258 NKC393257:NKP393258 NTY393257:NUL393258 ODU393257:OEH393258 ONQ393257:OOD393258 OXM393257:OXZ393258 PHI393257:PHV393258 PRE393257:PRR393258 QBA393257:QBN393258 QKW393257:QLJ393258 QUS393257:QVF393258 REO393257:RFB393258 ROK393257:ROX393258 RYG393257:RYT393258 SIC393257:SIP393258 SRY393257:SSL393258 TBU393257:TCH393258 TLQ393257:TMD393258 TVM393257:TVZ393258 UFI393257:UFV393258 UPE393257:UPR393258 UZA393257:UZN393258 VIW393257:VJJ393258 VSS393257:VTF393258 WCO393257:WDB393258 WMK393257:WMX393258 WWG393257:WWT393258 Y458793:AL458794 JU458793:KH458794 TQ458793:UD458794 ADM458793:ADZ458794 ANI458793:ANV458794 AXE458793:AXR458794 BHA458793:BHN458794 BQW458793:BRJ458794 CAS458793:CBF458794 CKO458793:CLB458794 CUK458793:CUX458794 DEG458793:DET458794 DOC458793:DOP458794 DXY458793:DYL458794 EHU458793:EIH458794 ERQ458793:ESD458794 FBM458793:FBZ458794 FLI458793:FLV458794 FVE458793:FVR458794 GFA458793:GFN458794 GOW458793:GPJ458794 GYS458793:GZF458794 HIO458793:HJB458794 HSK458793:HSX458794 ICG458793:ICT458794 IMC458793:IMP458794 IVY458793:IWL458794 JFU458793:JGH458794 JPQ458793:JQD458794 JZM458793:JZZ458794 KJI458793:KJV458794 KTE458793:KTR458794 LDA458793:LDN458794 LMW458793:LNJ458794 LWS458793:LXF458794 MGO458793:MHB458794 MQK458793:MQX458794 NAG458793:NAT458794 NKC458793:NKP458794 NTY458793:NUL458794 ODU458793:OEH458794 ONQ458793:OOD458794 OXM458793:OXZ458794 PHI458793:PHV458794 PRE458793:PRR458794 QBA458793:QBN458794 QKW458793:QLJ458794 QUS458793:QVF458794 REO458793:RFB458794 ROK458793:ROX458794 RYG458793:RYT458794 SIC458793:SIP458794 SRY458793:SSL458794 TBU458793:TCH458794 TLQ458793:TMD458794 TVM458793:TVZ458794 UFI458793:UFV458794 UPE458793:UPR458794 UZA458793:UZN458794 VIW458793:VJJ458794 VSS458793:VTF458794 WCO458793:WDB458794 WMK458793:WMX458794 WWG458793:WWT458794 Y524329:AL524330 JU524329:KH524330 TQ524329:UD524330 ADM524329:ADZ524330 ANI524329:ANV524330 AXE524329:AXR524330 BHA524329:BHN524330 BQW524329:BRJ524330 CAS524329:CBF524330 CKO524329:CLB524330 CUK524329:CUX524330 DEG524329:DET524330 DOC524329:DOP524330 DXY524329:DYL524330 EHU524329:EIH524330 ERQ524329:ESD524330 FBM524329:FBZ524330 FLI524329:FLV524330 FVE524329:FVR524330 GFA524329:GFN524330 GOW524329:GPJ524330 GYS524329:GZF524330 HIO524329:HJB524330 HSK524329:HSX524330 ICG524329:ICT524330 IMC524329:IMP524330 IVY524329:IWL524330 JFU524329:JGH524330 JPQ524329:JQD524330 JZM524329:JZZ524330 KJI524329:KJV524330 KTE524329:KTR524330 LDA524329:LDN524330 LMW524329:LNJ524330 LWS524329:LXF524330 MGO524329:MHB524330 MQK524329:MQX524330 NAG524329:NAT524330 NKC524329:NKP524330 NTY524329:NUL524330 ODU524329:OEH524330 ONQ524329:OOD524330 OXM524329:OXZ524330 PHI524329:PHV524330 PRE524329:PRR524330 QBA524329:QBN524330 QKW524329:QLJ524330 QUS524329:QVF524330 REO524329:RFB524330 ROK524329:ROX524330 RYG524329:RYT524330 SIC524329:SIP524330 SRY524329:SSL524330 TBU524329:TCH524330 TLQ524329:TMD524330 TVM524329:TVZ524330 UFI524329:UFV524330 UPE524329:UPR524330 UZA524329:UZN524330 VIW524329:VJJ524330 VSS524329:VTF524330 WCO524329:WDB524330 WMK524329:WMX524330 WWG524329:WWT524330 Y589865:AL589866 JU589865:KH589866 TQ589865:UD589866 ADM589865:ADZ589866 ANI589865:ANV589866 AXE589865:AXR589866 BHA589865:BHN589866 BQW589865:BRJ589866 CAS589865:CBF589866 CKO589865:CLB589866 CUK589865:CUX589866 DEG589865:DET589866 DOC589865:DOP589866 DXY589865:DYL589866 EHU589865:EIH589866 ERQ589865:ESD589866 FBM589865:FBZ589866 FLI589865:FLV589866 FVE589865:FVR589866 GFA589865:GFN589866 GOW589865:GPJ589866 GYS589865:GZF589866 HIO589865:HJB589866 HSK589865:HSX589866 ICG589865:ICT589866 IMC589865:IMP589866 IVY589865:IWL589866 JFU589865:JGH589866 JPQ589865:JQD589866 JZM589865:JZZ589866 KJI589865:KJV589866 KTE589865:KTR589866 LDA589865:LDN589866 LMW589865:LNJ589866 LWS589865:LXF589866 MGO589865:MHB589866 MQK589865:MQX589866 NAG589865:NAT589866 NKC589865:NKP589866 NTY589865:NUL589866 ODU589865:OEH589866 ONQ589865:OOD589866 OXM589865:OXZ589866 PHI589865:PHV589866 PRE589865:PRR589866 QBA589865:QBN589866 QKW589865:QLJ589866 QUS589865:QVF589866 REO589865:RFB589866 ROK589865:ROX589866 RYG589865:RYT589866 SIC589865:SIP589866 SRY589865:SSL589866 TBU589865:TCH589866 TLQ589865:TMD589866 TVM589865:TVZ589866 UFI589865:UFV589866 UPE589865:UPR589866 UZA589865:UZN589866 VIW589865:VJJ589866 VSS589865:VTF589866 WCO589865:WDB589866 WMK589865:WMX589866 WWG589865:WWT589866 Y655401:AL655402 JU655401:KH655402 TQ655401:UD655402 ADM655401:ADZ655402 ANI655401:ANV655402 AXE655401:AXR655402 BHA655401:BHN655402 BQW655401:BRJ655402 CAS655401:CBF655402 CKO655401:CLB655402 CUK655401:CUX655402 DEG655401:DET655402 DOC655401:DOP655402 DXY655401:DYL655402 EHU655401:EIH655402 ERQ655401:ESD655402 FBM655401:FBZ655402 FLI655401:FLV655402 FVE655401:FVR655402 GFA655401:GFN655402 GOW655401:GPJ655402 GYS655401:GZF655402 HIO655401:HJB655402 HSK655401:HSX655402 ICG655401:ICT655402 IMC655401:IMP655402 IVY655401:IWL655402 JFU655401:JGH655402 JPQ655401:JQD655402 JZM655401:JZZ655402 KJI655401:KJV655402 KTE655401:KTR655402 LDA655401:LDN655402 LMW655401:LNJ655402 LWS655401:LXF655402 MGO655401:MHB655402 MQK655401:MQX655402 NAG655401:NAT655402 NKC655401:NKP655402 NTY655401:NUL655402 ODU655401:OEH655402 ONQ655401:OOD655402 OXM655401:OXZ655402 PHI655401:PHV655402 PRE655401:PRR655402 QBA655401:QBN655402 QKW655401:QLJ655402 QUS655401:QVF655402 REO655401:RFB655402 ROK655401:ROX655402 RYG655401:RYT655402 SIC655401:SIP655402 SRY655401:SSL655402 TBU655401:TCH655402 TLQ655401:TMD655402 TVM655401:TVZ655402 UFI655401:UFV655402 UPE655401:UPR655402 UZA655401:UZN655402 VIW655401:VJJ655402 VSS655401:VTF655402 WCO655401:WDB655402 WMK655401:WMX655402 WWG655401:WWT655402 Y720937:AL720938 JU720937:KH720938 TQ720937:UD720938 ADM720937:ADZ720938 ANI720937:ANV720938 AXE720937:AXR720938 BHA720937:BHN720938 BQW720937:BRJ720938 CAS720937:CBF720938 CKO720937:CLB720938 CUK720937:CUX720938 DEG720937:DET720938 DOC720937:DOP720938 DXY720937:DYL720938 EHU720937:EIH720938 ERQ720937:ESD720938 FBM720937:FBZ720938 FLI720937:FLV720938 FVE720937:FVR720938 GFA720937:GFN720938 GOW720937:GPJ720938 GYS720937:GZF720938 HIO720937:HJB720938 HSK720937:HSX720938 ICG720937:ICT720938 IMC720937:IMP720938 IVY720937:IWL720938 JFU720937:JGH720938 JPQ720937:JQD720938 JZM720937:JZZ720938 KJI720937:KJV720938 KTE720937:KTR720938 LDA720937:LDN720938 LMW720937:LNJ720938 LWS720937:LXF720938 MGO720937:MHB720938 MQK720937:MQX720938 NAG720937:NAT720938 NKC720937:NKP720938 NTY720937:NUL720938 ODU720937:OEH720938 ONQ720937:OOD720938 OXM720937:OXZ720938 PHI720937:PHV720938 PRE720937:PRR720938 QBA720937:QBN720938 QKW720937:QLJ720938 QUS720937:QVF720938 REO720937:RFB720938 ROK720937:ROX720938 RYG720937:RYT720938 SIC720937:SIP720938 SRY720937:SSL720938 TBU720937:TCH720938 TLQ720937:TMD720938 TVM720937:TVZ720938 UFI720937:UFV720938 UPE720937:UPR720938 UZA720937:UZN720938 VIW720937:VJJ720938 VSS720937:VTF720938 WCO720937:WDB720938 WMK720937:WMX720938 WWG720937:WWT720938 Y786473:AL786474 JU786473:KH786474 TQ786473:UD786474 ADM786473:ADZ786474 ANI786473:ANV786474 AXE786473:AXR786474 BHA786473:BHN786474 BQW786473:BRJ786474 CAS786473:CBF786474 CKO786473:CLB786474 CUK786473:CUX786474 DEG786473:DET786474 DOC786473:DOP786474 DXY786473:DYL786474 EHU786473:EIH786474 ERQ786473:ESD786474 FBM786473:FBZ786474 FLI786473:FLV786474 FVE786473:FVR786474 GFA786473:GFN786474 GOW786473:GPJ786474 GYS786473:GZF786474 HIO786473:HJB786474 HSK786473:HSX786474 ICG786473:ICT786474 IMC786473:IMP786474 IVY786473:IWL786474 JFU786473:JGH786474 JPQ786473:JQD786474 JZM786473:JZZ786474 KJI786473:KJV786474 KTE786473:KTR786474 LDA786473:LDN786474 LMW786473:LNJ786474 LWS786473:LXF786474 MGO786473:MHB786474 MQK786473:MQX786474 NAG786473:NAT786474 NKC786473:NKP786474 NTY786473:NUL786474 ODU786473:OEH786474 ONQ786473:OOD786474 OXM786473:OXZ786474 PHI786473:PHV786474 PRE786473:PRR786474 QBA786473:QBN786474 QKW786473:QLJ786474 QUS786473:QVF786474 REO786473:RFB786474 ROK786473:ROX786474 RYG786473:RYT786474 SIC786473:SIP786474 SRY786473:SSL786474 TBU786473:TCH786474 TLQ786473:TMD786474 TVM786473:TVZ786474 UFI786473:UFV786474 UPE786473:UPR786474 UZA786473:UZN786474 VIW786473:VJJ786474 VSS786473:VTF786474 WCO786473:WDB786474 WMK786473:WMX786474 WWG786473:WWT786474 Y852009:AL852010 JU852009:KH852010 TQ852009:UD852010 ADM852009:ADZ852010 ANI852009:ANV852010 AXE852009:AXR852010 BHA852009:BHN852010 BQW852009:BRJ852010 CAS852009:CBF852010 CKO852009:CLB852010 CUK852009:CUX852010 DEG852009:DET852010 DOC852009:DOP852010 DXY852009:DYL852010 EHU852009:EIH852010 ERQ852009:ESD852010 FBM852009:FBZ852010 FLI852009:FLV852010 FVE852009:FVR852010 GFA852009:GFN852010 GOW852009:GPJ852010 GYS852009:GZF852010 HIO852009:HJB852010 HSK852009:HSX852010 ICG852009:ICT852010 IMC852009:IMP852010 IVY852009:IWL852010 JFU852009:JGH852010 JPQ852009:JQD852010 JZM852009:JZZ852010 KJI852009:KJV852010 KTE852009:KTR852010 LDA852009:LDN852010 LMW852009:LNJ852010 LWS852009:LXF852010 MGO852009:MHB852010 MQK852009:MQX852010 NAG852009:NAT852010 NKC852009:NKP852010 NTY852009:NUL852010 ODU852009:OEH852010 ONQ852009:OOD852010 OXM852009:OXZ852010 PHI852009:PHV852010 PRE852009:PRR852010 QBA852009:QBN852010 QKW852009:QLJ852010 QUS852009:QVF852010 REO852009:RFB852010 ROK852009:ROX852010 RYG852009:RYT852010 SIC852009:SIP852010 SRY852009:SSL852010 TBU852009:TCH852010 TLQ852009:TMD852010 TVM852009:TVZ852010 UFI852009:UFV852010 UPE852009:UPR852010 UZA852009:UZN852010 VIW852009:VJJ852010 VSS852009:VTF852010 WCO852009:WDB852010 WMK852009:WMX852010 WWG852009:WWT852010 Y917545:AL917546 JU917545:KH917546 TQ917545:UD917546 ADM917545:ADZ917546 ANI917545:ANV917546 AXE917545:AXR917546 BHA917545:BHN917546 BQW917545:BRJ917546 CAS917545:CBF917546 CKO917545:CLB917546 CUK917545:CUX917546 DEG917545:DET917546 DOC917545:DOP917546 DXY917545:DYL917546 EHU917545:EIH917546 ERQ917545:ESD917546 FBM917545:FBZ917546 FLI917545:FLV917546 FVE917545:FVR917546 GFA917545:GFN917546 GOW917545:GPJ917546 GYS917545:GZF917546 HIO917545:HJB917546 HSK917545:HSX917546 ICG917545:ICT917546 IMC917545:IMP917546 IVY917545:IWL917546 JFU917545:JGH917546 JPQ917545:JQD917546 JZM917545:JZZ917546 KJI917545:KJV917546 KTE917545:KTR917546 LDA917545:LDN917546 LMW917545:LNJ917546 LWS917545:LXF917546 MGO917545:MHB917546 MQK917545:MQX917546 NAG917545:NAT917546 NKC917545:NKP917546 NTY917545:NUL917546 ODU917545:OEH917546 ONQ917545:OOD917546 OXM917545:OXZ917546 PHI917545:PHV917546 PRE917545:PRR917546 QBA917545:QBN917546 QKW917545:QLJ917546 QUS917545:QVF917546 REO917545:RFB917546 ROK917545:ROX917546 RYG917545:RYT917546 SIC917545:SIP917546 SRY917545:SSL917546 TBU917545:TCH917546 TLQ917545:TMD917546 TVM917545:TVZ917546 UFI917545:UFV917546 UPE917545:UPR917546 UZA917545:UZN917546 VIW917545:VJJ917546 VSS917545:VTF917546 WCO917545:WDB917546 WMK917545:WMX917546 WWG917545:WWT917546 Y983081:AL983082 JU983081:KH983082 TQ983081:UD983082 ADM983081:ADZ983082 ANI983081:ANV983082 AXE983081:AXR983082 BHA983081:BHN983082 BQW983081:BRJ983082 CAS983081:CBF983082 CKO983081:CLB983082 CUK983081:CUX983082 DEG983081:DET983082 DOC983081:DOP983082 DXY983081:DYL983082 EHU983081:EIH983082 ERQ983081:ESD983082 FBM983081:FBZ983082 FLI983081:FLV983082 FVE983081:FVR983082 GFA983081:GFN983082 GOW983081:GPJ983082 GYS983081:GZF983082 HIO983081:HJB983082 HSK983081:HSX983082 ICG983081:ICT983082 IMC983081:IMP983082 IVY983081:IWL983082 JFU983081:JGH983082 JPQ983081:JQD983082 JZM983081:JZZ983082 KJI983081:KJV983082 KTE983081:KTR983082 LDA983081:LDN983082 LMW983081:LNJ983082 LWS983081:LXF983082 MGO983081:MHB983082 MQK983081:MQX983082 NAG983081:NAT983082 NKC983081:NKP983082 NTY983081:NUL983082 ODU983081:OEH983082 ONQ983081:OOD983082 OXM983081:OXZ983082 PHI983081:PHV983082 PRE983081:PRR983082 QBA983081:QBN983082 QKW983081:QLJ983082 QUS983081:QVF983082 REO983081:RFB983082 ROK983081:ROX983082 RYG983081:RYT983082 SIC983081:SIP983082 SRY983081:SSL983082 TBU983081:TCH983082 TLQ983081:TMD983082 TVM983081:TVZ983082 UFI983081:UFV983082 UPE983081:UPR983082 UZA983081:UZN983082 VIW983081:VJJ983082 VSS983081:VTF983082 WCO983081:WDB983082 WMK983081:WMX983082 WWG983081:WWT983082 F45:Q46 JB45:JM46 SX45:TI46 ACT45:ADE46 AMP45:ANA46 AWL45:AWW46 BGH45:BGS46 BQD45:BQO46 BZZ45:CAK46 CJV45:CKG46 CTR45:CUC46 DDN45:DDY46 DNJ45:DNU46 DXF45:DXQ46 EHB45:EHM46 EQX45:ERI46 FAT45:FBE46 FKP45:FLA46 FUL45:FUW46 GEH45:GES46 GOD45:GOO46 GXZ45:GYK46 HHV45:HIG46 HRR45:HSC46 IBN45:IBY46 ILJ45:ILU46 IVF45:IVQ46 JFB45:JFM46 JOX45:JPI46 JYT45:JZE46 KIP45:KJA46 KSL45:KSW46 LCH45:LCS46 LMD45:LMO46 LVZ45:LWK46 MFV45:MGG46 MPR45:MQC46 MZN45:MZY46 NJJ45:NJU46 NTF45:NTQ46 ODB45:ODM46 OMX45:ONI46 OWT45:OXE46 PGP45:PHA46 PQL45:PQW46 QAH45:QAS46 QKD45:QKO46 QTZ45:QUK46 RDV45:REG46 RNR45:ROC46 RXN45:RXY46 SHJ45:SHU46 SRF45:SRQ46 TBB45:TBM46 TKX45:TLI46 TUT45:TVE46 UEP45:UFA46 UOL45:UOW46 UYH45:UYS46 VID45:VIO46 VRZ45:VSK46 WBV45:WCG46 WLR45:WMC46 WVN45:WVY46 F65583:Q65584 JB65583:JM65584 SX65583:TI65584 ACT65583:ADE65584 AMP65583:ANA65584 AWL65583:AWW65584 BGH65583:BGS65584 BQD65583:BQO65584 BZZ65583:CAK65584 CJV65583:CKG65584 CTR65583:CUC65584 DDN65583:DDY65584 DNJ65583:DNU65584 DXF65583:DXQ65584 EHB65583:EHM65584 EQX65583:ERI65584 FAT65583:FBE65584 FKP65583:FLA65584 FUL65583:FUW65584 GEH65583:GES65584 GOD65583:GOO65584 GXZ65583:GYK65584 HHV65583:HIG65584 HRR65583:HSC65584 IBN65583:IBY65584 ILJ65583:ILU65584 IVF65583:IVQ65584 JFB65583:JFM65584 JOX65583:JPI65584 JYT65583:JZE65584 KIP65583:KJA65584 KSL65583:KSW65584 LCH65583:LCS65584 LMD65583:LMO65584 LVZ65583:LWK65584 MFV65583:MGG65584 MPR65583:MQC65584 MZN65583:MZY65584 NJJ65583:NJU65584 NTF65583:NTQ65584 ODB65583:ODM65584 OMX65583:ONI65584 OWT65583:OXE65584 PGP65583:PHA65584 PQL65583:PQW65584 QAH65583:QAS65584 QKD65583:QKO65584 QTZ65583:QUK65584 RDV65583:REG65584 RNR65583:ROC65584 RXN65583:RXY65584 SHJ65583:SHU65584 SRF65583:SRQ65584 TBB65583:TBM65584 TKX65583:TLI65584 TUT65583:TVE65584 UEP65583:UFA65584 UOL65583:UOW65584 UYH65583:UYS65584 VID65583:VIO65584 VRZ65583:VSK65584 WBV65583:WCG65584 WLR65583:WMC65584 WVN65583:WVY65584 F131119:Q131120 JB131119:JM131120 SX131119:TI131120 ACT131119:ADE131120 AMP131119:ANA131120 AWL131119:AWW131120 BGH131119:BGS131120 BQD131119:BQO131120 BZZ131119:CAK131120 CJV131119:CKG131120 CTR131119:CUC131120 DDN131119:DDY131120 DNJ131119:DNU131120 DXF131119:DXQ131120 EHB131119:EHM131120 EQX131119:ERI131120 FAT131119:FBE131120 FKP131119:FLA131120 FUL131119:FUW131120 GEH131119:GES131120 GOD131119:GOO131120 GXZ131119:GYK131120 HHV131119:HIG131120 HRR131119:HSC131120 IBN131119:IBY131120 ILJ131119:ILU131120 IVF131119:IVQ131120 JFB131119:JFM131120 JOX131119:JPI131120 JYT131119:JZE131120 KIP131119:KJA131120 KSL131119:KSW131120 LCH131119:LCS131120 LMD131119:LMO131120 LVZ131119:LWK131120 MFV131119:MGG131120 MPR131119:MQC131120 MZN131119:MZY131120 NJJ131119:NJU131120 NTF131119:NTQ131120 ODB131119:ODM131120 OMX131119:ONI131120 OWT131119:OXE131120 PGP131119:PHA131120 PQL131119:PQW131120 QAH131119:QAS131120 QKD131119:QKO131120 QTZ131119:QUK131120 RDV131119:REG131120 RNR131119:ROC131120 RXN131119:RXY131120 SHJ131119:SHU131120 SRF131119:SRQ131120 TBB131119:TBM131120 TKX131119:TLI131120 TUT131119:TVE131120 UEP131119:UFA131120 UOL131119:UOW131120 UYH131119:UYS131120 VID131119:VIO131120 VRZ131119:VSK131120 WBV131119:WCG131120 WLR131119:WMC131120 WVN131119:WVY131120 F196655:Q196656 JB196655:JM196656 SX196655:TI196656 ACT196655:ADE196656 AMP196655:ANA196656 AWL196655:AWW196656 BGH196655:BGS196656 BQD196655:BQO196656 BZZ196655:CAK196656 CJV196655:CKG196656 CTR196655:CUC196656 DDN196655:DDY196656 DNJ196655:DNU196656 DXF196655:DXQ196656 EHB196655:EHM196656 EQX196655:ERI196656 FAT196655:FBE196656 FKP196655:FLA196656 FUL196655:FUW196656 GEH196655:GES196656 GOD196655:GOO196656 GXZ196655:GYK196656 HHV196655:HIG196656 HRR196655:HSC196656 IBN196655:IBY196656 ILJ196655:ILU196656 IVF196655:IVQ196656 JFB196655:JFM196656 JOX196655:JPI196656 JYT196655:JZE196656 KIP196655:KJA196656 KSL196655:KSW196656 LCH196655:LCS196656 LMD196655:LMO196656 LVZ196655:LWK196656 MFV196655:MGG196656 MPR196655:MQC196656 MZN196655:MZY196656 NJJ196655:NJU196656 NTF196655:NTQ196656 ODB196655:ODM196656 OMX196655:ONI196656 OWT196655:OXE196656 PGP196655:PHA196656 PQL196655:PQW196656 QAH196655:QAS196656 QKD196655:QKO196656 QTZ196655:QUK196656 RDV196655:REG196656 RNR196655:ROC196656 RXN196655:RXY196656 SHJ196655:SHU196656 SRF196655:SRQ196656 TBB196655:TBM196656 TKX196655:TLI196656 TUT196655:TVE196656 UEP196655:UFA196656 UOL196655:UOW196656 UYH196655:UYS196656 VID196655:VIO196656 VRZ196655:VSK196656 WBV196655:WCG196656 WLR196655:WMC196656 WVN196655:WVY196656 F262191:Q262192 JB262191:JM262192 SX262191:TI262192 ACT262191:ADE262192 AMP262191:ANA262192 AWL262191:AWW262192 BGH262191:BGS262192 BQD262191:BQO262192 BZZ262191:CAK262192 CJV262191:CKG262192 CTR262191:CUC262192 DDN262191:DDY262192 DNJ262191:DNU262192 DXF262191:DXQ262192 EHB262191:EHM262192 EQX262191:ERI262192 FAT262191:FBE262192 FKP262191:FLA262192 FUL262191:FUW262192 GEH262191:GES262192 GOD262191:GOO262192 GXZ262191:GYK262192 HHV262191:HIG262192 HRR262191:HSC262192 IBN262191:IBY262192 ILJ262191:ILU262192 IVF262191:IVQ262192 JFB262191:JFM262192 JOX262191:JPI262192 JYT262191:JZE262192 KIP262191:KJA262192 KSL262191:KSW262192 LCH262191:LCS262192 LMD262191:LMO262192 LVZ262191:LWK262192 MFV262191:MGG262192 MPR262191:MQC262192 MZN262191:MZY262192 NJJ262191:NJU262192 NTF262191:NTQ262192 ODB262191:ODM262192 OMX262191:ONI262192 OWT262191:OXE262192 PGP262191:PHA262192 PQL262191:PQW262192 QAH262191:QAS262192 QKD262191:QKO262192 QTZ262191:QUK262192 RDV262191:REG262192 RNR262191:ROC262192 RXN262191:RXY262192 SHJ262191:SHU262192 SRF262191:SRQ262192 TBB262191:TBM262192 TKX262191:TLI262192 TUT262191:TVE262192 UEP262191:UFA262192 UOL262191:UOW262192 UYH262191:UYS262192 VID262191:VIO262192 VRZ262191:VSK262192 WBV262191:WCG262192 WLR262191:WMC262192 WVN262191:WVY262192 F327727:Q327728 JB327727:JM327728 SX327727:TI327728 ACT327727:ADE327728 AMP327727:ANA327728 AWL327727:AWW327728 BGH327727:BGS327728 BQD327727:BQO327728 BZZ327727:CAK327728 CJV327727:CKG327728 CTR327727:CUC327728 DDN327727:DDY327728 DNJ327727:DNU327728 DXF327727:DXQ327728 EHB327727:EHM327728 EQX327727:ERI327728 FAT327727:FBE327728 FKP327727:FLA327728 FUL327727:FUW327728 GEH327727:GES327728 GOD327727:GOO327728 GXZ327727:GYK327728 HHV327727:HIG327728 HRR327727:HSC327728 IBN327727:IBY327728 ILJ327727:ILU327728 IVF327727:IVQ327728 JFB327727:JFM327728 JOX327727:JPI327728 JYT327727:JZE327728 KIP327727:KJA327728 KSL327727:KSW327728 LCH327727:LCS327728 LMD327727:LMO327728 LVZ327727:LWK327728 MFV327727:MGG327728 MPR327727:MQC327728 MZN327727:MZY327728 NJJ327727:NJU327728 NTF327727:NTQ327728 ODB327727:ODM327728 OMX327727:ONI327728 OWT327727:OXE327728 PGP327727:PHA327728 PQL327727:PQW327728 QAH327727:QAS327728 QKD327727:QKO327728 QTZ327727:QUK327728 RDV327727:REG327728 RNR327727:ROC327728 RXN327727:RXY327728 SHJ327727:SHU327728 SRF327727:SRQ327728 TBB327727:TBM327728 TKX327727:TLI327728 TUT327727:TVE327728 UEP327727:UFA327728 UOL327727:UOW327728 UYH327727:UYS327728 VID327727:VIO327728 VRZ327727:VSK327728 WBV327727:WCG327728 WLR327727:WMC327728 WVN327727:WVY327728 F393263:Q393264 JB393263:JM393264 SX393263:TI393264 ACT393263:ADE393264 AMP393263:ANA393264 AWL393263:AWW393264 BGH393263:BGS393264 BQD393263:BQO393264 BZZ393263:CAK393264 CJV393263:CKG393264 CTR393263:CUC393264 DDN393263:DDY393264 DNJ393263:DNU393264 DXF393263:DXQ393264 EHB393263:EHM393264 EQX393263:ERI393264 FAT393263:FBE393264 FKP393263:FLA393264 FUL393263:FUW393264 GEH393263:GES393264 GOD393263:GOO393264 GXZ393263:GYK393264 HHV393263:HIG393264 HRR393263:HSC393264 IBN393263:IBY393264 ILJ393263:ILU393264 IVF393263:IVQ393264 JFB393263:JFM393264 JOX393263:JPI393264 JYT393263:JZE393264 KIP393263:KJA393264 KSL393263:KSW393264 LCH393263:LCS393264 LMD393263:LMO393264 LVZ393263:LWK393264 MFV393263:MGG393264 MPR393263:MQC393264 MZN393263:MZY393264 NJJ393263:NJU393264 NTF393263:NTQ393264 ODB393263:ODM393264 OMX393263:ONI393264 OWT393263:OXE393264 PGP393263:PHA393264 PQL393263:PQW393264 QAH393263:QAS393264 QKD393263:QKO393264 QTZ393263:QUK393264 RDV393263:REG393264 RNR393263:ROC393264 RXN393263:RXY393264 SHJ393263:SHU393264 SRF393263:SRQ393264 TBB393263:TBM393264 TKX393263:TLI393264 TUT393263:TVE393264 UEP393263:UFA393264 UOL393263:UOW393264 UYH393263:UYS393264 VID393263:VIO393264 VRZ393263:VSK393264 WBV393263:WCG393264 WLR393263:WMC393264 WVN393263:WVY393264 F458799:Q458800 JB458799:JM458800 SX458799:TI458800 ACT458799:ADE458800 AMP458799:ANA458800 AWL458799:AWW458800 BGH458799:BGS458800 BQD458799:BQO458800 BZZ458799:CAK458800 CJV458799:CKG458800 CTR458799:CUC458800 DDN458799:DDY458800 DNJ458799:DNU458800 DXF458799:DXQ458800 EHB458799:EHM458800 EQX458799:ERI458800 FAT458799:FBE458800 FKP458799:FLA458800 FUL458799:FUW458800 GEH458799:GES458800 GOD458799:GOO458800 GXZ458799:GYK458800 HHV458799:HIG458800 HRR458799:HSC458800 IBN458799:IBY458800 ILJ458799:ILU458800 IVF458799:IVQ458800 JFB458799:JFM458800 JOX458799:JPI458800 JYT458799:JZE458800 KIP458799:KJA458800 KSL458799:KSW458800 LCH458799:LCS458800 LMD458799:LMO458800 LVZ458799:LWK458800 MFV458799:MGG458800 MPR458799:MQC458800 MZN458799:MZY458800 NJJ458799:NJU458800 NTF458799:NTQ458800 ODB458799:ODM458800 OMX458799:ONI458800 OWT458799:OXE458800 PGP458799:PHA458800 PQL458799:PQW458800 QAH458799:QAS458800 QKD458799:QKO458800 QTZ458799:QUK458800 RDV458799:REG458800 RNR458799:ROC458800 RXN458799:RXY458800 SHJ458799:SHU458800 SRF458799:SRQ458800 TBB458799:TBM458800 TKX458799:TLI458800 TUT458799:TVE458800 UEP458799:UFA458800 UOL458799:UOW458800 UYH458799:UYS458800 VID458799:VIO458800 VRZ458799:VSK458800 WBV458799:WCG458800 WLR458799:WMC458800 WVN458799:WVY458800 F524335:Q524336 JB524335:JM524336 SX524335:TI524336 ACT524335:ADE524336 AMP524335:ANA524336 AWL524335:AWW524336 BGH524335:BGS524336 BQD524335:BQO524336 BZZ524335:CAK524336 CJV524335:CKG524336 CTR524335:CUC524336 DDN524335:DDY524336 DNJ524335:DNU524336 DXF524335:DXQ524336 EHB524335:EHM524336 EQX524335:ERI524336 FAT524335:FBE524336 FKP524335:FLA524336 FUL524335:FUW524336 GEH524335:GES524336 GOD524335:GOO524336 GXZ524335:GYK524336 HHV524335:HIG524336 HRR524335:HSC524336 IBN524335:IBY524336 ILJ524335:ILU524336 IVF524335:IVQ524336 JFB524335:JFM524336 JOX524335:JPI524336 JYT524335:JZE524336 KIP524335:KJA524336 KSL524335:KSW524336 LCH524335:LCS524336 LMD524335:LMO524336 LVZ524335:LWK524336 MFV524335:MGG524336 MPR524335:MQC524336 MZN524335:MZY524336 NJJ524335:NJU524336 NTF524335:NTQ524336 ODB524335:ODM524336 OMX524335:ONI524336 OWT524335:OXE524336 PGP524335:PHA524336 PQL524335:PQW524336 QAH524335:QAS524336 QKD524335:QKO524336 QTZ524335:QUK524336 RDV524335:REG524336 RNR524335:ROC524336 RXN524335:RXY524336 SHJ524335:SHU524336 SRF524335:SRQ524336 TBB524335:TBM524336 TKX524335:TLI524336 TUT524335:TVE524336 UEP524335:UFA524336 UOL524335:UOW524336 UYH524335:UYS524336 VID524335:VIO524336 VRZ524335:VSK524336 WBV524335:WCG524336 WLR524335:WMC524336 WVN524335:WVY524336 F589871:Q589872 JB589871:JM589872 SX589871:TI589872 ACT589871:ADE589872 AMP589871:ANA589872 AWL589871:AWW589872 BGH589871:BGS589872 BQD589871:BQO589872 BZZ589871:CAK589872 CJV589871:CKG589872 CTR589871:CUC589872 DDN589871:DDY589872 DNJ589871:DNU589872 DXF589871:DXQ589872 EHB589871:EHM589872 EQX589871:ERI589872 FAT589871:FBE589872 FKP589871:FLA589872 FUL589871:FUW589872 GEH589871:GES589872 GOD589871:GOO589872 GXZ589871:GYK589872 HHV589871:HIG589872 HRR589871:HSC589872 IBN589871:IBY589872 ILJ589871:ILU589872 IVF589871:IVQ589872 JFB589871:JFM589872 JOX589871:JPI589872 JYT589871:JZE589872 KIP589871:KJA589872 KSL589871:KSW589872 LCH589871:LCS589872 LMD589871:LMO589872 LVZ589871:LWK589872 MFV589871:MGG589872 MPR589871:MQC589872 MZN589871:MZY589872 NJJ589871:NJU589872 NTF589871:NTQ589872 ODB589871:ODM589872 OMX589871:ONI589872 OWT589871:OXE589872 PGP589871:PHA589872 PQL589871:PQW589872 QAH589871:QAS589872 QKD589871:QKO589872 QTZ589871:QUK589872 RDV589871:REG589872 RNR589871:ROC589872 RXN589871:RXY589872 SHJ589871:SHU589872 SRF589871:SRQ589872 TBB589871:TBM589872 TKX589871:TLI589872 TUT589871:TVE589872 UEP589871:UFA589872 UOL589871:UOW589872 UYH589871:UYS589872 VID589871:VIO589872 VRZ589871:VSK589872 WBV589871:WCG589872 WLR589871:WMC589872 WVN589871:WVY589872 F655407:Q655408 JB655407:JM655408 SX655407:TI655408 ACT655407:ADE655408 AMP655407:ANA655408 AWL655407:AWW655408 BGH655407:BGS655408 BQD655407:BQO655408 BZZ655407:CAK655408 CJV655407:CKG655408 CTR655407:CUC655408 DDN655407:DDY655408 DNJ655407:DNU655408 DXF655407:DXQ655408 EHB655407:EHM655408 EQX655407:ERI655408 FAT655407:FBE655408 FKP655407:FLA655408 FUL655407:FUW655408 GEH655407:GES655408 GOD655407:GOO655408 GXZ655407:GYK655408 HHV655407:HIG655408 HRR655407:HSC655408 IBN655407:IBY655408 ILJ655407:ILU655408 IVF655407:IVQ655408 JFB655407:JFM655408 JOX655407:JPI655408 JYT655407:JZE655408 KIP655407:KJA655408 KSL655407:KSW655408 LCH655407:LCS655408 LMD655407:LMO655408 LVZ655407:LWK655408 MFV655407:MGG655408 MPR655407:MQC655408 MZN655407:MZY655408 NJJ655407:NJU655408 NTF655407:NTQ655408 ODB655407:ODM655408 OMX655407:ONI655408 OWT655407:OXE655408 PGP655407:PHA655408 PQL655407:PQW655408 QAH655407:QAS655408 QKD655407:QKO655408 QTZ655407:QUK655408 RDV655407:REG655408 RNR655407:ROC655408 RXN655407:RXY655408 SHJ655407:SHU655408 SRF655407:SRQ655408 TBB655407:TBM655408 TKX655407:TLI655408 TUT655407:TVE655408 UEP655407:UFA655408 UOL655407:UOW655408 UYH655407:UYS655408 VID655407:VIO655408 VRZ655407:VSK655408 WBV655407:WCG655408 WLR655407:WMC655408 WVN655407:WVY655408 F720943:Q720944 JB720943:JM720944 SX720943:TI720944 ACT720943:ADE720944 AMP720943:ANA720944 AWL720943:AWW720944 BGH720943:BGS720944 BQD720943:BQO720944 BZZ720943:CAK720944 CJV720943:CKG720944 CTR720943:CUC720944 DDN720943:DDY720944 DNJ720943:DNU720944 DXF720943:DXQ720944 EHB720943:EHM720944 EQX720943:ERI720944 FAT720943:FBE720944 FKP720943:FLA720944 FUL720943:FUW720944 GEH720943:GES720944 GOD720943:GOO720944 GXZ720943:GYK720944 HHV720943:HIG720944 HRR720943:HSC720944 IBN720943:IBY720944 ILJ720943:ILU720944 IVF720943:IVQ720944 JFB720943:JFM720944 JOX720943:JPI720944 JYT720943:JZE720944 KIP720943:KJA720944 KSL720943:KSW720944 LCH720943:LCS720944 LMD720943:LMO720944 LVZ720943:LWK720944 MFV720943:MGG720944 MPR720943:MQC720944 MZN720943:MZY720944 NJJ720943:NJU720944 NTF720943:NTQ720944 ODB720943:ODM720944 OMX720943:ONI720944 OWT720943:OXE720944 PGP720943:PHA720944 PQL720943:PQW720944 QAH720943:QAS720944 QKD720943:QKO720944 QTZ720943:QUK720944 RDV720943:REG720944 RNR720943:ROC720944 RXN720943:RXY720944 SHJ720943:SHU720944 SRF720943:SRQ720944 TBB720943:TBM720944 TKX720943:TLI720944 TUT720943:TVE720944 UEP720943:UFA720944 UOL720943:UOW720944 UYH720943:UYS720944 VID720943:VIO720944 VRZ720943:VSK720944 WBV720943:WCG720944 WLR720943:WMC720944 WVN720943:WVY720944 F786479:Q786480 JB786479:JM786480 SX786479:TI786480 ACT786479:ADE786480 AMP786479:ANA786480 AWL786479:AWW786480 BGH786479:BGS786480 BQD786479:BQO786480 BZZ786479:CAK786480 CJV786479:CKG786480 CTR786479:CUC786480 DDN786479:DDY786480 DNJ786479:DNU786480 DXF786479:DXQ786480 EHB786479:EHM786480 EQX786479:ERI786480 FAT786479:FBE786480 FKP786479:FLA786480 FUL786479:FUW786480 GEH786479:GES786480 GOD786479:GOO786480 GXZ786479:GYK786480 HHV786479:HIG786480 HRR786479:HSC786480 IBN786479:IBY786480 ILJ786479:ILU786480 IVF786479:IVQ786480 JFB786479:JFM786480 JOX786479:JPI786480 JYT786479:JZE786480 KIP786479:KJA786480 KSL786479:KSW786480 LCH786479:LCS786480 LMD786479:LMO786480 LVZ786479:LWK786480 MFV786479:MGG786480 MPR786479:MQC786480 MZN786479:MZY786480 NJJ786479:NJU786480 NTF786479:NTQ786480 ODB786479:ODM786480 OMX786479:ONI786480 OWT786479:OXE786480 PGP786479:PHA786480 PQL786479:PQW786480 QAH786479:QAS786480 QKD786479:QKO786480 QTZ786479:QUK786480 RDV786479:REG786480 RNR786479:ROC786480 RXN786479:RXY786480 SHJ786479:SHU786480 SRF786479:SRQ786480 TBB786479:TBM786480 TKX786479:TLI786480 TUT786479:TVE786480 UEP786479:UFA786480 UOL786479:UOW786480 UYH786479:UYS786480 VID786479:VIO786480 VRZ786479:VSK786480 WBV786479:WCG786480 WLR786479:WMC786480 WVN786479:WVY786480 F852015:Q852016 JB852015:JM852016 SX852015:TI852016 ACT852015:ADE852016 AMP852015:ANA852016 AWL852015:AWW852016 BGH852015:BGS852016 BQD852015:BQO852016 BZZ852015:CAK852016 CJV852015:CKG852016 CTR852015:CUC852016 DDN852015:DDY852016 DNJ852015:DNU852016 DXF852015:DXQ852016 EHB852015:EHM852016 EQX852015:ERI852016 FAT852015:FBE852016 FKP852015:FLA852016 FUL852015:FUW852016 GEH852015:GES852016 GOD852015:GOO852016 GXZ852015:GYK852016 HHV852015:HIG852016 HRR852015:HSC852016 IBN852015:IBY852016 ILJ852015:ILU852016 IVF852015:IVQ852016 JFB852015:JFM852016 JOX852015:JPI852016 JYT852015:JZE852016 KIP852015:KJA852016 KSL852015:KSW852016 LCH852015:LCS852016 LMD852015:LMO852016 LVZ852015:LWK852016 MFV852015:MGG852016 MPR852015:MQC852016 MZN852015:MZY852016 NJJ852015:NJU852016 NTF852015:NTQ852016 ODB852015:ODM852016 OMX852015:ONI852016 OWT852015:OXE852016 PGP852015:PHA852016 PQL852015:PQW852016 QAH852015:QAS852016 QKD852015:QKO852016 QTZ852015:QUK852016 RDV852015:REG852016 RNR852015:ROC852016 RXN852015:RXY852016 SHJ852015:SHU852016 SRF852015:SRQ852016 TBB852015:TBM852016 TKX852015:TLI852016 TUT852015:TVE852016 UEP852015:UFA852016 UOL852015:UOW852016 UYH852015:UYS852016 VID852015:VIO852016 VRZ852015:VSK852016 WBV852015:WCG852016 WLR852015:WMC852016 WVN852015:WVY852016 F917551:Q917552 JB917551:JM917552 SX917551:TI917552 ACT917551:ADE917552 AMP917551:ANA917552 AWL917551:AWW917552 BGH917551:BGS917552 BQD917551:BQO917552 BZZ917551:CAK917552 CJV917551:CKG917552 CTR917551:CUC917552 DDN917551:DDY917552 DNJ917551:DNU917552 DXF917551:DXQ917552 EHB917551:EHM917552 EQX917551:ERI917552 FAT917551:FBE917552 FKP917551:FLA917552 FUL917551:FUW917552 GEH917551:GES917552 GOD917551:GOO917552 GXZ917551:GYK917552 HHV917551:HIG917552 HRR917551:HSC917552 IBN917551:IBY917552 ILJ917551:ILU917552 IVF917551:IVQ917552 JFB917551:JFM917552 JOX917551:JPI917552 JYT917551:JZE917552 KIP917551:KJA917552 KSL917551:KSW917552 LCH917551:LCS917552 LMD917551:LMO917552 LVZ917551:LWK917552 MFV917551:MGG917552 MPR917551:MQC917552 MZN917551:MZY917552 NJJ917551:NJU917552 NTF917551:NTQ917552 ODB917551:ODM917552 OMX917551:ONI917552 OWT917551:OXE917552 PGP917551:PHA917552 PQL917551:PQW917552 QAH917551:QAS917552 QKD917551:QKO917552 QTZ917551:QUK917552 RDV917551:REG917552 RNR917551:ROC917552 RXN917551:RXY917552 SHJ917551:SHU917552 SRF917551:SRQ917552 TBB917551:TBM917552 TKX917551:TLI917552 TUT917551:TVE917552 UEP917551:UFA917552 UOL917551:UOW917552 UYH917551:UYS917552 VID917551:VIO917552 VRZ917551:VSK917552 WBV917551:WCG917552 WLR917551:WMC917552 WVN917551:WVY917552 F983087:Q983088 JB983087:JM983088 SX983087:TI983088 ACT983087:ADE983088 AMP983087:ANA983088 AWL983087:AWW983088 BGH983087:BGS983088 BQD983087:BQO983088 BZZ983087:CAK983088 CJV983087:CKG983088 CTR983087:CUC983088 DDN983087:DDY983088 DNJ983087:DNU983088 DXF983087:DXQ983088 EHB983087:EHM983088 EQX983087:ERI983088 FAT983087:FBE983088 FKP983087:FLA983088 FUL983087:FUW983088 GEH983087:GES983088 GOD983087:GOO983088 GXZ983087:GYK983088 HHV983087:HIG983088 HRR983087:HSC983088 IBN983087:IBY983088 ILJ983087:ILU983088 IVF983087:IVQ983088 JFB983087:JFM983088 JOX983087:JPI983088 JYT983087:JZE983088 KIP983087:KJA983088 KSL983087:KSW983088 LCH983087:LCS983088 LMD983087:LMO983088 LVZ983087:LWK983088 MFV983087:MGG983088 MPR983087:MQC983088 MZN983087:MZY983088 NJJ983087:NJU983088 NTF983087:NTQ983088 ODB983087:ODM983088 OMX983087:ONI983088 OWT983087:OXE983088 PGP983087:PHA983088 PQL983087:PQW983088 QAH983087:QAS983088 QKD983087:QKO983088 QTZ983087:QUK983088 RDV983087:REG983088 RNR983087:ROC983088 RXN983087:RXY983088 SHJ983087:SHU983088 SRF983087:SRQ983088 TBB983087:TBM983088 TKX983087:TLI983088 TUT983087:TVE983088 UEP983087:UFA983088 UOL983087:UOW983088 UYH983087:UYS983088 VID983087:VIO983088 VRZ983087:VSK983088 WBV983087:WCG983088 WLR983087:WMC983088 WVN983087:WVY983088 Y45:AL46 JU45:KH46 TQ45:UD46 ADM45:ADZ46 ANI45:ANV46 AXE45:AXR46 BHA45:BHN46 BQW45:BRJ46 CAS45:CBF46 CKO45:CLB46 CUK45:CUX46 DEG45:DET46 DOC45:DOP46 DXY45:DYL46 EHU45:EIH46 ERQ45:ESD46 FBM45:FBZ46 FLI45:FLV46 FVE45:FVR46 GFA45:GFN46 GOW45:GPJ46 GYS45:GZF46 HIO45:HJB46 HSK45:HSX46 ICG45:ICT46 IMC45:IMP46 IVY45:IWL46 JFU45:JGH46 JPQ45:JQD46 JZM45:JZZ46 KJI45:KJV46 KTE45:KTR46 LDA45:LDN46 LMW45:LNJ46 LWS45:LXF46 MGO45:MHB46 MQK45:MQX46 NAG45:NAT46 NKC45:NKP46 NTY45:NUL46 ODU45:OEH46 ONQ45:OOD46 OXM45:OXZ46 PHI45:PHV46 PRE45:PRR46 QBA45:QBN46 QKW45:QLJ46 QUS45:QVF46 REO45:RFB46 ROK45:ROX46 RYG45:RYT46 SIC45:SIP46 SRY45:SSL46 TBU45:TCH46 TLQ45:TMD46 TVM45:TVZ46 UFI45:UFV46 UPE45:UPR46 UZA45:UZN46 VIW45:VJJ46 VSS45:VTF46 WCO45:WDB46 WMK45:WMX46 WWG45:WWT46 Y65583:AL65584 JU65583:KH65584 TQ65583:UD65584 ADM65583:ADZ65584 ANI65583:ANV65584 AXE65583:AXR65584 BHA65583:BHN65584 BQW65583:BRJ65584 CAS65583:CBF65584 CKO65583:CLB65584 CUK65583:CUX65584 DEG65583:DET65584 DOC65583:DOP65584 DXY65583:DYL65584 EHU65583:EIH65584 ERQ65583:ESD65584 FBM65583:FBZ65584 FLI65583:FLV65584 FVE65583:FVR65584 GFA65583:GFN65584 GOW65583:GPJ65584 GYS65583:GZF65584 HIO65583:HJB65584 HSK65583:HSX65584 ICG65583:ICT65584 IMC65583:IMP65584 IVY65583:IWL65584 JFU65583:JGH65584 JPQ65583:JQD65584 JZM65583:JZZ65584 KJI65583:KJV65584 KTE65583:KTR65584 LDA65583:LDN65584 LMW65583:LNJ65584 LWS65583:LXF65584 MGO65583:MHB65584 MQK65583:MQX65584 NAG65583:NAT65584 NKC65583:NKP65584 NTY65583:NUL65584 ODU65583:OEH65584 ONQ65583:OOD65584 OXM65583:OXZ65584 PHI65583:PHV65584 PRE65583:PRR65584 QBA65583:QBN65584 QKW65583:QLJ65584 QUS65583:QVF65584 REO65583:RFB65584 ROK65583:ROX65584 RYG65583:RYT65584 SIC65583:SIP65584 SRY65583:SSL65584 TBU65583:TCH65584 TLQ65583:TMD65584 TVM65583:TVZ65584 UFI65583:UFV65584 UPE65583:UPR65584 UZA65583:UZN65584 VIW65583:VJJ65584 VSS65583:VTF65584 WCO65583:WDB65584 WMK65583:WMX65584 WWG65583:WWT65584 Y131119:AL131120 JU131119:KH131120 TQ131119:UD131120 ADM131119:ADZ131120 ANI131119:ANV131120 AXE131119:AXR131120 BHA131119:BHN131120 BQW131119:BRJ131120 CAS131119:CBF131120 CKO131119:CLB131120 CUK131119:CUX131120 DEG131119:DET131120 DOC131119:DOP131120 DXY131119:DYL131120 EHU131119:EIH131120 ERQ131119:ESD131120 FBM131119:FBZ131120 FLI131119:FLV131120 FVE131119:FVR131120 GFA131119:GFN131120 GOW131119:GPJ131120 GYS131119:GZF131120 HIO131119:HJB131120 HSK131119:HSX131120 ICG131119:ICT131120 IMC131119:IMP131120 IVY131119:IWL131120 JFU131119:JGH131120 JPQ131119:JQD131120 JZM131119:JZZ131120 KJI131119:KJV131120 KTE131119:KTR131120 LDA131119:LDN131120 LMW131119:LNJ131120 LWS131119:LXF131120 MGO131119:MHB131120 MQK131119:MQX131120 NAG131119:NAT131120 NKC131119:NKP131120 NTY131119:NUL131120 ODU131119:OEH131120 ONQ131119:OOD131120 OXM131119:OXZ131120 PHI131119:PHV131120 PRE131119:PRR131120 QBA131119:QBN131120 QKW131119:QLJ131120 QUS131119:QVF131120 REO131119:RFB131120 ROK131119:ROX131120 RYG131119:RYT131120 SIC131119:SIP131120 SRY131119:SSL131120 TBU131119:TCH131120 TLQ131119:TMD131120 TVM131119:TVZ131120 UFI131119:UFV131120 UPE131119:UPR131120 UZA131119:UZN131120 VIW131119:VJJ131120 VSS131119:VTF131120 WCO131119:WDB131120 WMK131119:WMX131120 WWG131119:WWT131120 Y196655:AL196656 JU196655:KH196656 TQ196655:UD196656 ADM196655:ADZ196656 ANI196655:ANV196656 AXE196655:AXR196656 BHA196655:BHN196656 BQW196655:BRJ196656 CAS196655:CBF196656 CKO196655:CLB196656 CUK196655:CUX196656 DEG196655:DET196656 DOC196655:DOP196656 DXY196655:DYL196656 EHU196655:EIH196656 ERQ196655:ESD196656 FBM196655:FBZ196656 FLI196655:FLV196656 FVE196655:FVR196656 GFA196655:GFN196656 GOW196655:GPJ196656 GYS196655:GZF196656 HIO196655:HJB196656 HSK196655:HSX196656 ICG196655:ICT196656 IMC196655:IMP196656 IVY196655:IWL196656 JFU196655:JGH196656 JPQ196655:JQD196656 JZM196655:JZZ196656 KJI196655:KJV196656 KTE196655:KTR196656 LDA196655:LDN196656 LMW196655:LNJ196656 LWS196655:LXF196656 MGO196655:MHB196656 MQK196655:MQX196656 NAG196655:NAT196656 NKC196655:NKP196656 NTY196655:NUL196656 ODU196655:OEH196656 ONQ196655:OOD196656 OXM196655:OXZ196656 PHI196655:PHV196656 PRE196655:PRR196656 QBA196655:QBN196656 QKW196655:QLJ196656 QUS196655:QVF196656 REO196655:RFB196656 ROK196655:ROX196656 RYG196655:RYT196656 SIC196655:SIP196656 SRY196655:SSL196656 TBU196655:TCH196656 TLQ196655:TMD196656 TVM196655:TVZ196656 UFI196655:UFV196656 UPE196655:UPR196656 UZA196655:UZN196656 VIW196655:VJJ196656 VSS196655:VTF196656 WCO196655:WDB196656 WMK196655:WMX196656 WWG196655:WWT196656 Y262191:AL262192 JU262191:KH262192 TQ262191:UD262192 ADM262191:ADZ262192 ANI262191:ANV262192 AXE262191:AXR262192 BHA262191:BHN262192 BQW262191:BRJ262192 CAS262191:CBF262192 CKO262191:CLB262192 CUK262191:CUX262192 DEG262191:DET262192 DOC262191:DOP262192 DXY262191:DYL262192 EHU262191:EIH262192 ERQ262191:ESD262192 FBM262191:FBZ262192 FLI262191:FLV262192 FVE262191:FVR262192 GFA262191:GFN262192 GOW262191:GPJ262192 GYS262191:GZF262192 HIO262191:HJB262192 HSK262191:HSX262192 ICG262191:ICT262192 IMC262191:IMP262192 IVY262191:IWL262192 JFU262191:JGH262192 JPQ262191:JQD262192 JZM262191:JZZ262192 KJI262191:KJV262192 KTE262191:KTR262192 LDA262191:LDN262192 LMW262191:LNJ262192 LWS262191:LXF262192 MGO262191:MHB262192 MQK262191:MQX262192 NAG262191:NAT262192 NKC262191:NKP262192 NTY262191:NUL262192 ODU262191:OEH262192 ONQ262191:OOD262192 OXM262191:OXZ262192 PHI262191:PHV262192 PRE262191:PRR262192 QBA262191:QBN262192 QKW262191:QLJ262192 QUS262191:QVF262192 REO262191:RFB262192 ROK262191:ROX262192 RYG262191:RYT262192 SIC262191:SIP262192 SRY262191:SSL262192 TBU262191:TCH262192 TLQ262191:TMD262192 TVM262191:TVZ262192 UFI262191:UFV262192 UPE262191:UPR262192 UZA262191:UZN262192 VIW262191:VJJ262192 VSS262191:VTF262192 WCO262191:WDB262192 WMK262191:WMX262192 WWG262191:WWT262192 Y327727:AL327728 JU327727:KH327728 TQ327727:UD327728 ADM327727:ADZ327728 ANI327727:ANV327728 AXE327727:AXR327728 BHA327727:BHN327728 BQW327727:BRJ327728 CAS327727:CBF327728 CKO327727:CLB327728 CUK327727:CUX327728 DEG327727:DET327728 DOC327727:DOP327728 DXY327727:DYL327728 EHU327727:EIH327728 ERQ327727:ESD327728 FBM327727:FBZ327728 FLI327727:FLV327728 FVE327727:FVR327728 GFA327727:GFN327728 GOW327727:GPJ327728 GYS327727:GZF327728 HIO327727:HJB327728 HSK327727:HSX327728 ICG327727:ICT327728 IMC327727:IMP327728 IVY327727:IWL327728 JFU327727:JGH327728 JPQ327727:JQD327728 JZM327727:JZZ327728 KJI327727:KJV327728 KTE327727:KTR327728 LDA327727:LDN327728 LMW327727:LNJ327728 LWS327727:LXF327728 MGO327727:MHB327728 MQK327727:MQX327728 NAG327727:NAT327728 NKC327727:NKP327728 NTY327727:NUL327728 ODU327727:OEH327728 ONQ327727:OOD327728 OXM327727:OXZ327728 PHI327727:PHV327728 PRE327727:PRR327728 QBA327727:QBN327728 QKW327727:QLJ327728 QUS327727:QVF327728 REO327727:RFB327728 ROK327727:ROX327728 RYG327727:RYT327728 SIC327727:SIP327728 SRY327727:SSL327728 TBU327727:TCH327728 TLQ327727:TMD327728 TVM327727:TVZ327728 UFI327727:UFV327728 UPE327727:UPR327728 UZA327727:UZN327728 VIW327727:VJJ327728 VSS327727:VTF327728 WCO327727:WDB327728 WMK327727:WMX327728 WWG327727:WWT327728 Y393263:AL393264 JU393263:KH393264 TQ393263:UD393264 ADM393263:ADZ393264 ANI393263:ANV393264 AXE393263:AXR393264 BHA393263:BHN393264 BQW393263:BRJ393264 CAS393263:CBF393264 CKO393263:CLB393264 CUK393263:CUX393264 DEG393263:DET393264 DOC393263:DOP393264 DXY393263:DYL393264 EHU393263:EIH393264 ERQ393263:ESD393264 FBM393263:FBZ393264 FLI393263:FLV393264 FVE393263:FVR393264 GFA393263:GFN393264 GOW393263:GPJ393264 GYS393263:GZF393264 HIO393263:HJB393264 HSK393263:HSX393264 ICG393263:ICT393264 IMC393263:IMP393264 IVY393263:IWL393264 JFU393263:JGH393264 JPQ393263:JQD393264 JZM393263:JZZ393264 KJI393263:KJV393264 KTE393263:KTR393264 LDA393263:LDN393264 LMW393263:LNJ393264 LWS393263:LXF393264 MGO393263:MHB393264 MQK393263:MQX393264 NAG393263:NAT393264 NKC393263:NKP393264 NTY393263:NUL393264 ODU393263:OEH393264 ONQ393263:OOD393264 OXM393263:OXZ393264 PHI393263:PHV393264 PRE393263:PRR393264 QBA393263:QBN393264 QKW393263:QLJ393264 QUS393263:QVF393264 REO393263:RFB393264 ROK393263:ROX393264 RYG393263:RYT393264 SIC393263:SIP393264 SRY393263:SSL393264 TBU393263:TCH393264 TLQ393263:TMD393264 TVM393263:TVZ393264 UFI393263:UFV393264 UPE393263:UPR393264 UZA393263:UZN393264 VIW393263:VJJ393264 VSS393263:VTF393264 WCO393263:WDB393264 WMK393263:WMX393264 WWG393263:WWT393264 Y458799:AL458800 JU458799:KH458800 TQ458799:UD458800 ADM458799:ADZ458800 ANI458799:ANV458800 AXE458799:AXR458800 BHA458799:BHN458800 BQW458799:BRJ458800 CAS458799:CBF458800 CKO458799:CLB458800 CUK458799:CUX458800 DEG458799:DET458800 DOC458799:DOP458800 DXY458799:DYL458800 EHU458799:EIH458800 ERQ458799:ESD458800 FBM458799:FBZ458800 FLI458799:FLV458800 FVE458799:FVR458800 GFA458799:GFN458800 GOW458799:GPJ458800 GYS458799:GZF458800 HIO458799:HJB458800 HSK458799:HSX458800 ICG458799:ICT458800 IMC458799:IMP458800 IVY458799:IWL458800 JFU458799:JGH458800 JPQ458799:JQD458800 JZM458799:JZZ458800 KJI458799:KJV458800 KTE458799:KTR458800 LDA458799:LDN458800 LMW458799:LNJ458800 LWS458799:LXF458800 MGO458799:MHB458800 MQK458799:MQX458800 NAG458799:NAT458800 NKC458799:NKP458800 NTY458799:NUL458800 ODU458799:OEH458800 ONQ458799:OOD458800 OXM458799:OXZ458800 PHI458799:PHV458800 PRE458799:PRR458800 QBA458799:QBN458800 QKW458799:QLJ458800 QUS458799:QVF458800 REO458799:RFB458800 ROK458799:ROX458800 RYG458799:RYT458800 SIC458799:SIP458800 SRY458799:SSL458800 TBU458799:TCH458800 TLQ458799:TMD458800 TVM458799:TVZ458800 UFI458799:UFV458800 UPE458799:UPR458800 UZA458799:UZN458800 VIW458799:VJJ458800 VSS458799:VTF458800 WCO458799:WDB458800 WMK458799:WMX458800 WWG458799:WWT458800 Y524335:AL524336 JU524335:KH524336 TQ524335:UD524336 ADM524335:ADZ524336 ANI524335:ANV524336 AXE524335:AXR524336 BHA524335:BHN524336 BQW524335:BRJ524336 CAS524335:CBF524336 CKO524335:CLB524336 CUK524335:CUX524336 DEG524335:DET524336 DOC524335:DOP524336 DXY524335:DYL524336 EHU524335:EIH524336 ERQ524335:ESD524336 FBM524335:FBZ524336 FLI524335:FLV524336 FVE524335:FVR524336 GFA524335:GFN524336 GOW524335:GPJ524336 GYS524335:GZF524336 HIO524335:HJB524336 HSK524335:HSX524336 ICG524335:ICT524336 IMC524335:IMP524336 IVY524335:IWL524336 JFU524335:JGH524336 JPQ524335:JQD524336 JZM524335:JZZ524336 KJI524335:KJV524336 KTE524335:KTR524336 LDA524335:LDN524336 LMW524335:LNJ524336 LWS524335:LXF524336 MGO524335:MHB524336 MQK524335:MQX524336 NAG524335:NAT524336 NKC524335:NKP524336 NTY524335:NUL524336 ODU524335:OEH524336 ONQ524335:OOD524336 OXM524335:OXZ524336 PHI524335:PHV524336 PRE524335:PRR524336 QBA524335:QBN524336 QKW524335:QLJ524336 QUS524335:QVF524336 REO524335:RFB524336 ROK524335:ROX524336 RYG524335:RYT524336 SIC524335:SIP524336 SRY524335:SSL524336 TBU524335:TCH524336 TLQ524335:TMD524336 TVM524335:TVZ524336 UFI524335:UFV524336 UPE524335:UPR524336 UZA524335:UZN524336 VIW524335:VJJ524336 VSS524335:VTF524336 WCO524335:WDB524336 WMK524335:WMX524336 WWG524335:WWT524336 Y589871:AL589872 JU589871:KH589872 TQ589871:UD589872 ADM589871:ADZ589872 ANI589871:ANV589872 AXE589871:AXR589872 BHA589871:BHN589872 BQW589871:BRJ589872 CAS589871:CBF589872 CKO589871:CLB589872 CUK589871:CUX589872 DEG589871:DET589872 DOC589871:DOP589872 DXY589871:DYL589872 EHU589871:EIH589872 ERQ589871:ESD589872 FBM589871:FBZ589872 FLI589871:FLV589872 FVE589871:FVR589872 GFA589871:GFN589872 GOW589871:GPJ589872 GYS589871:GZF589872 HIO589871:HJB589872 HSK589871:HSX589872 ICG589871:ICT589872 IMC589871:IMP589872 IVY589871:IWL589872 JFU589871:JGH589872 JPQ589871:JQD589872 JZM589871:JZZ589872 KJI589871:KJV589872 KTE589871:KTR589872 LDA589871:LDN589872 LMW589871:LNJ589872 LWS589871:LXF589872 MGO589871:MHB589872 MQK589871:MQX589872 NAG589871:NAT589872 NKC589871:NKP589872 NTY589871:NUL589872 ODU589871:OEH589872 ONQ589871:OOD589872 OXM589871:OXZ589872 PHI589871:PHV589872 PRE589871:PRR589872 QBA589871:QBN589872 QKW589871:QLJ589872 QUS589871:QVF589872 REO589871:RFB589872 ROK589871:ROX589872 RYG589871:RYT589872 SIC589871:SIP589872 SRY589871:SSL589872 TBU589871:TCH589872 TLQ589871:TMD589872 TVM589871:TVZ589872 UFI589871:UFV589872 UPE589871:UPR589872 UZA589871:UZN589872 VIW589871:VJJ589872 VSS589871:VTF589872 WCO589871:WDB589872 WMK589871:WMX589872 WWG589871:WWT589872 Y655407:AL655408 JU655407:KH655408 TQ655407:UD655408 ADM655407:ADZ655408 ANI655407:ANV655408 AXE655407:AXR655408 BHA655407:BHN655408 BQW655407:BRJ655408 CAS655407:CBF655408 CKO655407:CLB655408 CUK655407:CUX655408 DEG655407:DET655408 DOC655407:DOP655408 DXY655407:DYL655408 EHU655407:EIH655408 ERQ655407:ESD655408 FBM655407:FBZ655408 FLI655407:FLV655408 FVE655407:FVR655408 GFA655407:GFN655408 GOW655407:GPJ655408 GYS655407:GZF655408 HIO655407:HJB655408 HSK655407:HSX655408 ICG655407:ICT655408 IMC655407:IMP655408 IVY655407:IWL655408 JFU655407:JGH655408 JPQ655407:JQD655408 JZM655407:JZZ655408 KJI655407:KJV655408 KTE655407:KTR655408 LDA655407:LDN655408 LMW655407:LNJ655408 LWS655407:LXF655408 MGO655407:MHB655408 MQK655407:MQX655408 NAG655407:NAT655408 NKC655407:NKP655408 NTY655407:NUL655408 ODU655407:OEH655408 ONQ655407:OOD655408 OXM655407:OXZ655408 PHI655407:PHV655408 PRE655407:PRR655408 QBA655407:QBN655408 QKW655407:QLJ655408 QUS655407:QVF655408 REO655407:RFB655408 ROK655407:ROX655408 RYG655407:RYT655408 SIC655407:SIP655408 SRY655407:SSL655408 TBU655407:TCH655408 TLQ655407:TMD655408 TVM655407:TVZ655408 UFI655407:UFV655408 UPE655407:UPR655408 UZA655407:UZN655408 VIW655407:VJJ655408 VSS655407:VTF655408 WCO655407:WDB655408 WMK655407:WMX655408 WWG655407:WWT655408 Y720943:AL720944 JU720943:KH720944 TQ720943:UD720944 ADM720943:ADZ720944 ANI720943:ANV720944 AXE720943:AXR720944 BHA720943:BHN720944 BQW720943:BRJ720944 CAS720943:CBF720944 CKO720943:CLB720944 CUK720943:CUX720944 DEG720943:DET720944 DOC720943:DOP720944 DXY720943:DYL720944 EHU720943:EIH720944 ERQ720943:ESD720944 FBM720943:FBZ720944 FLI720943:FLV720944 FVE720943:FVR720944 GFA720943:GFN720944 GOW720943:GPJ720944 GYS720943:GZF720944 HIO720943:HJB720944 HSK720943:HSX720944 ICG720943:ICT720944 IMC720943:IMP720944 IVY720943:IWL720944 JFU720943:JGH720944 JPQ720943:JQD720944 JZM720943:JZZ720944 KJI720943:KJV720944 KTE720943:KTR720944 LDA720943:LDN720944 LMW720943:LNJ720944 LWS720943:LXF720944 MGO720943:MHB720944 MQK720943:MQX720944 NAG720943:NAT720944 NKC720943:NKP720944 NTY720943:NUL720944 ODU720943:OEH720944 ONQ720943:OOD720944 OXM720943:OXZ720944 PHI720943:PHV720944 PRE720943:PRR720944 QBA720943:QBN720944 QKW720943:QLJ720944 QUS720943:QVF720944 REO720943:RFB720944 ROK720943:ROX720944 RYG720943:RYT720944 SIC720943:SIP720944 SRY720943:SSL720944 TBU720943:TCH720944 TLQ720943:TMD720944 TVM720943:TVZ720944 UFI720943:UFV720944 UPE720943:UPR720944 UZA720943:UZN720944 VIW720943:VJJ720944 VSS720943:VTF720944 WCO720943:WDB720944 WMK720943:WMX720944 WWG720943:WWT720944 Y786479:AL786480 JU786479:KH786480 TQ786479:UD786480 ADM786479:ADZ786480 ANI786479:ANV786480 AXE786479:AXR786480 BHA786479:BHN786480 BQW786479:BRJ786480 CAS786479:CBF786480 CKO786479:CLB786480 CUK786479:CUX786480 DEG786479:DET786480 DOC786479:DOP786480 DXY786479:DYL786480 EHU786479:EIH786480 ERQ786479:ESD786480 FBM786479:FBZ786480 FLI786479:FLV786480 FVE786479:FVR786480 GFA786479:GFN786480 GOW786479:GPJ786480 GYS786479:GZF786480 HIO786479:HJB786480 HSK786479:HSX786480 ICG786479:ICT786480 IMC786479:IMP786480 IVY786479:IWL786480 JFU786479:JGH786480 JPQ786479:JQD786480 JZM786479:JZZ786480 KJI786479:KJV786480 KTE786479:KTR786480 LDA786479:LDN786480 LMW786479:LNJ786480 LWS786479:LXF786480 MGO786479:MHB786480 MQK786479:MQX786480 NAG786479:NAT786480 NKC786479:NKP786480 NTY786479:NUL786480 ODU786479:OEH786480 ONQ786479:OOD786480 OXM786479:OXZ786480 PHI786479:PHV786480 PRE786479:PRR786480 QBA786479:QBN786480 QKW786479:QLJ786480 QUS786479:QVF786480 REO786479:RFB786480 ROK786479:ROX786480 RYG786479:RYT786480 SIC786479:SIP786480 SRY786479:SSL786480 TBU786479:TCH786480 TLQ786479:TMD786480 TVM786479:TVZ786480 UFI786479:UFV786480 UPE786479:UPR786480 UZA786479:UZN786480 VIW786479:VJJ786480 VSS786479:VTF786480 WCO786479:WDB786480 WMK786479:WMX786480 WWG786479:WWT786480 Y852015:AL852016 JU852015:KH852016 TQ852015:UD852016 ADM852015:ADZ852016 ANI852015:ANV852016 AXE852015:AXR852016 BHA852015:BHN852016 BQW852015:BRJ852016 CAS852015:CBF852016 CKO852015:CLB852016 CUK852015:CUX852016 DEG852015:DET852016 DOC852015:DOP852016 DXY852015:DYL852016 EHU852015:EIH852016 ERQ852015:ESD852016 FBM852015:FBZ852016 FLI852015:FLV852016 FVE852015:FVR852016 GFA852015:GFN852016 GOW852015:GPJ852016 GYS852015:GZF852016 HIO852015:HJB852016 HSK852015:HSX852016 ICG852015:ICT852016 IMC852015:IMP852016 IVY852015:IWL852016 JFU852015:JGH852016 JPQ852015:JQD852016 JZM852015:JZZ852016 KJI852015:KJV852016 KTE852015:KTR852016 LDA852015:LDN852016 LMW852015:LNJ852016 LWS852015:LXF852016 MGO852015:MHB852016 MQK852015:MQX852016 NAG852015:NAT852016 NKC852015:NKP852016 NTY852015:NUL852016 ODU852015:OEH852016 ONQ852015:OOD852016 OXM852015:OXZ852016 PHI852015:PHV852016 PRE852015:PRR852016 QBA852015:QBN852016 QKW852015:QLJ852016 QUS852015:QVF852016 REO852015:RFB852016 ROK852015:ROX852016 RYG852015:RYT852016 SIC852015:SIP852016 SRY852015:SSL852016 TBU852015:TCH852016 TLQ852015:TMD852016 TVM852015:TVZ852016 UFI852015:UFV852016 UPE852015:UPR852016 UZA852015:UZN852016 VIW852015:VJJ852016 VSS852015:VTF852016 WCO852015:WDB852016 WMK852015:WMX852016 WWG852015:WWT852016 Y917551:AL917552 JU917551:KH917552 TQ917551:UD917552 ADM917551:ADZ917552 ANI917551:ANV917552 AXE917551:AXR917552 BHA917551:BHN917552 BQW917551:BRJ917552 CAS917551:CBF917552 CKO917551:CLB917552 CUK917551:CUX917552 DEG917551:DET917552 DOC917551:DOP917552 DXY917551:DYL917552 EHU917551:EIH917552 ERQ917551:ESD917552 FBM917551:FBZ917552 FLI917551:FLV917552 FVE917551:FVR917552 GFA917551:GFN917552 GOW917551:GPJ917552 GYS917551:GZF917552 HIO917551:HJB917552 HSK917551:HSX917552 ICG917551:ICT917552 IMC917551:IMP917552 IVY917551:IWL917552 JFU917551:JGH917552 JPQ917551:JQD917552 JZM917551:JZZ917552 KJI917551:KJV917552 KTE917551:KTR917552 LDA917551:LDN917552 LMW917551:LNJ917552 LWS917551:LXF917552 MGO917551:MHB917552 MQK917551:MQX917552 NAG917551:NAT917552 NKC917551:NKP917552 NTY917551:NUL917552 ODU917551:OEH917552 ONQ917551:OOD917552 OXM917551:OXZ917552 PHI917551:PHV917552 PRE917551:PRR917552 QBA917551:QBN917552 QKW917551:QLJ917552 QUS917551:QVF917552 REO917551:RFB917552 ROK917551:ROX917552 RYG917551:RYT917552 SIC917551:SIP917552 SRY917551:SSL917552 TBU917551:TCH917552 TLQ917551:TMD917552 TVM917551:TVZ917552 UFI917551:UFV917552 UPE917551:UPR917552 UZA917551:UZN917552 VIW917551:VJJ917552 VSS917551:VTF917552 WCO917551:WDB917552 WMK917551:WMX917552 WWG917551:WWT917552 Y983087:AL983088 JU983087:KH983088 TQ983087:UD983088 ADM983087:ADZ983088 ANI983087:ANV983088 AXE983087:AXR983088 BHA983087:BHN983088 BQW983087:BRJ983088 CAS983087:CBF983088 CKO983087:CLB983088 CUK983087:CUX983088 DEG983087:DET983088 DOC983087:DOP983088 DXY983087:DYL983088 EHU983087:EIH983088 ERQ983087:ESD983088 FBM983087:FBZ983088 FLI983087:FLV983088 FVE983087:FVR983088 GFA983087:GFN983088 GOW983087:GPJ983088 GYS983087:GZF983088 HIO983087:HJB983088 HSK983087:HSX983088 ICG983087:ICT983088 IMC983087:IMP983088 IVY983087:IWL983088 JFU983087:JGH983088 JPQ983087:JQD983088 JZM983087:JZZ983088 KJI983087:KJV983088 KTE983087:KTR983088 LDA983087:LDN983088 LMW983087:LNJ983088 LWS983087:LXF983088 MGO983087:MHB983088 MQK983087:MQX983088 NAG983087:NAT983088 NKC983087:NKP983088 NTY983087:NUL983088 ODU983087:OEH983088 ONQ983087:OOD983088 OXM983087:OXZ983088 PHI983087:PHV983088 PRE983087:PRR983088 QBA983087:QBN983088 QKW983087:QLJ983088 QUS983087:QVF983088 REO983087:RFB983088 ROK983087:ROX983088 RYG983087:RYT983088 SIC983087:SIP983088 SRY983087:SSL983088 TBU983087:TCH983088 TLQ983087:TMD983088 TVM983087:TVZ983088 UFI983087:UFV983088 UPE983087:UPR983088 UZA983087:UZN983088 VIW983087:VJJ983088 VSS983087:VTF983088 WCO983087:WDB983088 WMK983087:WMX983088 WWG983087:WWT983088 W28 JS28 TO28 ADK28 ANG28 AXC28 BGY28 BQU28 CAQ28 CKM28 CUI28 DEE28 DOA28 DXW28 EHS28 ERO28 FBK28 FLG28 FVC28 GEY28 GOU28 GYQ28 HIM28 HSI28 ICE28 IMA28 IVW28 JFS28 JPO28 JZK28 KJG28 KTC28 LCY28 LMU28 LWQ28 MGM28 MQI28 NAE28 NKA28 NTW28 ODS28 ONO28 OXK28 PHG28 PRC28 QAY28 QKU28 QUQ28 REM28 ROI28 RYE28 SIA28 SRW28 TBS28 TLO28 TVK28 UFG28 UPC28 UYY28 VIU28 VSQ28 WCM28 WMI28 WWE28 W65556 JS65556 TO65556 ADK65556 ANG65556 AXC65556 BGY65556 BQU65556 CAQ65556 CKM65556 CUI65556 DEE65556 DOA65556 DXW65556 EHS65556 ERO65556 FBK65556 FLG65556 FVC65556 GEY65556 GOU65556 GYQ65556 HIM65556 HSI65556 ICE65556 IMA65556 IVW65556 JFS65556 JPO65556 JZK65556 KJG65556 KTC65556 LCY65556 LMU65556 LWQ65556 MGM65556 MQI65556 NAE65556 NKA65556 NTW65556 ODS65556 ONO65556 OXK65556 PHG65556 PRC65556 QAY65556 QKU65556 QUQ65556 REM65556 ROI65556 RYE65556 SIA65556 SRW65556 TBS65556 TLO65556 TVK65556 UFG65556 UPC65556 UYY65556 VIU65556 VSQ65556 WCM65556 WMI65556 WWE65556 W131092 JS131092 TO131092 ADK131092 ANG131092 AXC131092 BGY131092 BQU131092 CAQ131092 CKM131092 CUI131092 DEE131092 DOA131092 DXW131092 EHS131092 ERO131092 FBK131092 FLG131092 FVC131092 GEY131092 GOU131092 GYQ131092 HIM131092 HSI131092 ICE131092 IMA131092 IVW131092 JFS131092 JPO131092 JZK131092 KJG131092 KTC131092 LCY131092 LMU131092 LWQ131092 MGM131092 MQI131092 NAE131092 NKA131092 NTW131092 ODS131092 ONO131092 OXK131092 PHG131092 PRC131092 QAY131092 QKU131092 QUQ131092 REM131092 ROI131092 RYE131092 SIA131092 SRW131092 TBS131092 TLO131092 TVK131092 UFG131092 UPC131092 UYY131092 VIU131092 VSQ131092 WCM131092 WMI131092 WWE131092 W196628 JS196628 TO196628 ADK196628 ANG196628 AXC196628 BGY196628 BQU196628 CAQ196628 CKM196628 CUI196628 DEE196628 DOA196628 DXW196628 EHS196628 ERO196628 FBK196628 FLG196628 FVC196628 GEY196628 GOU196628 GYQ196628 HIM196628 HSI196628 ICE196628 IMA196628 IVW196628 JFS196628 JPO196628 JZK196628 KJG196628 KTC196628 LCY196628 LMU196628 LWQ196628 MGM196628 MQI196628 NAE196628 NKA196628 NTW196628 ODS196628 ONO196628 OXK196628 PHG196628 PRC196628 QAY196628 QKU196628 QUQ196628 REM196628 ROI196628 RYE196628 SIA196628 SRW196628 TBS196628 TLO196628 TVK196628 UFG196628 UPC196628 UYY196628 VIU196628 VSQ196628 WCM196628 WMI196628 WWE196628 W262164 JS262164 TO262164 ADK262164 ANG262164 AXC262164 BGY262164 BQU262164 CAQ262164 CKM262164 CUI262164 DEE262164 DOA262164 DXW262164 EHS262164 ERO262164 FBK262164 FLG262164 FVC262164 GEY262164 GOU262164 GYQ262164 HIM262164 HSI262164 ICE262164 IMA262164 IVW262164 JFS262164 JPO262164 JZK262164 KJG262164 KTC262164 LCY262164 LMU262164 LWQ262164 MGM262164 MQI262164 NAE262164 NKA262164 NTW262164 ODS262164 ONO262164 OXK262164 PHG262164 PRC262164 QAY262164 QKU262164 QUQ262164 REM262164 ROI262164 RYE262164 SIA262164 SRW262164 TBS262164 TLO262164 TVK262164 UFG262164 UPC262164 UYY262164 VIU262164 VSQ262164 WCM262164 WMI262164 WWE262164 W327700 JS327700 TO327700 ADK327700 ANG327700 AXC327700 BGY327700 BQU327700 CAQ327700 CKM327700 CUI327700 DEE327700 DOA327700 DXW327700 EHS327700 ERO327700 FBK327700 FLG327700 FVC327700 GEY327700 GOU327700 GYQ327700 HIM327700 HSI327700 ICE327700 IMA327700 IVW327700 JFS327700 JPO327700 JZK327700 KJG327700 KTC327700 LCY327700 LMU327700 LWQ327700 MGM327700 MQI327700 NAE327700 NKA327700 NTW327700 ODS327700 ONO327700 OXK327700 PHG327700 PRC327700 QAY327700 QKU327700 QUQ327700 REM327700 ROI327700 RYE327700 SIA327700 SRW327700 TBS327700 TLO327700 TVK327700 UFG327700 UPC327700 UYY327700 VIU327700 VSQ327700 WCM327700 WMI327700 WWE327700 W393236 JS393236 TO393236 ADK393236 ANG393236 AXC393236 BGY393236 BQU393236 CAQ393236 CKM393236 CUI393236 DEE393236 DOA393236 DXW393236 EHS393236 ERO393236 FBK393236 FLG393236 FVC393236 GEY393236 GOU393236 GYQ393236 HIM393236 HSI393236 ICE393236 IMA393236 IVW393236 JFS393236 JPO393236 JZK393236 KJG393236 KTC393236 LCY393236 LMU393236 LWQ393236 MGM393236 MQI393236 NAE393236 NKA393236 NTW393236 ODS393236 ONO393236 OXK393236 PHG393236 PRC393236 QAY393236 QKU393236 QUQ393236 REM393236 ROI393236 RYE393236 SIA393236 SRW393236 TBS393236 TLO393236 TVK393236 UFG393236 UPC393236 UYY393236 VIU393236 VSQ393236 WCM393236 WMI393236 WWE393236 W458772 JS458772 TO458772 ADK458772 ANG458772 AXC458772 BGY458772 BQU458772 CAQ458772 CKM458772 CUI458772 DEE458772 DOA458772 DXW458772 EHS458772 ERO458772 FBK458772 FLG458772 FVC458772 GEY458772 GOU458772 GYQ458772 HIM458772 HSI458772 ICE458772 IMA458772 IVW458772 JFS458772 JPO458772 JZK458772 KJG458772 KTC458772 LCY458772 LMU458772 LWQ458772 MGM458772 MQI458772 NAE458772 NKA458772 NTW458772 ODS458772 ONO458772 OXK458772 PHG458772 PRC458772 QAY458772 QKU458772 QUQ458772 REM458772 ROI458772 RYE458772 SIA458772 SRW458772 TBS458772 TLO458772 TVK458772 UFG458772 UPC458772 UYY458772 VIU458772 VSQ458772 WCM458772 WMI458772 WWE458772 W524308 JS524308 TO524308 ADK524308 ANG524308 AXC524308 BGY524308 BQU524308 CAQ524308 CKM524308 CUI524308 DEE524308 DOA524308 DXW524308 EHS524308 ERO524308 FBK524308 FLG524308 FVC524308 GEY524308 GOU524308 GYQ524308 HIM524308 HSI524308 ICE524308 IMA524308 IVW524308 JFS524308 JPO524308 JZK524308 KJG524308 KTC524308 LCY524308 LMU524308 LWQ524308 MGM524308 MQI524308 NAE524308 NKA524308 NTW524308 ODS524308 ONO524308 OXK524308 PHG524308 PRC524308 QAY524308 QKU524308 QUQ524308 REM524308 ROI524308 RYE524308 SIA524308 SRW524308 TBS524308 TLO524308 TVK524308 UFG524308 UPC524308 UYY524308 VIU524308 VSQ524308 WCM524308 WMI524308 WWE524308 W589844 JS589844 TO589844 ADK589844 ANG589844 AXC589844 BGY589844 BQU589844 CAQ589844 CKM589844 CUI589844 DEE589844 DOA589844 DXW589844 EHS589844 ERO589844 FBK589844 FLG589844 FVC589844 GEY589844 GOU589844 GYQ589844 HIM589844 HSI589844 ICE589844 IMA589844 IVW589844 JFS589844 JPO589844 JZK589844 KJG589844 KTC589844 LCY589844 LMU589844 LWQ589844 MGM589844 MQI589844 NAE589844 NKA589844 NTW589844 ODS589844 ONO589844 OXK589844 PHG589844 PRC589844 QAY589844 QKU589844 QUQ589844 REM589844 ROI589844 RYE589844 SIA589844 SRW589844 TBS589844 TLO589844 TVK589844 UFG589844 UPC589844 UYY589844 VIU589844 VSQ589844 WCM589844 WMI589844 WWE589844 W655380 JS655380 TO655380 ADK655380 ANG655380 AXC655380 BGY655380 BQU655380 CAQ655380 CKM655380 CUI655380 DEE655380 DOA655380 DXW655380 EHS655380 ERO655380 FBK655380 FLG655380 FVC655380 GEY655380 GOU655380 GYQ655380 HIM655380 HSI655380 ICE655380 IMA655380 IVW655380 JFS655380 JPO655380 JZK655380 KJG655380 KTC655380 LCY655380 LMU655380 LWQ655380 MGM655380 MQI655380 NAE655380 NKA655380 NTW655380 ODS655380 ONO655380 OXK655380 PHG655380 PRC655380 QAY655380 QKU655380 QUQ655380 REM655380 ROI655380 RYE655380 SIA655380 SRW655380 TBS655380 TLO655380 TVK655380 UFG655380 UPC655380 UYY655380 VIU655380 VSQ655380 WCM655380 WMI655380 WWE655380 W720916 JS720916 TO720916 ADK720916 ANG720916 AXC720916 BGY720916 BQU720916 CAQ720916 CKM720916 CUI720916 DEE720916 DOA720916 DXW720916 EHS720916 ERO720916 FBK720916 FLG720916 FVC720916 GEY720916 GOU720916 GYQ720916 HIM720916 HSI720916 ICE720916 IMA720916 IVW720916 JFS720916 JPO720916 JZK720916 KJG720916 KTC720916 LCY720916 LMU720916 LWQ720916 MGM720916 MQI720916 NAE720916 NKA720916 NTW720916 ODS720916 ONO720916 OXK720916 PHG720916 PRC720916 QAY720916 QKU720916 QUQ720916 REM720916 ROI720916 RYE720916 SIA720916 SRW720916 TBS720916 TLO720916 TVK720916 UFG720916 UPC720916 UYY720916 VIU720916 VSQ720916 WCM720916 WMI720916 WWE720916 W786452 JS786452 TO786452 ADK786452 ANG786452 AXC786452 BGY786452 BQU786452 CAQ786452 CKM786452 CUI786452 DEE786452 DOA786452 DXW786452 EHS786452 ERO786452 FBK786452 FLG786452 FVC786452 GEY786452 GOU786452 GYQ786452 HIM786452 HSI786452 ICE786452 IMA786452 IVW786452 JFS786452 JPO786452 JZK786452 KJG786452 KTC786452 LCY786452 LMU786452 LWQ786452 MGM786452 MQI786452 NAE786452 NKA786452 NTW786452 ODS786452 ONO786452 OXK786452 PHG786452 PRC786452 QAY786452 QKU786452 QUQ786452 REM786452 ROI786452 RYE786452 SIA786452 SRW786452 TBS786452 TLO786452 TVK786452 UFG786452 UPC786452 UYY786452 VIU786452 VSQ786452 WCM786452 WMI786452 WWE786452 W851988 JS851988 TO851988 ADK851988 ANG851988 AXC851988 BGY851988 BQU851988 CAQ851988 CKM851988 CUI851988 DEE851988 DOA851988 DXW851988 EHS851988 ERO851988 FBK851988 FLG851988 FVC851988 GEY851988 GOU851988 GYQ851988 HIM851988 HSI851988 ICE851988 IMA851988 IVW851988 JFS851988 JPO851988 JZK851988 KJG851988 KTC851988 LCY851988 LMU851988 LWQ851988 MGM851988 MQI851988 NAE851988 NKA851988 NTW851988 ODS851988 ONO851988 OXK851988 PHG851988 PRC851988 QAY851988 QKU851988 QUQ851988 REM851988 ROI851988 RYE851988 SIA851988 SRW851988 TBS851988 TLO851988 TVK851988 UFG851988 UPC851988 UYY851988 VIU851988 VSQ851988 WCM851988 WMI851988 WWE851988 W917524 JS917524 TO917524 ADK917524 ANG917524 AXC917524 BGY917524 BQU917524 CAQ917524 CKM917524 CUI917524 DEE917524 DOA917524 DXW917524 EHS917524 ERO917524 FBK917524 FLG917524 FVC917524 GEY917524 GOU917524 GYQ917524 HIM917524 HSI917524 ICE917524 IMA917524 IVW917524 JFS917524 JPO917524 JZK917524 KJG917524 KTC917524 LCY917524 LMU917524 LWQ917524 MGM917524 MQI917524 NAE917524 NKA917524 NTW917524 ODS917524 ONO917524 OXK917524 PHG917524 PRC917524 QAY917524 QKU917524 QUQ917524 REM917524 ROI917524 RYE917524 SIA917524 SRW917524 TBS917524 TLO917524 TVK917524 UFG917524 UPC917524 UYY917524 VIU917524 VSQ917524 WCM917524 WMI917524 WWE917524 W983060 JS983060 TO983060 ADK983060 ANG983060 AXC983060 BGY983060 BQU983060 CAQ983060 CKM983060 CUI983060 DEE983060 DOA983060 DXW983060 EHS983060 ERO983060 FBK983060 FLG983060 FVC983060 GEY983060 GOU983060 GYQ983060 HIM983060 HSI983060 ICE983060 IMA983060 IVW983060 JFS983060 JPO983060 JZK983060 KJG983060 KTC983060 LCY983060 LMU983060 LWQ983060 MGM983060 MQI983060 NAE983060 NKA983060 NTW983060 ODS983060 ONO983060 OXK983060 PHG983060 PRC983060 QAY983060 QKU983060 QUQ983060 REM983060 ROI983060 RYE983060 SIA983060 SRW983060 TBS983060 TLO983060 TVK983060 UFG983060 UPC983060 UYY983060 VIU983060 VSQ983060 WCM983060 WMI983060 WWE983060 AK28:AL28 KG28:KH28 UC28:UD28 ADY28:ADZ28 ANU28:ANV28 AXQ28:AXR28 BHM28:BHN28 BRI28:BRJ28 CBE28:CBF28 CLA28:CLB28 CUW28:CUX28 DES28:DET28 DOO28:DOP28 DYK28:DYL28 EIG28:EIH28 ESC28:ESD28 FBY28:FBZ28 FLU28:FLV28 FVQ28:FVR28 GFM28:GFN28 GPI28:GPJ28 GZE28:GZF28 HJA28:HJB28 HSW28:HSX28 ICS28:ICT28 IMO28:IMP28 IWK28:IWL28 JGG28:JGH28 JQC28:JQD28 JZY28:JZZ28 KJU28:KJV28 KTQ28:KTR28 LDM28:LDN28 LNI28:LNJ28 LXE28:LXF28 MHA28:MHB28 MQW28:MQX28 NAS28:NAT28 NKO28:NKP28 NUK28:NUL28 OEG28:OEH28 OOC28:OOD28 OXY28:OXZ28 PHU28:PHV28 PRQ28:PRR28 QBM28:QBN28 QLI28:QLJ28 QVE28:QVF28 RFA28:RFB28 ROW28:ROX28 RYS28:RYT28 SIO28:SIP28 SSK28:SSL28 TCG28:TCH28 TMC28:TMD28 TVY28:TVZ28 UFU28:UFV28 UPQ28:UPR28 UZM28:UZN28 VJI28:VJJ28 VTE28:VTF28 WDA28:WDB28 WMW28:WMX28 WWS28:WWT28 AK65556:AL65556 KG65556:KH65556 UC65556:UD65556 ADY65556:ADZ65556 ANU65556:ANV65556 AXQ65556:AXR65556 BHM65556:BHN65556 BRI65556:BRJ65556 CBE65556:CBF65556 CLA65556:CLB65556 CUW65556:CUX65556 DES65556:DET65556 DOO65556:DOP65556 DYK65556:DYL65556 EIG65556:EIH65556 ESC65556:ESD65556 FBY65556:FBZ65556 FLU65556:FLV65556 FVQ65556:FVR65556 GFM65556:GFN65556 GPI65556:GPJ65556 GZE65556:GZF65556 HJA65556:HJB65556 HSW65556:HSX65556 ICS65556:ICT65556 IMO65556:IMP65556 IWK65556:IWL65556 JGG65556:JGH65556 JQC65556:JQD65556 JZY65556:JZZ65556 KJU65556:KJV65556 KTQ65556:KTR65556 LDM65556:LDN65556 LNI65556:LNJ65556 LXE65556:LXF65556 MHA65556:MHB65556 MQW65556:MQX65556 NAS65556:NAT65556 NKO65556:NKP65556 NUK65556:NUL65556 OEG65556:OEH65556 OOC65556:OOD65556 OXY65556:OXZ65556 PHU65556:PHV65556 PRQ65556:PRR65556 QBM65556:QBN65556 QLI65556:QLJ65556 QVE65556:QVF65556 RFA65556:RFB65556 ROW65556:ROX65556 RYS65556:RYT65556 SIO65556:SIP65556 SSK65556:SSL65556 TCG65556:TCH65556 TMC65556:TMD65556 TVY65556:TVZ65556 UFU65556:UFV65556 UPQ65556:UPR65556 UZM65556:UZN65556 VJI65556:VJJ65556 VTE65556:VTF65556 WDA65556:WDB65556 WMW65556:WMX65556 WWS65556:WWT65556 AK131092:AL131092 KG131092:KH131092 UC131092:UD131092 ADY131092:ADZ131092 ANU131092:ANV131092 AXQ131092:AXR131092 BHM131092:BHN131092 BRI131092:BRJ131092 CBE131092:CBF131092 CLA131092:CLB131092 CUW131092:CUX131092 DES131092:DET131092 DOO131092:DOP131092 DYK131092:DYL131092 EIG131092:EIH131092 ESC131092:ESD131092 FBY131092:FBZ131092 FLU131092:FLV131092 FVQ131092:FVR131092 GFM131092:GFN131092 GPI131092:GPJ131092 GZE131092:GZF131092 HJA131092:HJB131092 HSW131092:HSX131092 ICS131092:ICT131092 IMO131092:IMP131092 IWK131092:IWL131092 JGG131092:JGH131092 JQC131092:JQD131092 JZY131092:JZZ131092 KJU131092:KJV131092 KTQ131092:KTR131092 LDM131092:LDN131092 LNI131092:LNJ131092 LXE131092:LXF131092 MHA131092:MHB131092 MQW131092:MQX131092 NAS131092:NAT131092 NKO131092:NKP131092 NUK131092:NUL131092 OEG131092:OEH131092 OOC131092:OOD131092 OXY131092:OXZ131092 PHU131092:PHV131092 PRQ131092:PRR131092 QBM131092:QBN131092 QLI131092:QLJ131092 QVE131092:QVF131092 RFA131092:RFB131092 ROW131092:ROX131092 RYS131092:RYT131092 SIO131092:SIP131092 SSK131092:SSL131092 TCG131092:TCH131092 TMC131092:TMD131092 TVY131092:TVZ131092 UFU131092:UFV131092 UPQ131092:UPR131092 UZM131092:UZN131092 VJI131092:VJJ131092 VTE131092:VTF131092 WDA131092:WDB131092 WMW131092:WMX131092 WWS131092:WWT131092 AK196628:AL196628 KG196628:KH196628 UC196628:UD196628 ADY196628:ADZ196628 ANU196628:ANV196628 AXQ196628:AXR196628 BHM196628:BHN196628 BRI196628:BRJ196628 CBE196628:CBF196628 CLA196628:CLB196628 CUW196628:CUX196628 DES196628:DET196628 DOO196628:DOP196628 DYK196628:DYL196628 EIG196628:EIH196628 ESC196628:ESD196628 FBY196628:FBZ196628 FLU196628:FLV196628 FVQ196628:FVR196628 GFM196628:GFN196628 GPI196628:GPJ196628 GZE196628:GZF196628 HJA196628:HJB196628 HSW196628:HSX196628 ICS196628:ICT196628 IMO196628:IMP196628 IWK196628:IWL196628 JGG196628:JGH196628 JQC196628:JQD196628 JZY196628:JZZ196628 KJU196628:KJV196628 KTQ196628:KTR196628 LDM196628:LDN196628 LNI196628:LNJ196628 LXE196628:LXF196628 MHA196628:MHB196628 MQW196628:MQX196628 NAS196628:NAT196628 NKO196628:NKP196628 NUK196628:NUL196628 OEG196628:OEH196628 OOC196628:OOD196628 OXY196628:OXZ196628 PHU196628:PHV196628 PRQ196628:PRR196628 QBM196628:QBN196628 QLI196628:QLJ196628 QVE196628:QVF196628 RFA196628:RFB196628 ROW196628:ROX196628 RYS196628:RYT196628 SIO196628:SIP196628 SSK196628:SSL196628 TCG196628:TCH196628 TMC196628:TMD196628 TVY196628:TVZ196628 UFU196628:UFV196628 UPQ196628:UPR196628 UZM196628:UZN196628 VJI196628:VJJ196628 VTE196628:VTF196628 WDA196628:WDB196628 WMW196628:WMX196628 WWS196628:WWT196628 AK262164:AL262164 KG262164:KH262164 UC262164:UD262164 ADY262164:ADZ262164 ANU262164:ANV262164 AXQ262164:AXR262164 BHM262164:BHN262164 BRI262164:BRJ262164 CBE262164:CBF262164 CLA262164:CLB262164 CUW262164:CUX262164 DES262164:DET262164 DOO262164:DOP262164 DYK262164:DYL262164 EIG262164:EIH262164 ESC262164:ESD262164 FBY262164:FBZ262164 FLU262164:FLV262164 FVQ262164:FVR262164 GFM262164:GFN262164 GPI262164:GPJ262164 GZE262164:GZF262164 HJA262164:HJB262164 HSW262164:HSX262164 ICS262164:ICT262164 IMO262164:IMP262164 IWK262164:IWL262164 JGG262164:JGH262164 JQC262164:JQD262164 JZY262164:JZZ262164 KJU262164:KJV262164 KTQ262164:KTR262164 LDM262164:LDN262164 LNI262164:LNJ262164 LXE262164:LXF262164 MHA262164:MHB262164 MQW262164:MQX262164 NAS262164:NAT262164 NKO262164:NKP262164 NUK262164:NUL262164 OEG262164:OEH262164 OOC262164:OOD262164 OXY262164:OXZ262164 PHU262164:PHV262164 PRQ262164:PRR262164 QBM262164:QBN262164 QLI262164:QLJ262164 QVE262164:QVF262164 RFA262164:RFB262164 ROW262164:ROX262164 RYS262164:RYT262164 SIO262164:SIP262164 SSK262164:SSL262164 TCG262164:TCH262164 TMC262164:TMD262164 TVY262164:TVZ262164 UFU262164:UFV262164 UPQ262164:UPR262164 UZM262164:UZN262164 VJI262164:VJJ262164 VTE262164:VTF262164 WDA262164:WDB262164 WMW262164:WMX262164 WWS262164:WWT262164 AK327700:AL327700 KG327700:KH327700 UC327700:UD327700 ADY327700:ADZ327700 ANU327700:ANV327700 AXQ327700:AXR327700 BHM327700:BHN327700 BRI327700:BRJ327700 CBE327700:CBF327700 CLA327700:CLB327700 CUW327700:CUX327700 DES327700:DET327700 DOO327700:DOP327700 DYK327700:DYL327700 EIG327700:EIH327700 ESC327700:ESD327700 FBY327700:FBZ327700 FLU327700:FLV327700 FVQ327700:FVR327700 GFM327700:GFN327700 GPI327700:GPJ327700 GZE327700:GZF327700 HJA327700:HJB327700 HSW327700:HSX327700 ICS327700:ICT327700 IMO327700:IMP327700 IWK327700:IWL327700 JGG327700:JGH327700 JQC327700:JQD327700 JZY327700:JZZ327700 KJU327700:KJV327700 KTQ327700:KTR327700 LDM327700:LDN327700 LNI327700:LNJ327700 LXE327700:LXF327700 MHA327700:MHB327700 MQW327700:MQX327700 NAS327700:NAT327700 NKO327700:NKP327700 NUK327700:NUL327700 OEG327700:OEH327700 OOC327700:OOD327700 OXY327700:OXZ327700 PHU327700:PHV327700 PRQ327700:PRR327700 QBM327700:QBN327700 QLI327700:QLJ327700 QVE327700:QVF327700 RFA327700:RFB327700 ROW327700:ROX327700 RYS327700:RYT327700 SIO327700:SIP327700 SSK327700:SSL327700 TCG327700:TCH327700 TMC327700:TMD327700 TVY327700:TVZ327700 UFU327700:UFV327700 UPQ327700:UPR327700 UZM327700:UZN327700 VJI327700:VJJ327700 VTE327700:VTF327700 WDA327700:WDB327700 WMW327700:WMX327700 WWS327700:WWT327700 AK393236:AL393236 KG393236:KH393236 UC393236:UD393236 ADY393236:ADZ393236 ANU393236:ANV393236 AXQ393236:AXR393236 BHM393236:BHN393236 BRI393236:BRJ393236 CBE393236:CBF393236 CLA393236:CLB393236 CUW393236:CUX393236 DES393236:DET393236 DOO393236:DOP393236 DYK393236:DYL393236 EIG393236:EIH393236 ESC393236:ESD393236 FBY393236:FBZ393236 FLU393236:FLV393236 FVQ393236:FVR393236 GFM393236:GFN393236 GPI393236:GPJ393236 GZE393236:GZF393236 HJA393236:HJB393236 HSW393236:HSX393236 ICS393236:ICT393236 IMO393236:IMP393236 IWK393236:IWL393236 JGG393236:JGH393236 JQC393236:JQD393236 JZY393236:JZZ393236 KJU393236:KJV393236 KTQ393236:KTR393236 LDM393236:LDN393236 LNI393236:LNJ393236 LXE393236:LXF393236 MHA393236:MHB393236 MQW393236:MQX393236 NAS393236:NAT393236 NKO393236:NKP393236 NUK393236:NUL393236 OEG393236:OEH393236 OOC393236:OOD393236 OXY393236:OXZ393236 PHU393236:PHV393236 PRQ393236:PRR393236 QBM393236:QBN393236 QLI393236:QLJ393236 QVE393236:QVF393236 RFA393236:RFB393236 ROW393236:ROX393236 RYS393236:RYT393236 SIO393236:SIP393236 SSK393236:SSL393236 TCG393236:TCH393236 TMC393236:TMD393236 TVY393236:TVZ393236 UFU393236:UFV393236 UPQ393236:UPR393236 UZM393236:UZN393236 VJI393236:VJJ393236 VTE393236:VTF393236 WDA393236:WDB393236 WMW393236:WMX393236 WWS393236:WWT393236 AK458772:AL458772 KG458772:KH458772 UC458772:UD458772 ADY458772:ADZ458772 ANU458772:ANV458772 AXQ458772:AXR458772 BHM458772:BHN458772 BRI458772:BRJ458772 CBE458772:CBF458772 CLA458772:CLB458772 CUW458772:CUX458772 DES458772:DET458772 DOO458772:DOP458772 DYK458772:DYL458772 EIG458772:EIH458772 ESC458772:ESD458772 FBY458772:FBZ458772 FLU458772:FLV458772 FVQ458772:FVR458772 GFM458772:GFN458772 GPI458772:GPJ458772 GZE458772:GZF458772 HJA458772:HJB458772 HSW458772:HSX458772 ICS458772:ICT458772 IMO458772:IMP458772 IWK458772:IWL458772 JGG458772:JGH458772 JQC458772:JQD458772 JZY458772:JZZ458772 KJU458772:KJV458772 KTQ458772:KTR458772 LDM458772:LDN458772 LNI458772:LNJ458772 LXE458772:LXF458772 MHA458772:MHB458772 MQW458772:MQX458772 NAS458772:NAT458772 NKO458772:NKP458772 NUK458772:NUL458772 OEG458772:OEH458772 OOC458772:OOD458772 OXY458772:OXZ458772 PHU458772:PHV458772 PRQ458772:PRR458772 QBM458772:QBN458772 QLI458772:QLJ458772 QVE458772:QVF458772 RFA458772:RFB458772 ROW458772:ROX458772 RYS458772:RYT458772 SIO458772:SIP458772 SSK458772:SSL458772 TCG458772:TCH458772 TMC458772:TMD458772 TVY458772:TVZ458772 UFU458772:UFV458772 UPQ458772:UPR458772 UZM458772:UZN458772 VJI458772:VJJ458772 VTE458772:VTF458772 WDA458772:WDB458772 WMW458772:WMX458772 WWS458772:WWT458772 AK524308:AL524308 KG524308:KH524308 UC524308:UD524308 ADY524308:ADZ524308 ANU524308:ANV524308 AXQ524308:AXR524308 BHM524308:BHN524308 BRI524308:BRJ524308 CBE524308:CBF524308 CLA524308:CLB524308 CUW524308:CUX524308 DES524308:DET524308 DOO524308:DOP524308 DYK524308:DYL524308 EIG524308:EIH524308 ESC524308:ESD524308 FBY524308:FBZ524308 FLU524308:FLV524308 FVQ524308:FVR524308 GFM524308:GFN524308 GPI524308:GPJ524308 GZE524308:GZF524308 HJA524308:HJB524308 HSW524308:HSX524308 ICS524308:ICT524308 IMO524308:IMP524308 IWK524308:IWL524308 JGG524308:JGH524308 JQC524308:JQD524308 JZY524308:JZZ524308 KJU524308:KJV524308 KTQ524308:KTR524308 LDM524308:LDN524308 LNI524308:LNJ524308 LXE524308:LXF524308 MHA524308:MHB524308 MQW524308:MQX524308 NAS524308:NAT524308 NKO524308:NKP524308 NUK524308:NUL524308 OEG524308:OEH524308 OOC524308:OOD524308 OXY524308:OXZ524308 PHU524308:PHV524308 PRQ524308:PRR524308 QBM524308:QBN524308 QLI524308:QLJ524308 QVE524308:QVF524308 RFA524308:RFB524308 ROW524308:ROX524308 RYS524308:RYT524308 SIO524308:SIP524308 SSK524308:SSL524308 TCG524308:TCH524308 TMC524308:TMD524308 TVY524308:TVZ524308 UFU524308:UFV524308 UPQ524308:UPR524308 UZM524308:UZN524308 VJI524308:VJJ524308 VTE524308:VTF524308 WDA524308:WDB524308 WMW524308:WMX524308 WWS524308:WWT524308 AK589844:AL589844 KG589844:KH589844 UC589844:UD589844 ADY589844:ADZ589844 ANU589844:ANV589844 AXQ589844:AXR589844 BHM589844:BHN589844 BRI589844:BRJ589844 CBE589844:CBF589844 CLA589844:CLB589844 CUW589844:CUX589844 DES589844:DET589844 DOO589844:DOP589844 DYK589844:DYL589844 EIG589844:EIH589844 ESC589844:ESD589844 FBY589844:FBZ589844 FLU589844:FLV589844 FVQ589844:FVR589844 GFM589844:GFN589844 GPI589844:GPJ589844 GZE589844:GZF589844 HJA589844:HJB589844 HSW589844:HSX589844 ICS589844:ICT589844 IMO589844:IMP589844 IWK589844:IWL589844 JGG589844:JGH589844 JQC589844:JQD589844 JZY589844:JZZ589844 KJU589844:KJV589844 KTQ589844:KTR589844 LDM589844:LDN589844 LNI589844:LNJ589844 LXE589844:LXF589844 MHA589844:MHB589844 MQW589844:MQX589844 NAS589844:NAT589844 NKO589844:NKP589844 NUK589844:NUL589844 OEG589844:OEH589844 OOC589844:OOD589844 OXY589844:OXZ589844 PHU589844:PHV589844 PRQ589844:PRR589844 QBM589844:QBN589844 QLI589844:QLJ589844 QVE589844:QVF589844 RFA589844:RFB589844 ROW589844:ROX589844 RYS589844:RYT589844 SIO589844:SIP589844 SSK589844:SSL589844 TCG589844:TCH589844 TMC589844:TMD589844 TVY589844:TVZ589844 UFU589844:UFV589844 UPQ589844:UPR589844 UZM589844:UZN589844 VJI589844:VJJ589844 VTE589844:VTF589844 WDA589844:WDB589844 WMW589844:WMX589844 WWS589844:WWT589844 AK655380:AL655380 KG655380:KH655380 UC655380:UD655380 ADY655380:ADZ655380 ANU655380:ANV655380 AXQ655380:AXR655380 BHM655380:BHN655380 BRI655380:BRJ655380 CBE655380:CBF655380 CLA655380:CLB655380 CUW655380:CUX655380 DES655380:DET655380 DOO655380:DOP655380 DYK655380:DYL655380 EIG655380:EIH655380 ESC655380:ESD655380 FBY655380:FBZ655380 FLU655380:FLV655380 FVQ655380:FVR655380 GFM655380:GFN655380 GPI655380:GPJ655380 GZE655380:GZF655380 HJA655380:HJB655380 HSW655380:HSX655380 ICS655380:ICT655380 IMO655380:IMP655380 IWK655380:IWL655380 JGG655380:JGH655380 JQC655380:JQD655380 JZY655380:JZZ655380 KJU655380:KJV655380 KTQ655380:KTR655380 LDM655380:LDN655380 LNI655380:LNJ655380 LXE655380:LXF655380 MHA655380:MHB655380 MQW655380:MQX655380 NAS655380:NAT655380 NKO655380:NKP655380 NUK655380:NUL655380 OEG655380:OEH655380 OOC655380:OOD655380 OXY655380:OXZ655380 PHU655380:PHV655380 PRQ655380:PRR655380 QBM655380:QBN655380 QLI655380:QLJ655380 QVE655380:QVF655380 RFA655380:RFB655380 ROW655380:ROX655380 RYS655380:RYT655380 SIO655380:SIP655380 SSK655380:SSL655380 TCG655380:TCH655380 TMC655380:TMD655380 TVY655380:TVZ655380 UFU655380:UFV655380 UPQ655380:UPR655380 UZM655380:UZN655380 VJI655380:VJJ655380 VTE655380:VTF655380 WDA655380:WDB655380 WMW655380:WMX655380 WWS655380:WWT655380 AK720916:AL720916 KG720916:KH720916 UC720916:UD720916 ADY720916:ADZ720916 ANU720916:ANV720916 AXQ720916:AXR720916 BHM720916:BHN720916 BRI720916:BRJ720916 CBE720916:CBF720916 CLA720916:CLB720916 CUW720916:CUX720916 DES720916:DET720916 DOO720916:DOP720916 DYK720916:DYL720916 EIG720916:EIH720916 ESC720916:ESD720916 FBY720916:FBZ720916 FLU720916:FLV720916 FVQ720916:FVR720916 GFM720916:GFN720916 GPI720916:GPJ720916 GZE720916:GZF720916 HJA720916:HJB720916 HSW720916:HSX720916 ICS720916:ICT720916 IMO720916:IMP720916 IWK720916:IWL720916 JGG720916:JGH720916 JQC720916:JQD720916 JZY720916:JZZ720916 KJU720916:KJV720916 KTQ720916:KTR720916 LDM720916:LDN720916 LNI720916:LNJ720916 LXE720916:LXF720916 MHA720916:MHB720916 MQW720916:MQX720916 NAS720916:NAT720916 NKO720916:NKP720916 NUK720916:NUL720916 OEG720916:OEH720916 OOC720916:OOD720916 OXY720916:OXZ720916 PHU720916:PHV720916 PRQ720916:PRR720916 QBM720916:QBN720916 QLI720916:QLJ720916 QVE720916:QVF720916 RFA720916:RFB720916 ROW720916:ROX720916 RYS720916:RYT720916 SIO720916:SIP720916 SSK720916:SSL720916 TCG720916:TCH720916 TMC720916:TMD720916 TVY720916:TVZ720916 UFU720916:UFV720916 UPQ720916:UPR720916 UZM720916:UZN720916 VJI720916:VJJ720916 VTE720916:VTF720916 WDA720916:WDB720916 WMW720916:WMX720916 WWS720916:WWT720916 AK786452:AL786452 KG786452:KH786452 UC786452:UD786452 ADY786452:ADZ786452 ANU786452:ANV786452 AXQ786452:AXR786452 BHM786452:BHN786452 BRI786452:BRJ786452 CBE786452:CBF786452 CLA786452:CLB786452 CUW786452:CUX786452 DES786452:DET786452 DOO786452:DOP786452 DYK786452:DYL786452 EIG786452:EIH786452 ESC786452:ESD786452 FBY786452:FBZ786452 FLU786452:FLV786452 FVQ786452:FVR786452 GFM786452:GFN786452 GPI786452:GPJ786452 GZE786452:GZF786452 HJA786452:HJB786452 HSW786452:HSX786452 ICS786452:ICT786452 IMO786452:IMP786452 IWK786452:IWL786452 JGG786452:JGH786452 JQC786452:JQD786452 JZY786452:JZZ786452 KJU786452:KJV786452 KTQ786452:KTR786452 LDM786452:LDN786452 LNI786452:LNJ786452 LXE786452:LXF786452 MHA786452:MHB786452 MQW786452:MQX786452 NAS786452:NAT786452 NKO786452:NKP786452 NUK786452:NUL786452 OEG786452:OEH786452 OOC786452:OOD786452 OXY786452:OXZ786452 PHU786452:PHV786452 PRQ786452:PRR786452 QBM786452:QBN786452 QLI786452:QLJ786452 QVE786452:QVF786452 RFA786452:RFB786452 ROW786452:ROX786452 RYS786452:RYT786452 SIO786452:SIP786452 SSK786452:SSL786452 TCG786452:TCH786452 TMC786452:TMD786452 TVY786452:TVZ786452 UFU786452:UFV786452 UPQ786452:UPR786452 UZM786452:UZN786452 VJI786452:VJJ786452 VTE786452:VTF786452 WDA786452:WDB786452 WMW786452:WMX786452 WWS786452:WWT786452 AK851988:AL851988 KG851988:KH851988 UC851988:UD851988 ADY851988:ADZ851988 ANU851988:ANV851988 AXQ851988:AXR851988 BHM851988:BHN851988 BRI851988:BRJ851988 CBE851988:CBF851988 CLA851988:CLB851988 CUW851988:CUX851988 DES851988:DET851988 DOO851988:DOP851988 DYK851988:DYL851988 EIG851988:EIH851988 ESC851988:ESD851988 FBY851988:FBZ851988 FLU851988:FLV851988 FVQ851988:FVR851988 GFM851988:GFN851988 GPI851988:GPJ851988 GZE851988:GZF851988 HJA851988:HJB851988 HSW851988:HSX851988 ICS851988:ICT851988 IMO851988:IMP851988 IWK851988:IWL851988 JGG851988:JGH851988 JQC851988:JQD851988 JZY851988:JZZ851988 KJU851988:KJV851988 KTQ851988:KTR851988 LDM851988:LDN851988 LNI851988:LNJ851988 LXE851988:LXF851988 MHA851988:MHB851988 MQW851988:MQX851988 NAS851988:NAT851988 NKO851988:NKP851988 NUK851988:NUL851988 OEG851988:OEH851988 OOC851988:OOD851988 OXY851988:OXZ851988 PHU851988:PHV851988 PRQ851988:PRR851988 QBM851988:QBN851988 QLI851988:QLJ851988 QVE851988:QVF851988 RFA851988:RFB851988 ROW851988:ROX851988 RYS851988:RYT851988 SIO851988:SIP851988 SSK851988:SSL851988 TCG851988:TCH851988 TMC851988:TMD851988 TVY851988:TVZ851988 UFU851988:UFV851988 UPQ851988:UPR851988 UZM851988:UZN851988 VJI851988:VJJ851988 VTE851988:VTF851988 WDA851988:WDB851988 WMW851988:WMX851988 WWS851988:WWT851988 AK917524:AL917524 KG917524:KH917524 UC917524:UD917524 ADY917524:ADZ917524 ANU917524:ANV917524 AXQ917524:AXR917524 BHM917524:BHN917524 BRI917524:BRJ917524 CBE917524:CBF917524 CLA917524:CLB917524 CUW917524:CUX917524 DES917524:DET917524 DOO917524:DOP917524 DYK917524:DYL917524 EIG917524:EIH917524 ESC917524:ESD917524 FBY917524:FBZ917524 FLU917524:FLV917524 FVQ917524:FVR917524 GFM917524:GFN917524 GPI917524:GPJ917524 GZE917524:GZF917524 HJA917524:HJB917524 HSW917524:HSX917524 ICS917524:ICT917524 IMO917524:IMP917524 IWK917524:IWL917524 JGG917524:JGH917524 JQC917524:JQD917524 JZY917524:JZZ917524 KJU917524:KJV917524 KTQ917524:KTR917524 LDM917524:LDN917524 LNI917524:LNJ917524 LXE917524:LXF917524 MHA917524:MHB917524 MQW917524:MQX917524 NAS917524:NAT917524 NKO917524:NKP917524 NUK917524:NUL917524 OEG917524:OEH917524 OOC917524:OOD917524 OXY917524:OXZ917524 PHU917524:PHV917524 PRQ917524:PRR917524 QBM917524:QBN917524 QLI917524:QLJ917524 QVE917524:QVF917524 RFA917524:RFB917524 ROW917524:ROX917524 RYS917524:RYT917524 SIO917524:SIP917524 SSK917524:SSL917524 TCG917524:TCH917524 TMC917524:TMD917524 TVY917524:TVZ917524 UFU917524:UFV917524 UPQ917524:UPR917524 UZM917524:UZN917524 VJI917524:VJJ917524 VTE917524:VTF917524 WDA917524:WDB917524 WMW917524:WMX917524 WWS917524:WWT917524 AK983060:AL983060 KG983060:KH983060 UC983060:UD983060 ADY983060:ADZ983060 ANU983060:ANV983060 AXQ983060:AXR983060 BHM983060:BHN983060 BRI983060:BRJ983060 CBE983060:CBF983060 CLA983060:CLB983060 CUW983060:CUX983060 DES983060:DET983060 DOO983060:DOP983060 DYK983060:DYL983060 EIG983060:EIH983060 ESC983060:ESD983060 FBY983060:FBZ983060 FLU983060:FLV983060 FVQ983060:FVR983060 GFM983060:GFN983060 GPI983060:GPJ983060 GZE983060:GZF983060 HJA983060:HJB983060 HSW983060:HSX983060 ICS983060:ICT983060 IMO983060:IMP983060 IWK983060:IWL983060 JGG983060:JGH983060 JQC983060:JQD983060 JZY983060:JZZ983060 KJU983060:KJV983060 KTQ983060:KTR983060 LDM983060:LDN983060 LNI983060:LNJ983060 LXE983060:LXF983060 MHA983060:MHB983060 MQW983060:MQX983060 NAS983060:NAT983060 NKO983060:NKP983060 NUK983060:NUL983060 OEG983060:OEH983060 OOC983060:OOD983060 OXY983060:OXZ983060 PHU983060:PHV983060 PRQ983060:PRR983060 QBM983060:QBN983060 QLI983060:QLJ983060 QVE983060:QVF983060 RFA983060:RFB983060 ROW983060:ROX983060 RYS983060:RYT983060 SIO983060:SIP983060 SSK983060:SSL983060 TCG983060:TCH983060 TMC983060:TMD983060 TVY983060:TVZ983060 UFU983060:UFV983060 UPQ983060:UPR983060 UZM983060:UZN983060 VJI983060:VJJ983060 VTE983060:VTF983060 WDA983060:WDB983060 WMW983060:WMX983060 WWS983060:WWT983060 F48:Q49 JB48:JM49 SX48:TI49 ACT48:ADE49 AMP48:ANA49 AWL48:AWW49 BGH48:BGS49 BQD48:BQO49 BZZ48:CAK49 CJV48:CKG49 CTR48:CUC49 DDN48:DDY49 DNJ48:DNU49 DXF48:DXQ49 EHB48:EHM49 EQX48:ERI49 FAT48:FBE49 FKP48:FLA49 FUL48:FUW49 GEH48:GES49 GOD48:GOO49 GXZ48:GYK49 HHV48:HIG49 HRR48:HSC49 IBN48:IBY49 ILJ48:ILU49 IVF48:IVQ49 JFB48:JFM49 JOX48:JPI49 JYT48:JZE49 KIP48:KJA49 KSL48:KSW49 LCH48:LCS49 LMD48:LMO49 LVZ48:LWK49 MFV48:MGG49 MPR48:MQC49 MZN48:MZY49 NJJ48:NJU49 NTF48:NTQ49 ODB48:ODM49 OMX48:ONI49 OWT48:OXE49 PGP48:PHA49 PQL48:PQW49 QAH48:QAS49 QKD48:QKO49 QTZ48:QUK49 RDV48:REG49 RNR48:ROC49 RXN48:RXY49 SHJ48:SHU49 SRF48:SRQ49 TBB48:TBM49 TKX48:TLI49 TUT48:TVE49 UEP48:UFA49 UOL48:UOW49 UYH48:UYS49 VID48:VIO49 VRZ48:VSK49 WBV48:WCG49 WLR48:WMC49 WVN48:WVY49 Y48:AL49 JU48:KH49 TQ48:UD49 ADM48:ADZ49 ANI48:ANV49 AXE48:AXR49 BHA48:BHN49 BQW48:BRJ49 CAS48:CBF49 CKO48:CLB49 CUK48:CUX49 DEG48:DET49 DOC48:DOP49 DXY48:DYL49 EHU48:EIH49 ERQ48:ESD49 FBM48:FBZ49 FLI48:FLV49 FVE48:FVR49 GFA48:GFN49 GOW48:GPJ49 GYS48:GZF49 HIO48:HJB49 HSK48:HSX49 ICG48:ICT49 IMC48:IMP49 IVY48:IWL49 JFU48:JGH49 JPQ48:JQD49 JZM48:JZZ49 KJI48:KJV49 KTE48:KTR49 LDA48:LDN49 LMW48:LNJ49 LWS48:LXF49 MGO48:MHB49 MQK48:MQX49 NAG48:NAT49 NKC48:NKP49 NTY48:NUL49 ODU48:OEH49 ONQ48:OOD49 OXM48:OXZ49 PHI48:PHV49 PRE48:PRR49 QBA48:QBN49 QKW48:QLJ49 QUS48:QVF49 REO48:RFB49 ROK48:ROX49 RYG48:RYT49 SIC48:SIP49 SRY48:SSL49 TBU48:TCH49 TLQ48:TMD49 TVM48:TVZ49 UFI48:UFV49 UPE48:UPR49 UZA48:UZN49 VIW48:VJJ49 VSS48:VTF49 WCO48:WDB49 WMK48:WMX49 WWG48:WWT49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2:BN149"/>
  <sheetViews>
    <sheetView showGridLines="0" showRowColHeaders="0" zoomScale="60" zoomScaleNormal="60" zoomScaleSheetLayoutView="70" workbookViewId="0">
      <selection activeCell="C26" sqref="C26:E26"/>
    </sheetView>
  </sheetViews>
  <sheetFormatPr defaultColWidth="3.3984375" defaultRowHeight="18.75" customHeight="1" x14ac:dyDescent="0.45"/>
  <cols>
    <col min="1" max="1" width="3.796875" style="22" customWidth="1"/>
    <col min="2" max="2" width="16.59765625" style="22" customWidth="1"/>
    <col min="3" max="15" width="4.5" style="22" customWidth="1"/>
    <col min="16" max="16" width="5.5" style="22" customWidth="1"/>
    <col min="17" max="17" width="7.8984375" style="22" customWidth="1"/>
    <col min="18" max="18" width="1.296875" style="22" customWidth="1"/>
    <col min="19" max="20" width="7.8984375" style="22" customWidth="1"/>
    <col min="21" max="21" width="1.296875" style="22" customWidth="1"/>
    <col min="22" max="22" width="7.8984375" style="22" customWidth="1"/>
    <col min="23" max="24" width="4.5" style="22" customWidth="1"/>
    <col min="25" max="25" width="2.796875" style="22" customWidth="1"/>
    <col min="26" max="26" width="4.5" style="22" customWidth="1"/>
    <col min="27" max="27" width="2.796875" style="22" customWidth="1"/>
    <col min="28" max="28" width="4.5" style="22" customWidth="1"/>
    <col min="29" max="29" width="2.5" style="22" customWidth="1"/>
    <col min="30" max="30" width="4.5" style="22" customWidth="1"/>
    <col min="31" max="31" width="2.5" style="22" customWidth="1"/>
    <col min="32" max="32" width="4.5" style="22" customWidth="1"/>
    <col min="33" max="35" width="7.796875" style="22" customWidth="1"/>
    <col min="36" max="36" width="4.5" style="22" customWidth="1"/>
    <col min="37" max="39" width="3.3984375" style="22" customWidth="1"/>
    <col min="40" max="41" width="3.3984375" style="22" hidden="1" customWidth="1"/>
    <col min="42" max="42" width="5.3984375" style="22" hidden="1" customWidth="1"/>
    <col min="43" max="47" width="3.3984375" style="22" hidden="1" customWidth="1"/>
    <col min="48" max="50" width="6.5" style="22" hidden="1" customWidth="1"/>
    <col min="51" max="51" width="14.19921875" style="22" hidden="1" customWidth="1"/>
    <col min="52" max="52" width="11.19921875" style="22" hidden="1" customWidth="1"/>
    <col min="53" max="53" width="3.5" style="22" hidden="1" customWidth="1"/>
    <col min="54" max="54" width="5.796875" style="22" hidden="1" customWidth="1"/>
    <col min="55" max="56" width="5.09765625" style="22" hidden="1" customWidth="1"/>
    <col min="57" max="60" width="3.3984375" style="22" hidden="1" customWidth="1"/>
    <col min="61" max="61" width="5.3984375" style="22" hidden="1" customWidth="1"/>
    <col min="62" max="66" width="3.3984375" style="22" hidden="1" customWidth="1"/>
    <col min="67" max="69" width="3.3984375" style="22" customWidth="1"/>
    <col min="70" max="16384" width="3.3984375" style="22"/>
  </cols>
  <sheetData>
    <row r="2" spans="1:61" ht="18.75" customHeight="1" x14ac:dyDescent="0.45">
      <c r="AY2" s="24" t="s">
        <v>36</v>
      </c>
      <c r="AZ2" s="25">
        <v>45679</v>
      </c>
    </row>
    <row r="4" spans="1:61" ht="18.75" customHeight="1" x14ac:dyDescent="0.45">
      <c r="B4" s="26" t="s">
        <v>37</v>
      </c>
      <c r="C4" s="26"/>
      <c r="D4" s="26"/>
      <c r="E4" s="26"/>
      <c r="F4" s="26"/>
      <c r="G4" s="26"/>
      <c r="H4" s="26"/>
      <c r="I4" s="26"/>
      <c r="J4" s="26"/>
      <c r="K4" s="26"/>
      <c r="L4" s="26"/>
      <c r="P4" s="26" t="s">
        <v>38</v>
      </c>
      <c r="Q4" s="26"/>
      <c r="R4" s="26"/>
      <c r="S4" s="26"/>
      <c r="T4" s="26"/>
      <c r="U4" s="26"/>
      <c r="V4" s="26"/>
      <c r="W4" s="26"/>
      <c r="X4" s="26"/>
      <c r="Y4" s="26"/>
      <c r="Z4" s="26"/>
      <c r="AA4" s="26"/>
      <c r="AB4" s="26"/>
      <c r="AC4" s="26"/>
      <c r="AD4" s="26"/>
      <c r="AE4" s="26"/>
      <c r="AF4" s="26"/>
      <c r="AG4" s="26"/>
      <c r="AH4" s="26"/>
      <c r="AI4" s="26"/>
      <c r="AQ4" s="27"/>
      <c r="AR4" s="27"/>
      <c r="AS4" s="27"/>
      <c r="AT4" s="27"/>
      <c r="AU4" s="27"/>
      <c r="AV4" s="27"/>
      <c r="AW4" s="27"/>
      <c r="AX4" s="27"/>
      <c r="AY4" s="27"/>
      <c r="AZ4" s="27"/>
      <c r="BA4" s="27"/>
      <c r="BB4" s="27"/>
      <c r="BC4" s="27"/>
      <c r="BD4" s="27"/>
      <c r="BE4" s="27"/>
      <c r="BF4" s="27"/>
      <c r="BG4" s="27"/>
      <c r="BH4" s="27"/>
      <c r="BI4" s="27"/>
    </row>
    <row r="5" spans="1:61" ht="18.75" customHeight="1" x14ac:dyDescent="0.45">
      <c r="P5" s="28"/>
      <c r="Q5" s="483" t="s">
        <v>39</v>
      </c>
      <c r="R5" s="488"/>
      <c r="S5" s="488" t="s">
        <v>40</v>
      </c>
      <c r="T5" s="490" t="s">
        <v>41</v>
      </c>
      <c r="U5" s="491"/>
      <c r="V5" s="493" t="s">
        <v>42</v>
      </c>
      <c r="W5" s="481" t="s">
        <v>43</v>
      </c>
      <c r="X5" s="483" t="s">
        <v>44</v>
      </c>
      <c r="Y5" s="484"/>
      <c r="Z5" s="487" t="s">
        <v>45</v>
      </c>
      <c r="AA5" s="488"/>
      <c r="AB5" s="488"/>
      <c r="AC5" s="488"/>
      <c r="AD5" s="488"/>
      <c r="AE5" s="484"/>
      <c r="AF5" s="487" t="s">
        <v>46</v>
      </c>
      <c r="AG5" s="501" t="s">
        <v>47</v>
      </c>
      <c r="AH5" s="503" t="s">
        <v>48</v>
      </c>
      <c r="AI5" s="495" t="s">
        <v>49</v>
      </c>
    </row>
    <row r="6" spans="1:61" ht="18.75" customHeight="1" x14ac:dyDescent="0.45">
      <c r="B6" s="29" t="s">
        <v>422</v>
      </c>
      <c r="C6" s="30" t="s">
        <v>50</v>
      </c>
      <c r="D6" s="31">
        <v>7</v>
      </c>
      <c r="E6" s="32" t="s">
        <v>51</v>
      </c>
      <c r="F6" s="31">
        <v>1</v>
      </c>
      <c r="G6" s="33" t="s">
        <v>52</v>
      </c>
      <c r="H6" s="31">
        <v>16</v>
      </c>
      <c r="I6" s="33" t="s">
        <v>53</v>
      </c>
      <c r="P6" s="34"/>
      <c r="Q6" s="485"/>
      <c r="R6" s="482"/>
      <c r="S6" s="482"/>
      <c r="T6" s="489"/>
      <c r="U6" s="492"/>
      <c r="V6" s="494"/>
      <c r="W6" s="482"/>
      <c r="X6" s="485"/>
      <c r="Y6" s="486"/>
      <c r="Z6" s="497" t="s">
        <v>54</v>
      </c>
      <c r="AA6" s="498"/>
      <c r="AB6" s="497" t="s">
        <v>55</v>
      </c>
      <c r="AC6" s="499"/>
      <c r="AD6" s="497" t="s">
        <v>56</v>
      </c>
      <c r="AE6" s="498"/>
      <c r="AF6" s="489"/>
      <c r="AG6" s="502"/>
      <c r="AH6" s="504"/>
      <c r="AI6" s="496"/>
      <c r="AQ6" s="22" t="s">
        <v>57</v>
      </c>
      <c r="AV6" s="35" t="s">
        <v>58</v>
      </c>
      <c r="AW6" s="35" t="s">
        <v>59</v>
      </c>
      <c r="AX6" s="35" t="s">
        <v>49</v>
      </c>
      <c r="AY6" s="35" t="s">
        <v>60</v>
      </c>
      <c r="AZ6" s="35" t="s">
        <v>61</v>
      </c>
      <c r="BA6" s="35"/>
      <c r="BB6" s="35" t="s">
        <v>44</v>
      </c>
      <c r="BC6" s="500" t="s">
        <v>62</v>
      </c>
      <c r="BD6" s="500"/>
      <c r="BE6" s="500"/>
      <c r="BF6" s="500"/>
      <c r="BG6" s="500"/>
      <c r="BH6" s="500"/>
      <c r="BI6" s="35" t="s">
        <v>63</v>
      </c>
    </row>
    <row r="7" spans="1:61" ht="18.75" customHeight="1" x14ac:dyDescent="0.45">
      <c r="P7" s="36">
        <v>1</v>
      </c>
      <c r="Q7" s="37" t="s">
        <v>64</v>
      </c>
      <c r="R7" s="38"/>
      <c r="S7" s="39" t="s">
        <v>65</v>
      </c>
      <c r="T7" s="40" t="s">
        <v>66</v>
      </c>
      <c r="U7" s="38"/>
      <c r="V7" s="41" t="s">
        <v>67</v>
      </c>
      <c r="W7" s="42" t="s">
        <v>68</v>
      </c>
      <c r="X7" s="43">
        <v>2</v>
      </c>
      <c r="Y7" s="44" t="s">
        <v>54</v>
      </c>
      <c r="Z7" s="45">
        <v>2007</v>
      </c>
      <c r="AA7" s="46" t="s">
        <v>54</v>
      </c>
      <c r="AB7" s="47">
        <v>8</v>
      </c>
      <c r="AC7" s="48" t="s">
        <v>55</v>
      </c>
      <c r="AD7" s="49">
        <v>20</v>
      </c>
      <c r="AE7" s="50" t="s">
        <v>56</v>
      </c>
      <c r="AF7" s="51">
        <f>IF(Z7="","",DATEDIF(DATE(Z7,AB7,AD7),$AZ$2,"y"))</f>
        <v>17</v>
      </c>
      <c r="AG7" s="52" t="s">
        <v>69</v>
      </c>
      <c r="AH7" s="53" t="s">
        <v>70</v>
      </c>
      <c r="AI7" s="54" t="s">
        <v>71</v>
      </c>
      <c r="AQ7" s="22" t="s">
        <v>72</v>
      </c>
      <c r="AV7" s="22" t="str">
        <f t="shared" ref="AV7:AX27" si="0">AG7</f>
        <v>団１</v>
      </c>
      <c r="AW7" s="22" t="str">
        <f t="shared" si="0"/>
        <v>個1</v>
      </c>
      <c r="AX7" s="22" t="str">
        <f t="shared" si="0"/>
        <v>女</v>
      </c>
      <c r="AY7" s="22" t="str">
        <f>Q7&amp;"　"&amp;S7</f>
        <v>伊丹　華子</v>
      </c>
      <c r="AZ7" s="55" t="str">
        <f>T7&amp;"　"&amp;V7</f>
        <v>イタミ　ハナコ</v>
      </c>
      <c r="BA7" s="22" t="str">
        <f>W7</f>
        <v>無</v>
      </c>
      <c r="BB7" s="22">
        <f>X7</f>
        <v>2</v>
      </c>
      <c r="BC7" s="22">
        <f>Z7</f>
        <v>2007</v>
      </c>
      <c r="BD7" s="22" t="s">
        <v>54</v>
      </c>
      <c r="BE7" s="22">
        <f t="shared" ref="BE7:BE27" si="1">AB7</f>
        <v>8</v>
      </c>
      <c r="BF7" s="22" t="s">
        <v>73</v>
      </c>
      <c r="BG7" s="22">
        <f t="shared" ref="BG7:BG27" si="2">AD7</f>
        <v>20</v>
      </c>
      <c r="BH7" s="22" t="s">
        <v>53</v>
      </c>
      <c r="BI7" s="22">
        <f t="shared" ref="BI7:BI27" si="3">AF7</f>
        <v>17</v>
      </c>
    </row>
    <row r="8" spans="1:61" ht="18.75" customHeight="1" x14ac:dyDescent="0.45">
      <c r="B8" s="29" t="s">
        <v>74</v>
      </c>
      <c r="C8" s="478" t="s">
        <v>75</v>
      </c>
      <c r="D8" s="479"/>
      <c r="E8" s="480"/>
      <c r="F8" s="56"/>
      <c r="P8" s="57">
        <v>2</v>
      </c>
      <c r="Q8" s="58" t="s">
        <v>76</v>
      </c>
      <c r="R8" s="59"/>
      <c r="S8" s="60" t="s">
        <v>77</v>
      </c>
      <c r="T8" s="61" t="s">
        <v>78</v>
      </c>
      <c r="U8" s="59"/>
      <c r="V8" s="62" t="s">
        <v>79</v>
      </c>
      <c r="W8" s="63" t="s">
        <v>68</v>
      </c>
      <c r="X8" s="64">
        <v>2</v>
      </c>
      <c r="Y8" s="65" t="s">
        <v>54</v>
      </c>
      <c r="Z8" s="66">
        <v>2007</v>
      </c>
      <c r="AA8" s="67" t="s">
        <v>54</v>
      </c>
      <c r="AB8" s="68">
        <v>5</v>
      </c>
      <c r="AC8" s="69" t="s">
        <v>55</v>
      </c>
      <c r="AD8" s="70">
        <v>15</v>
      </c>
      <c r="AE8" s="71" t="s">
        <v>56</v>
      </c>
      <c r="AF8" s="51">
        <f t="shared" ref="AF8:AF12" si="4">IF(Z8="","",DATEDIF(DATE(Z8,AB8,AD8),$AZ$2,"y"))</f>
        <v>17</v>
      </c>
      <c r="AG8" s="72" t="s">
        <v>80</v>
      </c>
      <c r="AH8" s="73"/>
      <c r="AI8" s="74" t="s">
        <v>71</v>
      </c>
      <c r="AQ8" s="22" t="s">
        <v>81</v>
      </c>
      <c r="AV8" s="22" t="str">
        <f t="shared" si="0"/>
        <v>団２</v>
      </c>
      <c r="AW8" s="22">
        <f t="shared" si="0"/>
        <v>0</v>
      </c>
      <c r="AX8" s="22" t="str">
        <f t="shared" si="0"/>
        <v>女</v>
      </c>
      <c r="AY8" s="22" t="str">
        <f t="shared" ref="AY8:AY27" si="5">Q8&amp;"　"&amp;S8</f>
        <v>宝塚　すみれ</v>
      </c>
      <c r="AZ8" s="55" t="str">
        <f t="shared" ref="AZ8:AZ27" si="6">T8&amp;"　"&amp;V8</f>
        <v>タカラヅカ　スミレ</v>
      </c>
      <c r="BA8" s="22" t="str">
        <f t="shared" ref="BA8:BB27" si="7">W8</f>
        <v>無</v>
      </c>
      <c r="BB8" s="22">
        <f t="shared" si="7"/>
        <v>2</v>
      </c>
      <c r="BC8" s="22">
        <f t="shared" ref="BC8:BC27" si="8">Z8</f>
        <v>2007</v>
      </c>
      <c r="BD8" s="22" t="s">
        <v>54</v>
      </c>
      <c r="BE8" s="22">
        <f t="shared" si="1"/>
        <v>5</v>
      </c>
      <c r="BF8" s="22" t="s">
        <v>73</v>
      </c>
      <c r="BG8" s="22">
        <f t="shared" si="2"/>
        <v>15</v>
      </c>
      <c r="BH8" s="22" t="s">
        <v>53</v>
      </c>
      <c r="BI8" s="22">
        <f t="shared" si="3"/>
        <v>17</v>
      </c>
    </row>
    <row r="9" spans="1:61" ht="18.75" customHeight="1" x14ac:dyDescent="0.15">
      <c r="C9" s="508"/>
      <c r="D9" s="508"/>
      <c r="E9" s="508"/>
      <c r="F9" s="75"/>
      <c r="G9" s="508"/>
      <c r="H9" s="508"/>
      <c r="I9" s="508"/>
      <c r="J9" s="76"/>
      <c r="K9" s="509"/>
      <c r="L9" s="509"/>
      <c r="M9" s="509"/>
      <c r="P9" s="57">
        <v>3</v>
      </c>
      <c r="Q9" s="58" t="s">
        <v>82</v>
      </c>
      <c r="R9" s="59"/>
      <c r="S9" s="60" t="s">
        <v>83</v>
      </c>
      <c r="T9" s="61" t="s">
        <v>84</v>
      </c>
      <c r="U9" s="59"/>
      <c r="V9" s="62" t="s">
        <v>85</v>
      </c>
      <c r="W9" s="63" t="s">
        <v>68</v>
      </c>
      <c r="X9" s="64">
        <v>1</v>
      </c>
      <c r="Y9" s="65" t="s">
        <v>54</v>
      </c>
      <c r="Z9" s="66">
        <v>2009</v>
      </c>
      <c r="AA9" s="67" t="s">
        <v>54</v>
      </c>
      <c r="AB9" s="68">
        <v>2</v>
      </c>
      <c r="AC9" s="69" t="s">
        <v>55</v>
      </c>
      <c r="AD9" s="70">
        <v>10</v>
      </c>
      <c r="AE9" s="71" t="s">
        <v>56</v>
      </c>
      <c r="AF9" s="51">
        <f t="shared" si="4"/>
        <v>15</v>
      </c>
      <c r="AG9" s="72" t="s">
        <v>86</v>
      </c>
      <c r="AH9" s="73" t="s">
        <v>87</v>
      </c>
      <c r="AI9" s="74" t="s">
        <v>71</v>
      </c>
      <c r="AQ9" s="22" t="s">
        <v>88</v>
      </c>
      <c r="AV9" s="22" t="str">
        <f t="shared" si="0"/>
        <v>団３</v>
      </c>
      <c r="AW9" s="22" t="str">
        <f t="shared" si="0"/>
        <v>個2</v>
      </c>
      <c r="AX9" s="22" t="str">
        <f t="shared" si="0"/>
        <v>女</v>
      </c>
      <c r="AY9" s="22" t="str">
        <f t="shared" si="5"/>
        <v>三田　さゆり</v>
      </c>
      <c r="AZ9" s="55" t="str">
        <f t="shared" si="6"/>
        <v>サンダ　サユリ</v>
      </c>
      <c r="BA9" s="22" t="str">
        <f t="shared" si="7"/>
        <v>無</v>
      </c>
      <c r="BB9" s="22">
        <f t="shared" si="7"/>
        <v>1</v>
      </c>
      <c r="BC9" s="22">
        <f t="shared" si="8"/>
        <v>2009</v>
      </c>
      <c r="BD9" s="22" t="s">
        <v>54</v>
      </c>
      <c r="BE9" s="22">
        <f t="shared" si="1"/>
        <v>2</v>
      </c>
      <c r="BF9" s="22" t="s">
        <v>73</v>
      </c>
      <c r="BG9" s="22">
        <f t="shared" si="2"/>
        <v>10</v>
      </c>
      <c r="BH9" s="22" t="s">
        <v>53</v>
      </c>
      <c r="BI9" s="22">
        <f t="shared" si="3"/>
        <v>15</v>
      </c>
    </row>
    <row r="10" spans="1:61" ht="18.75" customHeight="1" x14ac:dyDescent="0.45">
      <c r="C10" s="500"/>
      <c r="D10" s="500"/>
      <c r="E10" s="500"/>
      <c r="G10" s="500"/>
      <c r="H10" s="500"/>
      <c r="I10" s="500"/>
      <c r="K10" s="77"/>
      <c r="L10" s="35"/>
      <c r="P10" s="57">
        <v>4</v>
      </c>
      <c r="Q10" s="58" t="s">
        <v>89</v>
      </c>
      <c r="R10" s="59"/>
      <c r="S10" s="60" t="s">
        <v>90</v>
      </c>
      <c r="T10" s="61" t="s">
        <v>91</v>
      </c>
      <c r="U10" s="59"/>
      <c r="V10" s="62" t="s">
        <v>92</v>
      </c>
      <c r="W10" s="63" t="s">
        <v>68</v>
      </c>
      <c r="X10" s="64">
        <v>2</v>
      </c>
      <c r="Y10" s="65" t="s">
        <v>54</v>
      </c>
      <c r="Z10" s="66">
        <v>2008</v>
      </c>
      <c r="AA10" s="67" t="s">
        <v>54</v>
      </c>
      <c r="AB10" s="68">
        <v>3</v>
      </c>
      <c r="AC10" s="69" t="s">
        <v>93</v>
      </c>
      <c r="AD10" s="70">
        <v>17</v>
      </c>
      <c r="AE10" s="71" t="s">
        <v>94</v>
      </c>
      <c r="AF10" s="51">
        <f t="shared" si="4"/>
        <v>16</v>
      </c>
      <c r="AG10" s="72" t="s">
        <v>95</v>
      </c>
      <c r="AH10" s="73"/>
      <c r="AI10" s="74" t="s">
        <v>71</v>
      </c>
      <c r="AQ10" s="22" t="s">
        <v>96</v>
      </c>
      <c r="AV10" s="22" t="str">
        <f t="shared" si="0"/>
        <v>団４</v>
      </c>
      <c r="AW10" s="22">
        <f t="shared" si="0"/>
        <v>0</v>
      </c>
      <c r="AX10" s="22" t="str">
        <f t="shared" si="0"/>
        <v>女</v>
      </c>
      <c r="AY10" s="22" t="str">
        <f t="shared" si="5"/>
        <v>丹波　惠美</v>
      </c>
      <c r="AZ10" s="55" t="str">
        <f t="shared" si="6"/>
        <v>タンバ　エミ</v>
      </c>
      <c r="BA10" s="22" t="str">
        <f t="shared" si="7"/>
        <v>無</v>
      </c>
      <c r="BB10" s="22">
        <f t="shared" si="7"/>
        <v>2</v>
      </c>
      <c r="BC10" s="22">
        <f t="shared" si="8"/>
        <v>2008</v>
      </c>
      <c r="BD10" s="22" t="s">
        <v>54</v>
      </c>
      <c r="BE10" s="22">
        <f t="shared" si="1"/>
        <v>3</v>
      </c>
      <c r="BF10" s="22" t="s">
        <v>73</v>
      </c>
      <c r="BG10" s="22">
        <f t="shared" si="2"/>
        <v>17</v>
      </c>
      <c r="BH10" s="22" t="s">
        <v>53</v>
      </c>
      <c r="BI10" s="22">
        <f t="shared" si="3"/>
        <v>16</v>
      </c>
    </row>
    <row r="11" spans="1:61" ht="18.75" customHeight="1" x14ac:dyDescent="0.45">
      <c r="B11" s="78"/>
      <c r="L11" s="35"/>
      <c r="P11" s="57">
        <v>5</v>
      </c>
      <c r="Q11" s="58" t="s">
        <v>97</v>
      </c>
      <c r="R11" s="59"/>
      <c r="S11" s="60" t="s">
        <v>98</v>
      </c>
      <c r="T11" s="79" t="s">
        <v>99</v>
      </c>
      <c r="U11" s="59"/>
      <c r="V11" s="80" t="s">
        <v>100</v>
      </c>
      <c r="W11" s="63" t="s">
        <v>68</v>
      </c>
      <c r="X11" s="64">
        <v>1</v>
      </c>
      <c r="Y11" s="65" t="s">
        <v>54</v>
      </c>
      <c r="Z11" s="66">
        <v>2008</v>
      </c>
      <c r="AA11" s="67" t="s">
        <v>54</v>
      </c>
      <c r="AB11" s="68">
        <v>12</v>
      </c>
      <c r="AC11" s="69" t="s">
        <v>93</v>
      </c>
      <c r="AD11" s="70">
        <v>26</v>
      </c>
      <c r="AE11" s="71" t="s">
        <v>94</v>
      </c>
      <c r="AF11" s="81">
        <f t="shared" si="4"/>
        <v>16</v>
      </c>
      <c r="AG11" s="72" t="s">
        <v>101</v>
      </c>
      <c r="AH11" s="73"/>
      <c r="AI11" s="74" t="s">
        <v>71</v>
      </c>
      <c r="AQ11" s="22" t="s">
        <v>102</v>
      </c>
      <c r="AV11" s="22" t="str">
        <f t="shared" si="0"/>
        <v>団５</v>
      </c>
      <c r="AW11" s="22">
        <f t="shared" si="0"/>
        <v>0</v>
      </c>
      <c r="AX11" s="22" t="str">
        <f t="shared" si="0"/>
        <v>女</v>
      </c>
      <c r="AY11" s="22" t="str">
        <f t="shared" si="5"/>
        <v>猪名川　幸子</v>
      </c>
      <c r="AZ11" s="55" t="str">
        <f t="shared" si="6"/>
        <v>イナガワ　サチコ</v>
      </c>
      <c r="BA11" s="22" t="str">
        <f t="shared" si="7"/>
        <v>無</v>
      </c>
      <c r="BB11" s="22">
        <f t="shared" si="7"/>
        <v>1</v>
      </c>
      <c r="BC11" s="22">
        <f t="shared" si="8"/>
        <v>2008</v>
      </c>
      <c r="BD11" s="22" t="s">
        <v>54</v>
      </c>
      <c r="BE11" s="22">
        <f t="shared" si="1"/>
        <v>12</v>
      </c>
      <c r="BF11" s="22" t="s">
        <v>73</v>
      </c>
      <c r="BG11" s="22">
        <f t="shared" si="2"/>
        <v>26</v>
      </c>
      <c r="BH11" s="22" t="s">
        <v>53</v>
      </c>
      <c r="BI11" s="22">
        <f t="shared" si="3"/>
        <v>16</v>
      </c>
    </row>
    <row r="12" spans="1:61" ht="18.75" customHeight="1" x14ac:dyDescent="0.45">
      <c r="A12" s="82"/>
      <c r="B12" s="29" t="s">
        <v>103</v>
      </c>
      <c r="C12" s="510" t="s">
        <v>104</v>
      </c>
      <c r="D12" s="511"/>
      <c r="E12" s="511"/>
      <c r="F12" s="511"/>
      <c r="G12" s="511"/>
      <c r="H12" s="511"/>
      <c r="I12" s="511"/>
      <c r="J12" s="512"/>
      <c r="K12" s="83" t="s">
        <v>105</v>
      </c>
      <c r="M12" s="77" t="str">
        <f>CONCATENATE(C12,K12)</f>
        <v>ヒョウゴケンリツセンバツコウトウガッコウ</v>
      </c>
      <c r="P12" s="57">
        <v>6</v>
      </c>
      <c r="Q12" s="58" t="s">
        <v>106</v>
      </c>
      <c r="R12" s="59"/>
      <c r="S12" s="60" t="s">
        <v>107</v>
      </c>
      <c r="T12" s="79" t="s">
        <v>108</v>
      </c>
      <c r="U12" s="59"/>
      <c r="V12" s="80" t="s">
        <v>109</v>
      </c>
      <c r="W12" s="63" t="s">
        <v>68</v>
      </c>
      <c r="X12" s="64">
        <v>1</v>
      </c>
      <c r="Y12" s="65" t="s">
        <v>54</v>
      </c>
      <c r="Z12" s="66">
        <v>2008</v>
      </c>
      <c r="AA12" s="67" t="s">
        <v>54</v>
      </c>
      <c r="AB12" s="68">
        <v>9</v>
      </c>
      <c r="AC12" s="69" t="s">
        <v>93</v>
      </c>
      <c r="AD12" s="70">
        <v>5</v>
      </c>
      <c r="AE12" s="71" t="s">
        <v>94</v>
      </c>
      <c r="AF12" s="81">
        <f t="shared" si="4"/>
        <v>16</v>
      </c>
      <c r="AG12" s="72"/>
      <c r="AH12" s="73" t="s">
        <v>110</v>
      </c>
      <c r="AI12" s="74" t="s">
        <v>111</v>
      </c>
      <c r="AQ12" s="22" t="s">
        <v>112</v>
      </c>
      <c r="AV12" s="22">
        <f t="shared" si="0"/>
        <v>0</v>
      </c>
      <c r="AW12" s="22" t="str">
        <f t="shared" si="0"/>
        <v>個1男子</v>
      </c>
      <c r="AX12" s="22" t="str">
        <f t="shared" si="0"/>
        <v>男</v>
      </c>
      <c r="AY12" s="22" t="str">
        <f t="shared" si="5"/>
        <v>福崎　健</v>
      </c>
      <c r="AZ12" s="55" t="str">
        <f t="shared" si="6"/>
        <v>フクサキ　ケン</v>
      </c>
      <c r="BA12" s="22" t="str">
        <f t="shared" si="7"/>
        <v>無</v>
      </c>
      <c r="BB12" s="22">
        <f t="shared" si="7"/>
        <v>1</v>
      </c>
      <c r="BC12" s="22">
        <f t="shared" si="8"/>
        <v>2008</v>
      </c>
      <c r="BD12" s="22" t="s">
        <v>54</v>
      </c>
      <c r="BE12" s="22">
        <f t="shared" si="1"/>
        <v>9</v>
      </c>
      <c r="BF12" s="22" t="s">
        <v>73</v>
      </c>
      <c r="BG12" s="22">
        <f t="shared" si="2"/>
        <v>5</v>
      </c>
      <c r="BH12" s="22" t="s">
        <v>53</v>
      </c>
      <c r="BI12" s="22">
        <f t="shared" si="3"/>
        <v>16</v>
      </c>
    </row>
    <row r="13" spans="1:61" ht="18.75" customHeight="1" x14ac:dyDescent="0.45">
      <c r="A13" s="82"/>
      <c r="B13" s="29" t="s">
        <v>113</v>
      </c>
      <c r="C13" s="513" t="s">
        <v>114</v>
      </c>
      <c r="D13" s="514"/>
      <c r="E13" s="514"/>
      <c r="F13" s="514"/>
      <c r="G13" s="514"/>
      <c r="H13" s="514"/>
      <c r="I13" s="514"/>
      <c r="J13" s="515"/>
      <c r="K13" s="84" t="s">
        <v>115</v>
      </c>
      <c r="L13" s="85" t="s">
        <v>68</v>
      </c>
      <c r="M13" s="86" t="s">
        <v>116</v>
      </c>
      <c r="P13" s="57">
        <v>7</v>
      </c>
      <c r="Q13" s="58"/>
      <c r="R13" s="59"/>
      <c r="S13" s="60"/>
      <c r="T13" s="79"/>
      <c r="U13" s="59"/>
      <c r="V13" s="80"/>
      <c r="W13" s="63"/>
      <c r="X13" s="87"/>
      <c r="Y13" s="65" t="s">
        <v>54</v>
      </c>
      <c r="Z13" s="88"/>
      <c r="AA13" s="67" t="s">
        <v>54</v>
      </c>
      <c r="AB13" s="68"/>
      <c r="AC13" s="69" t="s">
        <v>93</v>
      </c>
      <c r="AD13" s="70"/>
      <c r="AE13" s="71" t="s">
        <v>94</v>
      </c>
      <c r="AF13" s="81"/>
      <c r="AG13" s="72"/>
      <c r="AH13" s="73"/>
      <c r="AI13" s="74"/>
      <c r="AQ13" s="22" t="s">
        <v>117</v>
      </c>
      <c r="AV13" s="22">
        <f t="shared" si="0"/>
        <v>0</v>
      </c>
      <c r="AW13" s="22">
        <f t="shared" si="0"/>
        <v>0</v>
      </c>
      <c r="AX13" s="22">
        <f t="shared" si="0"/>
        <v>0</v>
      </c>
      <c r="AY13" s="22" t="str">
        <f t="shared" si="5"/>
        <v>　</v>
      </c>
      <c r="AZ13" s="22" t="str">
        <f t="shared" si="6"/>
        <v>　</v>
      </c>
      <c r="BA13" s="22">
        <f t="shared" si="7"/>
        <v>0</v>
      </c>
      <c r="BB13" s="22">
        <f t="shared" si="7"/>
        <v>0</v>
      </c>
      <c r="BC13" s="22">
        <f t="shared" si="8"/>
        <v>0</v>
      </c>
      <c r="BD13" s="22" t="s">
        <v>54</v>
      </c>
      <c r="BE13" s="22">
        <f t="shared" si="1"/>
        <v>0</v>
      </c>
      <c r="BF13" s="22" t="s">
        <v>73</v>
      </c>
      <c r="BG13" s="22">
        <f t="shared" si="2"/>
        <v>0</v>
      </c>
      <c r="BH13" s="22" t="s">
        <v>53</v>
      </c>
      <c r="BI13" s="22">
        <f t="shared" si="3"/>
        <v>0</v>
      </c>
    </row>
    <row r="14" spans="1:61" ht="18.75" customHeight="1" x14ac:dyDescent="0.45">
      <c r="B14" s="29" t="s">
        <v>118</v>
      </c>
      <c r="C14" s="510" t="s">
        <v>119</v>
      </c>
      <c r="D14" s="511"/>
      <c r="E14" s="511"/>
      <c r="F14" s="511"/>
      <c r="G14" s="511"/>
      <c r="H14" s="511"/>
      <c r="I14" s="511"/>
      <c r="J14" s="511"/>
      <c r="K14" s="512"/>
      <c r="L14" s="89" t="s">
        <v>120</v>
      </c>
      <c r="P14" s="57">
        <v>8</v>
      </c>
      <c r="Q14" s="90"/>
      <c r="R14" s="91"/>
      <c r="S14" s="92"/>
      <c r="T14" s="93"/>
      <c r="U14" s="91"/>
      <c r="V14" s="94"/>
      <c r="W14" s="63"/>
      <c r="X14" s="87"/>
      <c r="Y14" s="65" t="s">
        <v>54</v>
      </c>
      <c r="Z14" s="88"/>
      <c r="AA14" s="67" t="s">
        <v>54</v>
      </c>
      <c r="AB14" s="68"/>
      <c r="AC14" s="69" t="s">
        <v>93</v>
      </c>
      <c r="AD14" s="70"/>
      <c r="AE14" s="71" t="s">
        <v>94</v>
      </c>
      <c r="AF14" s="81" t="e">
        <v>#NUM!</v>
      </c>
      <c r="AG14" s="72"/>
      <c r="AH14" s="73"/>
      <c r="AI14" s="74"/>
      <c r="AQ14" s="22" t="s">
        <v>121</v>
      </c>
      <c r="AV14" s="22">
        <f t="shared" si="0"/>
        <v>0</v>
      </c>
      <c r="AW14" s="22">
        <f t="shared" si="0"/>
        <v>0</v>
      </c>
      <c r="AX14" s="22">
        <f t="shared" si="0"/>
        <v>0</v>
      </c>
      <c r="AY14" s="22" t="str">
        <f t="shared" si="5"/>
        <v>　</v>
      </c>
      <c r="AZ14" s="22" t="str">
        <f t="shared" si="6"/>
        <v>　</v>
      </c>
      <c r="BA14" s="22">
        <f t="shared" si="7"/>
        <v>0</v>
      </c>
      <c r="BB14" s="22">
        <f t="shared" si="7"/>
        <v>0</v>
      </c>
      <c r="BC14" s="22">
        <f t="shared" si="8"/>
        <v>0</v>
      </c>
      <c r="BD14" s="22" t="s">
        <v>54</v>
      </c>
      <c r="BE14" s="22">
        <f t="shared" si="1"/>
        <v>0</v>
      </c>
      <c r="BF14" s="22" t="s">
        <v>73</v>
      </c>
      <c r="BG14" s="22">
        <f t="shared" si="2"/>
        <v>0</v>
      </c>
      <c r="BH14" s="22" t="s">
        <v>53</v>
      </c>
      <c r="BI14" s="22" t="e">
        <f t="shared" si="3"/>
        <v>#NUM!</v>
      </c>
    </row>
    <row r="15" spans="1:61" ht="18.75" customHeight="1" x14ac:dyDescent="0.45">
      <c r="B15" s="29" t="s">
        <v>423</v>
      </c>
      <c r="C15" s="95" t="s">
        <v>122</v>
      </c>
      <c r="D15" s="96" t="s">
        <v>123</v>
      </c>
      <c r="E15" s="96" t="s">
        <v>124</v>
      </c>
      <c r="F15" s="97" t="s">
        <v>125</v>
      </c>
      <c r="G15" s="98"/>
      <c r="H15" s="99" t="s">
        <v>126</v>
      </c>
      <c r="I15" s="100"/>
      <c r="J15" s="101"/>
      <c r="K15" s="100"/>
      <c r="L15" s="77" t="str">
        <f>CONCATENATE(C15,D15,E15,F15,G15,H15)</f>
        <v>兵庫選抜高校</v>
      </c>
      <c r="P15" s="57">
        <v>9</v>
      </c>
      <c r="Q15" s="90"/>
      <c r="R15" s="91"/>
      <c r="S15" s="92"/>
      <c r="T15" s="93"/>
      <c r="U15" s="91"/>
      <c r="V15" s="94"/>
      <c r="W15" s="63"/>
      <c r="X15" s="87"/>
      <c r="Y15" s="65" t="s">
        <v>54</v>
      </c>
      <c r="Z15" s="88"/>
      <c r="AA15" s="67" t="s">
        <v>54</v>
      </c>
      <c r="AB15" s="68"/>
      <c r="AC15" s="69" t="s">
        <v>93</v>
      </c>
      <c r="AD15" s="70"/>
      <c r="AE15" s="71" t="s">
        <v>94</v>
      </c>
      <c r="AF15" s="81" t="e">
        <v>#NUM!</v>
      </c>
      <c r="AG15" s="72"/>
      <c r="AH15" s="73"/>
      <c r="AI15" s="74"/>
      <c r="AQ15" s="22" t="s">
        <v>127</v>
      </c>
      <c r="AV15" s="22">
        <f t="shared" si="0"/>
        <v>0</v>
      </c>
      <c r="AW15" s="22">
        <f t="shared" si="0"/>
        <v>0</v>
      </c>
      <c r="AX15" s="22">
        <f t="shared" si="0"/>
        <v>0</v>
      </c>
      <c r="AY15" s="22" t="str">
        <f t="shared" si="5"/>
        <v>　</v>
      </c>
      <c r="AZ15" s="22" t="str">
        <f t="shared" si="6"/>
        <v>　</v>
      </c>
      <c r="BA15" s="22">
        <f t="shared" si="7"/>
        <v>0</v>
      </c>
      <c r="BB15" s="22">
        <f t="shared" si="7"/>
        <v>0</v>
      </c>
      <c r="BC15" s="22">
        <f t="shared" si="8"/>
        <v>0</v>
      </c>
      <c r="BD15" s="22" t="s">
        <v>54</v>
      </c>
      <c r="BE15" s="22">
        <f t="shared" si="1"/>
        <v>0</v>
      </c>
      <c r="BF15" s="22" t="s">
        <v>73</v>
      </c>
      <c r="BG15" s="22">
        <f t="shared" si="2"/>
        <v>0</v>
      </c>
      <c r="BH15" s="22" t="s">
        <v>53</v>
      </c>
      <c r="BI15" s="22" t="e">
        <f t="shared" si="3"/>
        <v>#NUM!</v>
      </c>
    </row>
    <row r="16" spans="1:61" ht="18.75" customHeight="1" x14ac:dyDescent="0.45">
      <c r="B16" s="29" t="s">
        <v>128</v>
      </c>
      <c r="C16" s="510" t="s">
        <v>129</v>
      </c>
      <c r="D16" s="511"/>
      <c r="E16" s="511"/>
      <c r="F16" s="511"/>
      <c r="G16" s="511"/>
      <c r="H16" s="512"/>
      <c r="I16" s="78"/>
      <c r="J16" s="102"/>
      <c r="L16" s="35"/>
      <c r="P16" s="57">
        <v>10</v>
      </c>
      <c r="Q16" s="90"/>
      <c r="R16" s="91"/>
      <c r="S16" s="92"/>
      <c r="T16" s="93"/>
      <c r="U16" s="91"/>
      <c r="V16" s="94"/>
      <c r="W16" s="63"/>
      <c r="X16" s="87"/>
      <c r="Y16" s="65" t="s">
        <v>54</v>
      </c>
      <c r="Z16" s="88"/>
      <c r="AA16" s="67" t="s">
        <v>54</v>
      </c>
      <c r="AB16" s="68"/>
      <c r="AC16" s="69" t="s">
        <v>93</v>
      </c>
      <c r="AD16" s="70"/>
      <c r="AE16" s="71" t="s">
        <v>94</v>
      </c>
      <c r="AF16" s="81" t="e">
        <v>#NUM!</v>
      </c>
      <c r="AG16" s="72"/>
      <c r="AH16" s="73"/>
      <c r="AI16" s="103"/>
      <c r="AQ16" s="22" t="s">
        <v>130</v>
      </c>
      <c r="AV16" s="22">
        <f t="shared" si="0"/>
        <v>0</v>
      </c>
      <c r="AW16" s="22">
        <f t="shared" si="0"/>
        <v>0</v>
      </c>
      <c r="AX16" s="22">
        <f t="shared" si="0"/>
        <v>0</v>
      </c>
      <c r="AY16" s="22" t="str">
        <f t="shared" si="5"/>
        <v>　</v>
      </c>
      <c r="AZ16" s="22" t="str">
        <f t="shared" si="6"/>
        <v>　</v>
      </c>
      <c r="BA16" s="22">
        <f t="shared" si="7"/>
        <v>0</v>
      </c>
      <c r="BB16" s="22">
        <f t="shared" si="7"/>
        <v>0</v>
      </c>
      <c r="BC16" s="22">
        <f t="shared" si="8"/>
        <v>0</v>
      </c>
      <c r="BD16" s="22" t="s">
        <v>54</v>
      </c>
      <c r="BE16" s="22">
        <f t="shared" si="1"/>
        <v>0</v>
      </c>
      <c r="BF16" s="22" t="s">
        <v>73</v>
      </c>
      <c r="BG16" s="22">
        <f t="shared" si="2"/>
        <v>0</v>
      </c>
      <c r="BH16" s="22" t="s">
        <v>53</v>
      </c>
      <c r="BI16" s="22" t="e">
        <f t="shared" si="3"/>
        <v>#NUM!</v>
      </c>
    </row>
    <row r="17" spans="2:62" ht="18.75" customHeight="1" x14ac:dyDescent="0.45">
      <c r="B17" s="29" t="s">
        <v>131</v>
      </c>
      <c r="C17" s="513" t="s">
        <v>132</v>
      </c>
      <c r="D17" s="514"/>
      <c r="E17" s="514"/>
      <c r="F17" s="514"/>
      <c r="G17" s="514"/>
      <c r="H17" s="514"/>
      <c r="I17" s="514"/>
      <c r="J17" s="514"/>
      <c r="K17" s="515"/>
      <c r="L17" s="35"/>
      <c r="M17" s="104"/>
      <c r="P17" s="57">
        <v>11</v>
      </c>
      <c r="Q17" s="90"/>
      <c r="R17" s="91"/>
      <c r="S17" s="92"/>
      <c r="T17" s="93"/>
      <c r="U17" s="91"/>
      <c r="V17" s="94"/>
      <c r="W17" s="63"/>
      <c r="X17" s="87"/>
      <c r="Y17" s="65" t="s">
        <v>54</v>
      </c>
      <c r="Z17" s="88"/>
      <c r="AA17" s="67" t="s">
        <v>54</v>
      </c>
      <c r="AB17" s="68"/>
      <c r="AC17" s="69" t="s">
        <v>93</v>
      </c>
      <c r="AD17" s="70"/>
      <c r="AE17" s="71" t="s">
        <v>94</v>
      </c>
      <c r="AF17" s="81" t="e">
        <v>#NUM!</v>
      </c>
      <c r="AG17" s="72"/>
      <c r="AH17" s="73"/>
      <c r="AI17" s="103"/>
      <c r="AQ17" s="22" t="s">
        <v>133</v>
      </c>
      <c r="AV17" s="22">
        <f t="shared" si="0"/>
        <v>0</v>
      </c>
      <c r="AW17" s="22">
        <f t="shared" si="0"/>
        <v>0</v>
      </c>
      <c r="AX17" s="22">
        <f t="shared" si="0"/>
        <v>0</v>
      </c>
      <c r="AY17" s="22" t="str">
        <f t="shared" si="5"/>
        <v>　</v>
      </c>
      <c r="AZ17" s="22" t="str">
        <f t="shared" si="6"/>
        <v>　</v>
      </c>
      <c r="BA17" s="22">
        <f t="shared" si="7"/>
        <v>0</v>
      </c>
      <c r="BB17" s="22">
        <f t="shared" si="7"/>
        <v>0</v>
      </c>
      <c r="BC17" s="22">
        <f t="shared" si="8"/>
        <v>0</v>
      </c>
      <c r="BD17" s="22" t="s">
        <v>54</v>
      </c>
      <c r="BE17" s="22">
        <f t="shared" si="1"/>
        <v>0</v>
      </c>
      <c r="BF17" s="22" t="s">
        <v>73</v>
      </c>
      <c r="BG17" s="22">
        <f t="shared" si="2"/>
        <v>0</v>
      </c>
      <c r="BH17" s="22" t="s">
        <v>53</v>
      </c>
      <c r="BI17" s="22" t="e">
        <f t="shared" si="3"/>
        <v>#NUM!</v>
      </c>
    </row>
    <row r="18" spans="2:62" ht="18.75" customHeight="1" x14ac:dyDescent="0.45">
      <c r="B18" s="29" t="s">
        <v>134</v>
      </c>
      <c r="C18" s="505" t="s">
        <v>135</v>
      </c>
      <c r="D18" s="506"/>
      <c r="E18" s="506"/>
      <c r="F18" s="506"/>
      <c r="G18" s="506"/>
      <c r="H18" s="507"/>
      <c r="I18" s="105"/>
      <c r="J18" s="105"/>
      <c r="L18" s="35"/>
      <c r="P18" s="57">
        <v>12</v>
      </c>
      <c r="Q18" s="90"/>
      <c r="R18" s="91"/>
      <c r="S18" s="92"/>
      <c r="T18" s="93"/>
      <c r="U18" s="91"/>
      <c r="V18" s="94"/>
      <c r="W18" s="63"/>
      <c r="X18" s="87"/>
      <c r="Y18" s="65" t="s">
        <v>54</v>
      </c>
      <c r="Z18" s="88"/>
      <c r="AA18" s="67" t="s">
        <v>54</v>
      </c>
      <c r="AB18" s="68"/>
      <c r="AC18" s="69" t="s">
        <v>93</v>
      </c>
      <c r="AD18" s="70"/>
      <c r="AE18" s="71" t="s">
        <v>94</v>
      </c>
      <c r="AF18" s="81" t="e">
        <v>#NUM!</v>
      </c>
      <c r="AG18" s="72"/>
      <c r="AH18" s="73"/>
      <c r="AI18" s="103"/>
      <c r="AQ18" s="22" t="s">
        <v>136</v>
      </c>
      <c r="AV18" s="22">
        <f t="shared" si="0"/>
        <v>0</v>
      </c>
      <c r="AW18" s="22">
        <f t="shared" si="0"/>
        <v>0</v>
      </c>
      <c r="AX18" s="22">
        <f t="shared" si="0"/>
        <v>0</v>
      </c>
      <c r="AY18" s="22" t="str">
        <f t="shared" si="5"/>
        <v>　</v>
      </c>
      <c r="AZ18" s="22" t="str">
        <f t="shared" si="6"/>
        <v>　</v>
      </c>
      <c r="BA18" s="22">
        <f t="shared" si="7"/>
        <v>0</v>
      </c>
      <c r="BB18" s="22">
        <f t="shared" si="7"/>
        <v>0</v>
      </c>
      <c r="BC18" s="22">
        <f t="shared" si="8"/>
        <v>0</v>
      </c>
      <c r="BD18" s="22" t="s">
        <v>54</v>
      </c>
      <c r="BE18" s="22">
        <f t="shared" si="1"/>
        <v>0</v>
      </c>
      <c r="BF18" s="22" t="s">
        <v>73</v>
      </c>
      <c r="BG18" s="22">
        <f t="shared" si="2"/>
        <v>0</v>
      </c>
      <c r="BH18" s="22" t="s">
        <v>53</v>
      </c>
      <c r="BI18" s="22" t="e">
        <f t="shared" si="3"/>
        <v>#NUM!</v>
      </c>
    </row>
    <row r="19" spans="2:62" ht="18.75" customHeight="1" x14ac:dyDescent="0.45">
      <c r="B19" s="105"/>
      <c r="C19" s="106"/>
      <c r="D19" s="106"/>
      <c r="E19" s="106"/>
      <c r="F19" s="106"/>
      <c r="G19" s="106"/>
      <c r="H19" s="106"/>
      <c r="L19" s="35"/>
      <c r="P19" s="57">
        <v>13</v>
      </c>
      <c r="Q19" s="90"/>
      <c r="R19" s="91"/>
      <c r="S19" s="92"/>
      <c r="T19" s="93"/>
      <c r="U19" s="91"/>
      <c r="V19" s="94"/>
      <c r="W19" s="63"/>
      <c r="X19" s="87"/>
      <c r="Y19" s="65" t="s">
        <v>54</v>
      </c>
      <c r="Z19" s="88"/>
      <c r="AA19" s="67" t="s">
        <v>54</v>
      </c>
      <c r="AB19" s="68"/>
      <c r="AC19" s="69" t="s">
        <v>93</v>
      </c>
      <c r="AD19" s="70"/>
      <c r="AE19" s="71" t="s">
        <v>94</v>
      </c>
      <c r="AF19" s="81" t="e">
        <v>#NUM!</v>
      </c>
      <c r="AG19" s="72"/>
      <c r="AH19" s="73"/>
      <c r="AI19" s="103"/>
      <c r="AQ19" s="22" t="s">
        <v>137</v>
      </c>
      <c r="AV19" s="22">
        <f t="shared" si="0"/>
        <v>0</v>
      </c>
      <c r="AW19" s="22">
        <f t="shared" si="0"/>
        <v>0</v>
      </c>
      <c r="AX19" s="22">
        <f t="shared" si="0"/>
        <v>0</v>
      </c>
      <c r="AY19" s="22" t="str">
        <f t="shared" si="5"/>
        <v>　</v>
      </c>
      <c r="AZ19" s="22" t="str">
        <f t="shared" si="6"/>
        <v>　</v>
      </c>
      <c r="BA19" s="22">
        <f t="shared" si="7"/>
        <v>0</v>
      </c>
      <c r="BB19" s="22">
        <f t="shared" si="7"/>
        <v>0</v>
      </c>
      <c r="BC19" s="22">
        <f t="shared" si="8"/>
        <v>0</v>
      </c>
      <c r="BD19" s="22" t="s">
        <v>54</v>
      </c>
      <c r="BE19" s="22">
        <f t="shared" si="1"/>
        <v>0</v>
      </c>
      <c r="BF19" s="22" t="s">
        <v>73</v>
      </c>
      <c r="BG19" s="22">
        <f t="shared" si="2"/>
        <v>0</v>
      </c>
      <c r="BH19" s="22" t="s">
        <v>53</v>
      </c>
      <c r="BI19" s="22" t="e">
        <f t="shared" si="3"/>
        <v>#NUM!</v>
      </c>
    </row>
    <row r="20" spans="2:62" ht="18.75" customHeight="1" x14ac:dyDescent="0.45">
      <c r="C20" s="35"/>
      <c r="D20" s="35"/>
      <c r="E20" s="35"/>
      <c r="F20" s="35"/>
      <c r="G20" s="35"/>
      <c r="H20" s="35"/>
      <c r="L20" s="35"/>
      <c r="P20" s="57">
        <v>14</v>
      </c>
      <c r="Q20" s="90"/>
      <c r="R20" s="91"/>
      <c r="S20" s="92"/>
      <c r="T20" s="93"/>
      <c r="U20" s="91"/>
      <c r="V20" s="94"/>
      <c r="W20" s="63"/>
      <c r="X20" s="87"/>
      <c r="Y20" s="65" t="s">
        <v>54</v>
      </c>
      <c r="Z20" s="88"/>
      <c r="AA20" s="67" t="s">
        <v>54</v>
      </c>
      <c r="AB20" s="68"/>
      <c r="AC20" s="69" t="s">
        <v>93</v>
      </c>
      <c r="AD20" s="70"/>
      <c r="AE20" s="71" t="s">
        <v>94</v>
      </c>
      <c r="AF20" s="81" t="e">
        <v>#NUM!</v>
      </c>
      <c r="AG20" s="72"/>
      <c r="AH20" s="73"/>
      <c r="AI20" s="103"/>
      <c r="AQ20" s="22" t="s">
        <v>138</v>
      </c>
      <c r="AV20" s="22">
        <f t="shared" si="0"/>
        <v>0</v>
      </c>
      <c r="AW20" s="22">
        <f t="shared" si="0"/>
        <v>0</v>
      </c>
      <c r="AX20" s="22">
        <f t="shared" si="0"/>
        <v>0</v>
      </c>
      <c r="AY20" s="22" t="str">
        <f t="shared" si="5"/>
        <v>　</v>
      </c>
      <c r="AZ20" s="22" t="str">
        <f t="shared" si="6"/>
        <v>　</v>
      </c>
      <c r="BA20" s="22">
        <f t="shared" si="7"/>
        <v>0</v>
      </c>
      <c r="BB20" s="22">
        <f t="shared" si="7"/>
        <v>0</v>
      </c>
      <c r="BC20" s="22">
        <f t="shared" si="8"/>
        <v>0</v>
      </c>
      <c r="BD20" s="22" t="s">
        <v>54</v>
      </c>
      <c r="BE20" s="22">
        <f t="shared" si="1"/>
        <v>0</v>
      </c>
      <c r="BF20" s="22" t="s">
        <v>73</v>
      </c>
      <c r="BG20" s="22">
        <f t="shared" si="2"/>
        <v>0</v>
      </c>
      <c r="BH20" s="22" t="s">
        <v>53</v>
      </c>
      <c r="BI20" s="22" t="e">
        <f t="shared" si="3"/>
        <v>#NUM!</v>
      </c>
    </row>
    <row r="21" spans="2:62" ht="18.75" customHeight="1" x14ac:dyDescent="0.15">
      <c r="B21" s="78"/>
      <c r="C21" s="107" t="s">
        <v>39</v>
      </c>
      <c r="D21" s="107"/>
      <c r="E21" s="107"/>
      <c r="F21" s="107"/>
      <c r="G21" s="107" t="s">
        <v>40</v>
      </c>
      <c r="H21" s="107"/>
      <c r="I21" s="107"/>
      <c r="J21" s="76"/>
      <c r="L21" s="35"/>
      <c r="P21" s="57">
        <v>15</v>
      </c>
      <c r="Q21" s="90"/>
      <c r="R21" s="91"/>
      <c r="S21" s="92"/>
      <c r="T21" s="93"/>
      <c r="U21" s="91"/>
      <c r="V21" s="94"/>
      <c r="W21" s="63"/>
      <c r="X21" s="87"/>
      <c r="Y21" s="65" t="s">
        <v>54</v>
      </c>
      <c r="Z21" s="88"/>
      <c r="AA21" s="67" t="s">
        <v>54</v>
      </c>
      <c r="AB21" s="68"/>
      <c r="AC21" s="69" t="s">
        <v>93</v>
      </c>
      <c r="AD21" s="70"/>
      <c r="AE21" s="71" t="s">
        <v>94</v>
      </c>
      <c r="AF21" s="81" t="e">
        <v>#NUM!</v>
      </c>
      <c r="AG21" s="72"/>
      <c r="AH21" s="73"/>
      <c r="AI21" s="103"/>
      <c r="AQ21" s="22" t="s">
        <v>139</v>
      </c>
      <c r="AV21" s="22">
        <f t="shared" si="0"/>
        <v>0</v>
      </c>
      <c r="AW21" s="22">
        <f t="shared" si="0"/>
        <v>0</v>
      </c>
      <c r="AX21" s="22">
        <f t="shared" si="0"/>
        <v>0</v>
      </c>
      <c r="AY21" s="22" t="str">
        <f t="shared" si="5"/>
        <v>　</v>
      </c>
      <c r="AZ21" s="22" t="str">
        <f t="shared" si="6"/>
        <v>　</v>
      </c>
      <c r="BA21" s="22">
        <f t="shared" si="7"/>
        <v>0</v>
      </c>
      <c r="BB21" s="22">
        <f t="shared" si="7"/>
        <v>0</v>
      </c>
      <c r="BC21" s="22">
        <f t="shared" si="8"/>
        <v>0</v>
      </c>
      <c r="BD21" s="22" t="s">
        <v>54</v>
      </c>
      <c r="BE21" s="22">
        <f t="shared" si="1"/>
        <v>0</v>
      </c>
      <c r="BF21" s="22" t="s">
        <v>73</v>
      </c>
      <c r="BG21" s="22">
        <f t="shared" si="2"/>
        <v>0</v>
      </c>
      <c r="BH21" s="22" t="s">
        <v>53</v>
      </c>
      <c r="BI21" s="22" t="e">
        <f t="shared" si="3"/>
        <v>#NUM!</v>
      </c>
    </row>
    <row r="22" spans="2:62" ht="18.75" customHeight="1" x14ac:dyDescent="0.45">
      <c r="B22" s="108" t="s">
        <v>140</v>
      </c>
      <c r="C22" s="505" t="s">
        <v>141</v>
      </c>
      <c r="D22" s="506"/>
      <c r="E22" s="507"/>
      <c r="F22" s="109"/>
      <c r="G22" s="505" t="s">
        <v>142</v>
      </c>
      <c r="H22" s="506"/>
      <c r="I22" s="507"/>
      <c r="K22" s="77" t="str">
        <f>CONCATENATE(C22,"　",G22)</f>
        <v>ヒョウゴ　タロウ</v>
      </c>
      <c r="L22" s="35"/>
      <c r="P22" s="57">
        <v>16</v>
      </c>
      <c r="Q22" s="90"/>
      <c r="R22" s="91"/>
      <c r="S22" s="92"/>
      <c r="T22" s="93"/>
      <c r="U22" s="91"/>
      <c r="V22" s="94"/>
      <c r="W22" s="63"/>
      <c r="X22" s="87"/>
      <c r="Y22" s="65" t="s">
        <v>54</v>
      </c>
      <c r="Z22" s="88"/>
      <c r="AA22" s="67" t="s">
        <v>54</v>
      </c>
      <c r="AB22" s="68"/>
      <c r="AC22" s="69" t="s">
        <v>93</v>
      </c>
      <c r="AD22" s="70"/>
      <c r="AE22" s="71" t="s">
        <v>94</v>
      </c>
      <c r="AF22" s="81" t="e">
        <v>#NUM!</v>
      </c>
      <c r="AG22" s="72"/>
      <c r="AH22" s="73"/>
      <c r="AI22" s="103"/>
      <c r="AQ22" s="22" t="s">
        <v>143</v>
      </c>
      <c r="AV22" s="22">
        <f t="shared" si="0"/>
        <v>0</v>
      </c>
      <c r="AW22" s="22">
        <f t="shared" si="0"/>
        <v>0</v>
      </c>
      <c r="AX22" s="22">
        <f t="shared" si="0"/>
        <v>0</v>
      </c>
      <c r="AY22" s="22" t="str">
        <f t="shared" si="5"/>
        <v>　</v>
      </c>
      <c r="AZ22" s="22" t="str">
        <f t="shared" si="6"/>
        <v>　</v>
      </c>
      <c r="BA22" s="22">
        <f t="shared" si="7"/>
        <v>0</v>
      </c>
      <c r="BB22" s="22">
        <f t="shared" si="7"/>
        <v>0</v>
      </c>
      <c r="BC22" s="22">
        <f t="shared" si="8"/>
        <v>0</v>
      </c>
      <c r="BD22" s="22" t="s">
        <v>54</v>
      </c>
      <c r="BE22" s="22">
        <f t="shared" si="1"/>
        <v>0</v>
      </c>
      <c r="BF22" s="22" t="s">
        <v>73</v>
      </c>
      <c r="BG22" s="22">
        <f t="shared" si="2"/>
        <v>0</v>
      </c>
      <c r="BH22" s="22" t="s">
        <v>53</v>
      </c>
      <c r="BI22" s="22" t="e">
        <f t="shared" si="3"/>
        <v>#NUM!</v>
      </c>
    </row>
    <row r="23" spans="2:62" ht="18.75" customHeight="1" x14ac:dyDescent="0.45">
      <c r="B23" s="108" t="s">
        <v>144</v>
      </c>
      <c r="C23" s="505" t="s">
        <v>145</v>
      </c>
      <c r="D23" s="506"/>
      <c r="E23" s="507"/>
      <c r="F23" s="110"/>
      <c r="G23" s="505" t="s">
        <v>146</v>
      </c>
      <c r="H23" s="506"/>
      <c r="I23" s="507"/>
      <c r="J23" s="111"/>
      <c r="K23" s="112" t="str">
        <f>CONCATENATE(C23,"　",G23)</f>
        <v>兵庫　太郎</v>
      </c>
      <c r="L23" s="85" t="s">
        <v>147</v>
      </c>
      <c r="P23" s="57">
        <v>17</v>
      </c>
      <c r="Q23" s="90"/>
      <c r="R23" s="91"/>
      <c r="S23" s="92"/>
      <c r="T23" s="93"/>
      <c r="U23" s="91"/>
      <c r="V23" s="94"/>
      <c r="W23" s="63"/>
      <c r="X23" s="87"/>
      <c r="Y23" s="65" t="s">
        <v>54</v>
      </c>
      <c r="Z23" s="88"/>
      <c r="AA23" s="67" t="s">
        <v>54</v>
      </c>
      <c r="AB23" s="68"/>
      <c r="AC23" s="69" t="s">
        <v>93</v>
      </c>
      <c r="AD23" s="70"/>
      <c r="AE23" s="71" t="s">
        <v>94</v>
      </c>
      <c r="AF23" s="81" t="e">
        <v>#NUM!</v>
      </c>
      <c r="AG23" s="72"/>
      <c r="AH23" s="73"/>
      <c r="AI23" s="103"/>
      <c r="AQ23" s="22" t="s">
        <v>148</v>
      </c>
      <c r="AV23" s="22">
        <f t="shared" si="0"/>
        <v>0</v>
      </c>
      <c r="AW23" s="22">
        <f t="shared" si="0"/>
        <v>0</v>
      </c>
      <c r="AX23" s="22">
        <f t="shared" si="0"/>
        <v>0</v>
      </c>
      <c r="AY23" s="22" t="str">
        <f t="shared" si="5"/>
        <v>　</v>
      </c>
      <c r="AZ23" s="22" t="str">
        <f t="shared" si="6"/>
        <v>　</v>
      </c>
      <c r="BA23" s="22">
        <f t="shared" si="7"/>
        <v>0</v>
      </c>
      <c r="BB23" s="22">
        <f t="shared" si="7"/>
        <v>0</v>
      </c>
      <c r="BC23" s="22">
        <f t="shared" si="8"/>
        <v>0</v>
      </c>
      <c r="BD23" s="22" t="s">
        <v>54</v>
      </c>
      <c r="BE23" s="22">
        <f t="shared" si="1"/>
        <v>0</v>
      </c>
      <c r="BF23" s="22" t="s">
        <v>73</v>
      </c>
      <c r="BG23" s="22">
        <f t="shared" si="2"/>
        <v>0</v>
      </c>
      <c r="BH23" s="22" t="s">
        <v>53</v>
      </c>
      <c r="BI23" s="22" t="e">
        <f t="shared" si="3"/>
        <v>#NUM!</v>
      </c>
    </row>
    <row r="24" spans="2:62" ht="18.75" customHeight="1" x14ac:dyDescent="0.15">
      <c r="B24" s="113"/>
      <c r="C24" s="114" t="s">
        <v>39</v>
      </c>
      <c r="D24" s="114"/>
      <c r="E24" s="114"/>
      <c r="F24" s="107"/>
      <c r="G24" s="107" t="s">
        <v>149</v>
      </c>
      <c r="H24" s="107"/>
      <c r="I24" s="107"/>
      <c r="L24" s="35"/>
      <c r="P24" s="57">
        <v>18</v>
      </c>
      <c r="Q24" s="90"/>
      <c r="R24" s="91"/>
      <c r="S24" s="92"/>
      <c r="T24" s="93"/>
      <c r="U24" s="91"/>
      <c r="V24" s="94"/>
      <c r="W24" s="63"/>
      <c r="X24" s="87"/>
      <c r="Y24" s="65" t="s">
        <v>54</v>
      </c>
      <c r="Z24" s="88"/>
      <c r="AA24" s="67" t="s">
        <v>54</v>
      </c>
      <c r="AB24" s="68"/>
      <c r="AC24" s="69" t="s">
        <v>93</v>
      </c>
      <c r="AD24" s="70"/>
      <c r="AE24" s="71" t="s">
        <v>94</v>
      </c>
      <c r="AF24" s="81" t="e">
        <v>#NUM!</v>
      </c>
      <c r="AG24" s="72"/>
      <c r="AH24" s="73"/>
      <c r="AI24" s="74"/>
      <c r="AQ24" s="22" t="s">
        <v>150</v>
      </c>
      <c r="AV24" s="22">
        <f t="shared" si="0"/>
        <v>0</v>
      </c>
      <c r="AW24" s="22">
        <f t="shared" si="0"/>
        <v>0</v>
      </c>
      <c r="AX24" s="22">
        <f t="shared" si="0"/>
        <v>0</v>
      </c>
      <c r="AY24" s="22" t="str">
        <f t="shared" si="5"/>
        <v>　</v>
      </c>
      <c r="AZ24" s="22" t="str">
        <f t="shared" si="6"/>
        <v>　</v>
      </c>
      <c r="BA24" s="22">
        <f t="shared" si="7"/>
        <v>0</v>
      </c>
      <c r="BB24" s="22">
        <f t="shared" si="7"/>
        <v>0</v>
      </c>
      <c r="BC24" s="22">
        <f t="shared" si="8"/>
        <v>0</v>
      </c>
      <c r="BD24" s="22" t="s">
        <v>54</v>
      </c>
      <c r="BE24" s="22">
        <f t="shared" si="1"/>
        <v>0</v>
      </c>
      <c r="BF24" s="22" t="s">
        <v>73</v>
      </c>
      <c r="BG24" s="22">
        <f t="shared" si="2"/>
        <v>0</v>
      </c>
      <c r="BH24" s="22" t="s">
        <v>53</v>
      </c>
      <c r="BI24" s="22" t="e">
        <f t="shared" si="3"/>
        <v>#NUM!</v>
      </c>
    </row>
    <row r="25" spans="2:62" ht="18.75" customHeight="1" x14ac:dyDescent="0.45">
      <c r="B25" s="115" t="s">
        <v>151</v>
      </c>
      <c r="C25" s="505" t="s">
        <v>152</v>
      </c>
      <c r="D25" s="506"/>
      <c r="E25" s="507"/>
      <c r="F25" s="109"/>
      <c r="G25" s="505" t="s">
        <v>153</v>
      </c>
      <c r="H25" s="506"/>
      <c r="I25" s="507"/>
      <c r="J25" s="116"/>
      <c r="K25" s="117" t="str">
        <f>CONCATENATE(C25,"　",G25)</f>
        <v>カワニシ　ヨウヘイ</v>
      </c>
      <c r="L25" s="35"/>
      <c r="P25" s="57">
        <v>19</v>
      </c>
      <c r="Q25" s="90"/>
      <c r="S25" s="92"/>
      <c r="T25" s="93"/>
      <c r="U25" s="91"/>
      <c r="V25" s="94"/>
      <c r="W25" s="63"/>
      <c r="X25" s="87"/>
      <c r="Y25" s="65" t="s">
        <v>54</v>
      </c>
      <c r="Z25" s="88"/>
      <c r="AA25" s="67" t="s">
        <v>54</v>
      </c>
      <c r="AB25" s="68"/>
      <c r="AC25" s="69" t="s">
        <v>93</v>
      </c>
      <c r="AD25" s="70"/>
      <c r="AE25" s="71" t="s">
        <v>94</v>
      </c>
      <c r="AF25" s="81" t="e">
        <v>#NUM!</v>
      </c>
      <c r="AG25" s="72"/>
      <c r="AH25" s="73"/>
      <c r="AI25" s="74"/>
      <c r="AQ25" s="22" t="s">
        <v>154</v>
      </c>
      <c r="AV25" s="22">
        <f t="shared" si="0"/>
        <v>0</v>
      </c>
      <c r="AW25" s="22">
        <f t="shared" si="0"/>
        <v>0</v>
      </c>
      <c r="AX25" s="22">
        <f t="shared" si="0"/>
        <v>0</v>
      </c>
      <c r="AY25" s="22" t="str">
        <f t="shared" si="5"/>
        <v>　</v>
      </c>
      <c r="AZ25" s="22" t="str">
        <f t="shared" si="6"/>
        <v>　</v>
      </c>
      <c r="BA25" s="22">
        <f t="shared" si="7"/>
        <v>0</v>
      </c>
      <c r="BB25" s="22">
        <f t="shared" si="7"/>
        <v>0</v>
      </c>
      <c r="BC25" s="22">
        <f t="shared" si="8"/>
        <v>0</v>
      </c>
      <c r="BD25" s="22" t="s">
        <v>54</v>
      </c>
      <c r="BE25" s="22">
        <f t="shared" si="1"/>
        <v>0</v>
      </c>
      <c r="BF25" s="22" t="s">
        <v>73</v>
      </c>
      <c r="BG25" s="22">
        <f t="shared" si="2"/>
        <v>0</v>
      </c>
      <c r="BH25" s="22" t="s">
        <v>53</v>
      </c>
      <c r="BI25" s="22" t="e">
        <f t="shared" si="3"/>
        <v>#NUM!</v>
      </c>
    </row>
    <row r="26" spans="2:62" ht="18.75" customHeight="1" x14ac:dyDescent="0.45">
      <c r="B26" s="118" t="s">
        <v>155</v>
      </c>
      <c r="C26" s="505" t="s">
        <v>156</v>
      </c>
      <c r="D26" s="506"/>
      <c r="E26" s="507"/>
      <c r="F26" s="110"/>
      <c r="G26" s="505" t="s">
        <v>157</v>
      </c>
      <c r="H26" s="506"/>
      <c r="I26" s="507"/>
      <c r="J26" s="119"/>
      <c r="K26" s="120" t="str">
        <f>CONCATENATE(C26,"　",G26)</f>
        <v>川西　陽平</v>
      </c>
      <c r="L26" s="85" t="s">
        <v>68</v>
      </c>
      <c r="P26" s="57">
        <v>20</v>
      </c>
      <c r="Q26" s="90"/>
      <c r="S26" s="92"/>
      <c r="T26" s="93"/>
      <c r="U26" s="91"/>
      <c r="V26" s="94"/>
      <c r="W26" s="63"/>
      <c r="X26" s="87"/>
      <c r="Y26" s="65" t="s">
        <v>54</v>
      </c>
      <c r="Z26" s="88"/>
      <c r="AA26" s="67" t="s">
        <v>54</v>
      </c>
      <c r="AB26" s="68"/>
      <c r="AC26" s="69" t="s">
        <v>93</v>
      </c>
      <c r="AD26" s="70"/>
      <c r="AE26" s="71" t="s">
        <v>94</v>
      </c>
      <c r="AF26" s="81" t="e">
        <v>#NUM!</v>
      </c>
      <c r="AG26" s="72"/>
      <c r="AH26" s="73"/>
      <c r="AI26" s="74"/>
      <c r="AQ26" s="22" t="s">
        <v>158</v>
      </c>
      <c r="AV26" s="22">
        <f t="shared" si="0"/>
        <v>0</v>
      </c>
      <c r="AW26" s="22">
        <f t="shared" si="0"/>
        <v>0</v>
      </c>
      <c r="AX26" s="22">
        <f t="shared" si="0"/>
        <v>0</v>
      </c>
      <c r="AY26" s="22" t="str">
        <f t="shared" si="5"/>
        <v>　</v>
      </c>
      <c r="AZ26" s="22" t="str">
        <f t="shared" si="6"/>
        <v>　</v>
      </c>
      <c r="BA26" s="22">
        <f t="shared" si="7"/>
        <v>0</v>
      </c>
      <c r="BB26" s="22">
        <f t="shared" si="7"/>
        <v>0</v>
      </c>
      <c r="BC26" s="22">
        <f t="shared" si="8"/>
        <v>0</v>
      </c>
      <c r="BD26" s="22" t="s">
        <v>54</v>
      </c>
      <c r="BE26" s="22">
        <f t="shared" si="1"/>
        <v>0</v>
      </c>
      <c r="BF26" s="22" t="s">
        <v>73</v>
      </c>
      <c r="BG26" s="22">
        <f t="shared" si="2"/>
        <v>0</v>
      </c>
      <c r="BH26" s="22" t="s">
        <v>53</v>
      </c>
      <c r="BI26" s="22" t="e">
        <f t="shared" si="3"/>
        <v>#NUM!</v>
      </c>
    </row>
    <row r="27" spans="2:62" ht="18.75" customHeight="1" x14ac:dyDescent="0.45">
      <c r="B27" s="105"/>
      <c r="C27" s="491"/>
      <c r="D27" s="491"/>
      <c r="E27" s="491"/>
      <c r="F27" s="491"/>
      <c r="G27" s="491"/>
      <c r="H27" s="491"/>
      <c r="I27" s="491"/>
      <c r="J27" s="491"/>
      <c r="K27" s="491"/>
      <c r="M27" s="121"/>
      <c r="P27" s="122">
        <v>21</v>
      </c>
      <c r="Q27" s="123"/>
      <c r="R27" s="78"/>
      <c r="S27" s="124"/>
      <c r="T27" s="125"/>
      <c r="U27" s="126"/>
      <c r="V27" s="127"/>
      <c r="W27" s="128"/>
      <c r="X27" s="129"/>
      <c r="Y27" s="130" t="s">
        <v>54</v>
      </c>
      <c r="Z27" s="131"/>
      <c r="AA27" s="132" t="s">
        <v>54</v>
      </c>
      <c r="AB27" s="133"/>
      <c r="AC27" s="134" t="s">
        <v>93</v>
      </c>
      <c r="AD27" s="135"/>
      <c r="AE27" s="132" t="s">
        <v>56</v>
      </c>
      <c r="AF27" s="136" t="e">
        <v>#NUM!</v>
      </c>
      <c r="AG27" s="137"/>
      <c r="AH27" s="138"/>
      <c r="AI27" s="139"/>
      <c r="AQ27" s="22" t="s">
        <v>159</v>
      </c>
      <c r="AV27" s="22">
        <f t="shared" si="0"/>
        <v>0</v>
      </c>
      <c r="AW27" s="22">
        <f t="shared" si="0"/>
        <v>0</v>
      </c>
      <c r="AX27" s="22">
        <f t="shared" si="0"/>
        <v>0</v>
      </c>
      <c r="AY27" s="22" t="str">
        <f t="shared" si="5"/>
        <v>　</v>
      </c>
      <c r="AZ27" s="22" t="str">
        <f t="shared" si="6"/>
        <v>　</v>
      </c>
      <c r="BA27" s="22">
        <f t="shared" si="7"/>
        <v>0</v>
      </c>
      <c r="BB27" s="22">
        <f t="shared" si="7"/>
        <v>0</v>
      </c>
      <c r="BC27" s="22">
        <f t="shared" si="8"/>
        <v>0</v>
      </c>
      <c r="BD27" s="22" t="s">
        <v>54</v>
      </c>
      <c r="BE27" s="22">
        <f t="shared" si="1"/>
        <v>0</v>
      </c>
      <c r="BF27" s="22" t="s">
        <v>73</v>
      </c>
      <c r="BG27" s="22">
        <f t="shared" si="2"/>
        <v>0</v>
      </c>
      <c r="BH27" s="22" t="s">
        <v>53</v>
      </c>
      <c r="BI27" s="22" t="e">
        <f t="shared" si="3"/>
        <v>#NUM!</v>
      </c>
    </row>
    <row r="28" spans="2:62" ht="18.75" customHeight="1" x14ac:dyDescent="0.15">
      <c r="B28" s="140"/>
      <c r="C28" s="107" t="s">
        <v>39</v>
      </c>
      <c r="D28" s="107"/>
      <c r="E28" s="107"/>
      <c r="F28" s="107"/>
      <c r="G28" s="107" t="s">
        <v>149</v>
      </c>
      <c r="H28" s="107"/>
      <c r="I28" s="107"/>
      <c r="L28" s="35"/>
      <c r="M28" s="121"/>
      <c r="AQ28" s="22" t="s">
        <v>160</v>
      </c>
    </row>
    <row r="29" spans="2:62" ht="18.75" customHeight="1" x14ac:dyDescent="0.45">
      <c r="B29" s="115" t="s">
        <v>161</v>
      </c>
      <c r="C29" s="505" t="s">
        <v>162</v>
      </c>
      <c r="D29" s="506"/>
      <c r="E29" s="507"/>
      <c r="F29" s="109"/>
      <c r="G29" s="505" t="s">
        <v>163</v>
      </c>
      <c r="H29" s="506"/>
      <c r="I29" s="507"/>
      <c r="J29" s="56"/>
      <c r="K29" s="77" t="str">
        <f>CONCATENATE(C29,"　",G29)</f>
        <v>タカサゴ　ユリ</v>
      </c>
      <c r="L29" s="35"/>
      <c r="M29" s="121"/>
      <c r="P29" s="141" t="s">
        <v>164</v>
      </c>
      <c r="Q29" s="142"/>
      <c r="R29" s="142"/>
      <c r="S29" s="142"/>
      <c r="T29" s="142"/>
      <c r="U29" s="142"/>
      <c r="V29" s="142"/>
      <c r="W29" s="142"/>
      <c r="X29" s="142"/>
      <c r="Y29" s="142"/>
      <c r="Z29" s="142"/>
      <c r="AA29" s="142"/>
      <c r="AB29" s="142"/>
      <c r="AC29" s="142"/>
      <c r="AD29" s="142"/>
      <c r="AE29" s="142"/>
      <c r="AF29" s="142"/>
      <c r="AG29" s="142"/>
      <c r="AH29" s="142"/>
      <c r="AI29" s="142"/>
      <c r="AQ29" s="22" t="s">
        <v>165</v>
      </c>
      <c r="AX29" s="22" t="s">
        <v>166</v>
      </c>
      <c r="AY29" s="22" t="str">
        <f>IF(ISERROR(VLOOKUP(AX29,$AV$7:$BI$27,4,FALSE)),"",VLOOKUP(AX29,$AV$7:$BI$27,4,FALSE))</f>
        <v>伊丹　華子</v>
      </c>
      <c r="AZ29" s="22" t="str">
        <f t="shared" ref="AZ29:AZ33" si="9">IF(ISERROR(VLOOKUP(AX29,$AV$7:$BI$27,5,FALSE)),"",VLOOKUP(AX29,$AV$7:$BI$27,5,FALSE))</f>
        <v>イタミ　ハナコ</v>
      </c>
      <c r="BA29" s="22" t="str">
        <f t="shared" ref="BA29:BA33" si="10">IF(ISERROR(VLOOKUP(AX29,$AV$7:$BI$27,6,FALSE)),"",VLOOKUP(AX29,$AV$7:$BI$27,6,FALSE))</f>
        <v>無</v>
      </c>
      <c r="BB29" s="22">
        <f t="shared" ref="BB29:BB33" si="11">IF(ISERROR(VLOOKUP(AX29,$AV$7:$BI$27,7,FALSE)),"",VLOOKUP(AX29,$AV$7:$BI$27,7,FALSE))</f>
        <v>2</v>
      </c>
      <c r="BC29" s="22">
        <f t="shared" ref="BC29:BC33" si="12">IF(ISERROR(VLOOKUP(AX29,$AV$7:$BI$27,8,FALSE)),"",VLOOKUP(AX29,$AV$7:$BI$27,8,FALSE))</f>
        <v>2007</v>
      </c>
      <c r="BD29" s="143">
        <f>IF(ISERROR(DATE(BC29,1,1))=TRUE,"",(DATE(BC29,1,1)))</f>
        <v>39083</v>
      </c>
      <c r="BE29" s="22" t="str">
        <f t="shared" ref="BE29:BE33" si="13">IF(ISERROR(VLOOKUP(AX29,$AV$7:$BI$27,9,FALSE)),"",VLOOKUP(AX29,$AV$7:$BI$27,9,FALSE))</f>
        <v>年</v>
      </c>
      <c r="BF29" s="22">
        <f t="shared" ref="BF29:BF33" si="14">IF(ISERROR(VLOOKUP(AX29,$AV$7:$BI$27,10,FALSE)),"",VLOOKUP(AX29,$AV$7:$BI$27,10,FALSE))</f>
        <v>8</v>
      </c>
      <c r="BG29" s="22" t="str">
        <f t="shared" ref="BG29:BG33" si="15">IF(ISERROR(VLOOKUP(AX29,$AV$7:$BI$27,11,FALSE)),"",VLOOKUP(AX29,$AV$7:$BI$27,11,FALSE))</f>
        <v>月</v>
      </c>
      <c r="BH29" s="22">
        <f t="shared" ref="BH29:BH33" si="16">IF(ISERROR(VLOOKUP(AX29,$AV$7:$BI$27,12,FALSE)),"",VLOOKUP(AX29,$AV$7:$BI$27,12,FALSE))</f>
        <v>20</v>
      </c>
      <c r="BI29" s="22" t="str">
        <f t="shared" ref="BI29:BI33" si="17">IF(ISERROR(VLOOKUP(AX29,$AV$7:$BI$27,13,FALSE)),"",VLOOKUP(AX29,$AV$7:$BI$27,13,FALSE))</f>
        <v>日</v>
      </c>
      <c r="BJ29" s="22">
        <f t="shared" ref="BJ29:BJ33" si="18">IF(ISERROR(VLOOKUP(AX29,$AV$7:$BI$27,14,FALSE)),"",VLOOKUP(AX29,$AV$7:$BI$27,14,FALSE))</f>
        <v>17</v>
      </c>
    </row>
    <row r="30" spans="2:62" ht="18.75" customHeight="1" x14ac:dyDescent="0.45">
      <c r="B30" s="144" t="s">
        <v>167</v>
      </c>
      <c r="C30" s="505" t="s">
        <v>168</v>
      </c>
      <c r="D30" s="506"/>
      <c r="E30" s="507"/>
      <c r="F30" s="110"/>
      <c r="G30" s="505" t="s">
        <v>169</v>
      </c>
      <c r="H30" s="506"/>
      <c r="I30" s="507"/>
      <c r="J30" s="111"/>
      <c r="K30" s="145" t="str">
        <f>CONCATENATE(C30,"　",G30)</f>
        <v>高砂　百合</v>
      </c>
      <c r="L30" s="85" t="s">
        <v>68</v>
      </c>
      <c r="O30" s="121"/>
      <c r="P30" s="516" t="s">
        <v>170</v>
      </c>
      <c r="Q30" s="517"/>
      <c r="R30" s="517"/>
      <c r="S30" s="517"/>
      <c r="T30" s="517"/>
      <c r="U30" s="517"/>
      <c r="V30" s="517"/>
      <c r="W30" s="517"/>
      <c r="X30" s="517"/>
      <c r="Y30" s="517"/>
      <c r="Z30" s="517"/>
      <c r="AA30" s="517"/>
      <c r="AB30" s="517"/>
      <c r="AC30" s="517"/>
      <c r="AD30" s="517"/>
      <c r="AE30" s="517"/>
      <c r="AF30" s="517"/>
      <c r="AG30" s="517"/>
      <c r="AH30" s="517"/>
      <c r="AI30" s="518"/>
      <c r="AQ30" s="22" t="s">
        <v>171</v>
      </c>
      <c r="AX30" s="22" t="s">
        <v>172</v>
      </c>
      <c r="AY30" s="22" t="str">
        <f t="shared" ref="AY30:AY33" si="19">IF(ISERROR(VLOOKUP(AX30,$AV$7:$BI$27,4,FALSE)),"",VLOOKUP(AX30,$AV$7:$BI$27,4,FALSE))</f>
        <v>宝塚　すみれ</v>
      </c>
      <c r="AZ30" s="22" t="str">
        <f t="shared" si="9"/>
        <v>タカラヅカ　スミレ</v>
      </c>
      <c r="BA30" s="22" t="str">
        <f t="shared" si="10"/>
        <v>無</v>
      </c>
      <c r="BB30" s="22">
        <f t="shared" si="11"/>
        <v>2</v>
      </c>
      <c r="BC30" s="22">
        <f t="shared" si="12"/>
        <v>2007</v>
      </c>
      <c r="BD30" s="143">
        <f t="shared" ref="BD30:BD33" si="20">IF(ISERROR(DATE(BC30,1,1))=TRUE,"",(DATE(BC30,1,1)))</f>
        <v>39083</v>
      </c>
      <c r="BE30" s="22" t="str">
        <f t="shared" si="13"/>
        <v>年</v>
      </c>
      <c r="BF30" s="22">
        <f t="shared" si="14"/>
        <v>5</v>
      </c>
      <c r="BG30" s="22" t="str">
        <f t="shared" si="15"/>
        <v>月</v>
      </c>
      <c r="BH30" s="22">
        <f t="shared" si="16"/>
        <v>15</v>
      </c>
      <c r="BI30" s="22" t="str">
        <f t="shared" si="17"/>
        <v>日</v>
      </c>
      <c r="BJ30" s="22">
        <f t="shared" si="18"/>
        <v>17</v>
      </c>
    </row>
    <row r="31" spans="2:62" ht="18.75" customHeight="1" x14ac:dyDescent="0.45">
      <c r="B31" s="105"/>
      <c r="C31" s="491"/>
      <c r="D31" s="491"/>
      <c r="E31" s="491"/>
      <c r="F31" s="491"/>
      <c r="G31" s="491"/>
      <c r="H31" s="491"/>
      <c r="I31" s="491"/>
      <c r="J31" s="491"/>
      <c r="K31" s="491"/>
      <c r="O31" s="121"/>
      <c r="P31" s="519"/>
      <c r="Q31" s="520"/>
      <c r="R31" s="520"/>
      <c r="S31" s="520"/>
      <c r="T31" s="520"/>
      <c r="U31" s="520"/>
      <c r="V31" s="520"/>
      <c r="W31" s="520"/>
      <c r="X31" s="520"/>
      <c r="Y31" s="520"/>
      <c r="Z31" s="520"/>
      <c r="AA31" s="520"/>
      <c r="AB31" s="520"/>
      <c r="AC31" s="520"/>
      <c r="AD31" s="520"/>
      <c r="AE31" s="520"/>
      <c r="AF31" s="520"/>
      <c r="AG31" s="520"/>
      <c r="AH31" s="520"/>
      <c r="AI31" s="521"/>
      <c r="AQ31" s="22" t="s">
        <v>173</v>
      </c>
      <c r="AX31" s="22" t="s">
        <v>174</v>
      </c>
      <c r="AY31" s="22" t="str">
        <f t="shared" si="19"/>
        <v>三田　さゆり</v>
      </c>
      <c r="AZ31" s="22" t="str">
        <f t="shared" si="9"/>
        <v>サンダ　サユリ</v>
      </c>
      <c r="BA31" s="22" t="str">
        <f t="shared" si="10"/>
        <v>無</v>
      </c>
      <c r="BB31" s="22">
        <f t="shared" si="11"/>
        <v>1</v>
      </c>
      <c r="BC31" s="22">
        <f t="shared" si="12"/>
        <v>2009</v>
      </c>
      <c r="BD31" s="143">
        <f t="shared" si="20"/>
        <v>39814</v>
      </c>
      <c r="BE31" s="22" t="str">
        <f t="shared" si="13"/>
        <v>年</v>
      </c>
      <c r="BF31" s="22">
        <f t="shared" si="14"/>
        <v>2</v>
      </c>
      <c r="BG31" s="22" t="str">
        <f t="shared" si="15"/>
        <v>月</v>
      </c>
      <c r="BH31" s="22">
        <f t="shared" si="16"/>
        <v>10</v>
      </c>
      <c r="BI31" s="22" t="str">
        <f t="shared" si="17"/>
        <v>日</v>
      </c>
      <c r="BJ31" s="22">
        <f t="shared" si="18"/>
        <v>15</v>
      </c>
    </row>
    <row r="32" spans="2:62" ht="18.75" customHeight="1" x14ac:dyDescent="0.45">
      <c r="G32" s="121"/>
      <c r="H32" s="121"/>
      <c r="I32" s="121"/>
      <c r="J32" s="146"/>
      <c r="O32" s="121"/>
      <c r="P32" s="519"/>
      <c r="Q32" s="520"/>
      <c r="R32" s="520"/>
      <c r="S32" s="520"/>
      <c r="T32" s="520"/>
      <c r="U32" s="520"/>
      <c r="V32" s="520"/>
      <c r="W32" s="520"/>
      <c r="X32" s="520"/>
      <c r="Y32" s="520"/>
      <c r="Z32" s="520"/>
      <c r="AA32" s="520"/>
      <c r="AB32" s="520"/>
      <c r="AC32" s="520"/>
      <c r="AD32" s="520"/>
      <c r="AE32" s="520"/>
      <c r="AF32" s="520"/>
      <c r="AG32" s="520"/>
      <c r="AH32" s="520"/>
      <c r="AI32" s="521"/>
      <c r="AQ32" s="22" t="s">
        <v>175</v>
      </c>
      <c r="AX32" s="22" t="s">
        <v>176</v>
      </c>
      <c r="AY32" s="22" t="str">
        <f t="shared" si="19"/>
        <v>丹波　惠美</v>
      </c>
      <c r="AZ32" s="22" t="str">
        <f t="shared" si="9"/>
        <v>タンバ　エミ</v>
      </c>
      <c r="BA32" s="22" t="str">
        <f t="shared" si="10"/>
        <v>無</v>
      </c>
      <c r="BB32" s="22">
        <f t="shared" si="11"/>
        <v>2</v>
      </c>
      <c r="BC32" s="22">
        <f t="shared" si="12"/>
        <v>2008</v>
      </c>
      <c r="BD32" s="143">
        <f t="shared" si="20"/>
        <v>39448</v>
      </c>
      <c r="BE32" s="22" t="str">
        <f t="shared" si="13"/>
        <v>年</v>
      </c>
      <c r="BF32" s="22">
        <f t="shared" si="14"/>
        <v>3</v>
      </c>
      <c r="BG32" s="22" t="str">
        <f t="shared" si="15"/>
        <v>月</v>
      </c>
      <c r="BH32" s="22">
        <f t="shared" si="16"/>
        <v>17</v>
      </c>
      <c r="BI32" s="22" t="str">
        <f t="shared" si="17"/>
        <v>日</v>
      </c>
      <c r="BJ32" s="22">
        <f t="shared" si="18"/>
        <v>16</v>
      </c>
    </row>
    <row r="33" spans="2:62" ht="18.75" customHeight="1" x14ac:dyDescent="0.15">
      <c r="B33" s="29" t="s">
        <v>177</v>
      </c>
      <c r="C33" s="525" t="s">
        <v>178</v>
      </c>
      <c r="D33" s="526"/>
      <c r="E33" s="526"/>
      <c r="F33" s="526"/>
      <c r="G33" s="526"/>
      <c r="H33" s="526"/>
      <c r="I33" s="526"/>
      <c r="J33" s="526"/>
      <c r="K33" s="526"/>
      <c r="O33" s="121"/>
      <c r="P33" s="519"/>
      <c r="Q33" s="520"/>
      <c r="R33" s="520"/>
      <c r="S33" s="520"/>
      <c r="T33" s="520"/>
      <c r="U33" s="520"/>
      <c r="V33" s="520"/>
      <c r="W33" s="520"/>
      <c r="X33" s="520"/>
      <c r="Y33" s="520"/>
      <c r="Z33" s="520"/>
      <c r="AA33" s="520"/>
      <c r="AB33" s="520"/>
      <c r="AC33" s="520"/>
      <c r="AD33" s="520"/>
      <c r="AE33" s="520"/>
      <c r="AF33" s="520"/>
      <c r="AG33" s="520"/>
      <c r="AH33" s="520"/>
      <c r="AI33" s="521"/>
      <c r="AQ33" s="22" t="s">
        <v>75</v>
      </c>
      <c r="AX33" s="22" t="s">
        <v>179</v>
      </c>
      <c r="AY33" s="22" t="str">
        <f t="shared" si="19"/>
        <v>猪名川　幸子</v>
      </c>
      <c r="AZ33" s="22" t="str">
        <f t="shared" si="9"/>
        <v>イナガワ　サチコ</v>
      </c>
      <c r="BA33" s="22" t="str">
        <f t="shared" si="10"/>
        <v>無</v>
      </c>
      <c r="BB33" s="22">
        <f t="shared" si="11"/>
        <v>1</v>
      </c>
      <c r="BC33" s="22">
        <f t="shared" si="12"/>
        <v>2008</v>
      </c>
      <c r="BD33" s="143">
        <f t="shared" si="20"/>
        <v>39448</v>
      </c>
      <c r="BE33" s="22" t="str">
        <f t="shared" si="13"/>
        <v>年</v>
      </c>
      <c r="BF33" s="22">
        <f t="shared" si="14"/>
        <v>12</v>
      </c>
      <c r="BG33" s="22" t="str">
        <f t="shared" si="15"/>
        <v>月</v>
      </c>
      <c r="BH33" s="22">
        <f t="shared" si="16"/>
        <v>26</v>
      </c>
      <c r="BI33" s="22" t="str">
        <f t="shared" si="17"/>
        <v>日</v>
      </c>
      <c r="BJ33" s="22">
        <f t="shared" si="18"/>
        <v>16</v>
      </c>
    </row>
    <row r="34" spans="2:62" ht="18.75" customHeight="1" x14ac:dyDescent="0.45">
      <c r="G34" s="121"/>
      <c r="H34" s="121"/>
      <c r="I34" s="121"/>
      <c r="J34" s="121"/>
      <c r="P34" s="522"/>
      <c r="Q34" s="523"/>
      <c r="R34" s="523"/>
      <c r="S34" s="523"/>
      <c r="T34" s="523"/>
      <c r="U34" s="523"/>
      <c r="V34" s="523"/>
      <c r="W34" s="523"/>
      <c r="X34" s="523"/>
      <c r="Y34" s="523"/>
      <c r="Z34" s="523"/>
      <c r="AA34" s="523"/>
      <c r="AB34" s="523"/>
      <c r="AC34" s="523"/>
      <c r="AD34" s="523"/>
      <c r="AE34" s="523"/>
      <c r="AF34" s="523"/>
      <c r="AG34" s="523"/>
      <c r="AH34" s="523"/>
      <c r="AI34" s="524"/>
      <c r="AQ34" s="22" t="s">
        <v>180</v>
      </c>
      <c r="BD34" s="147"/>
    </row>
    <row r="35" spans="2:62" ht="18.75" customHeight="1" x14ac:dyDescent="0.45">
      <c r="G35" s="527"/>
      <c r="H35" s="527"/>
      <c r="I35" s="527"/>
      <c r="J35" s="527"/>
      <c r="K35" s="527"/>
      <c r="L35" s="527"/>
      <c r="M35" s="527"/>
      <c r="AQ35" s="22" t="s">
        <v>181</v>
      </c>
      <c r="BD35" s="147"/>
    </row>
    <row r="36" spans="2:62" ht="18.75" customHeight="1" x14ac:dyDescent="0.45">
      <c r="G36" s="527"/>
      <c r="H36" s="527"/>
      <c r="I36" s="527"/>
      <c r="J36" s="527"/>
      <c r="K36" s="527"/>
      <c r="L36" s="527"/>
      <c r="M36" s="527"/>
      <c r="P36" s="148" t="s">
        <v>221</v>
      </c>
      <c r="Q36" s="148"/>
      <c r="R36" s="148"/>
      <c r="S36" s="148"/>
      <c r="T36" s="148"/>
      <c r="U36" s="148"/>
      <c r="V36" s="148"/>
      <c r="W36" s="148"/>
      <c r="X36" s="148"/>
      <c r="Y36" s="148"/>
      <c r="Z36" s="148"/>
      <c r="AA36" s="148"/>
      <c r="AB36" s="148"/>
      <c r="AC36" s="148"/>
      <c r="AD36" s="148"/>
      <c r="AE36" s="148"/>
      <c r="AF36" s="148"/>
      <c r="AG36" s="149"/>
      <c r="AQ36" s="22" t="s">
        <v>182</v>
      </c>
    </row>
    <row r="37" spans="2:62" ht="18.75" customHeight="1" x14ac:dyDescent="0.45">
      <c r="G37" s="121"/>
      <c r="H37" s="121"/>
      <c r="I37" s="121"/>
      <c r="J37" s="121"/>
      <c r="K37" s="121"/>
      <c r="L37" s="121"/>
      <c r="M37" s="121"/>
      <c r="P37" s="28"/>
      <c r="Q37" s="483" t="s">
        <v>39</v>
      </c>
      <c r="R37" s="488"/>
      <c r="S37" s="488" t="s">
        <v>40</v>
      </c>
      <c r="T37" s="490" t="s">
        <v>41</v>
      </c>
      <c r="U37" s="491"/>
      <c r="V37" s="493" t="s">
        <v>183</v>
      </c>
      <c r="W37" s="481" t="s">
        <v>43</v>
      </c>
      <c r="X37" s="483" t="s">
        <v>44</v>
      </c>
      <c r="Y37" s="484"/>
      <c r="Z37" s="487" t="s">
        <v>45</v>
      </c>
      <c r="AA37" s="488"/>
      <c r="AB37" s="488"/>
      <c r="AC37" s="488"/>
      <c r="AD37" s="488"/>
      <c r="AE37" s="484"/>
      <c r="AF37" s="487" t="s">
        <v>184</v>
      </c>
      <c r="AG37" s="495" t="s">
        <v>49</v>
      </c>
      <c r="AQ37" s="22" t="s">
        <v>185</v>
      </c>
    </row>
    <row r="38" spans="2:62" ht="18.75" customHeight="1" x14ac:dyDescent="0.45">
      <c r="P38" s="34"/>
      <c r="Q38" s="485"/>
      <c r="R38" s="482"/>
      <c r="S38" s="482"/>
      <c r="T38" s="489"/>
      <c r="U38" s="492"/>
      <c r="V38" s="494"/>
      <c r="W38" s="482"/>
      <c r="X38" s="485"/>
      <c r="Y38" s="486"/>
      <c r="Z38" s="497" t="s">
        <v>54</v>
      </c>
      <c r="AA38" s="498"/>
      <c r="AB38" s="497" t="s">
        <v>55</v>
      </c>
      <c r="AC38" s="499"/>
      <c r="AD38" s="497" t="s">
        <v>56</v>
      </c>
      <c r="AE38" s="498"/>
      <c r="AF38" s="489"/>
      <c r="AG38" s="496"/>
      <c r="AQ38" s="22" t="s">
        <v>186</v>
      </c>
    </row>
    <row r="39" spans="2:62" ht="18.75" customHeight="1" x14ac:dyDescent="0.45">
      <c r="P39" s="29">
        <v>1</v>
      </c>
      <c r="Q39" s="150" t="s">
        <v>187</v>
      </c>
      <c r="R39" s="151"/>
      <c r="S39" s="152" t="s">
        <v>188</v>
      </c>
      <c r="T39" s="153" t="s">
        <v>189</v>
      </c>
      <c r="U39" s="151"/>
      <c r="V39" s="154" t="s">
        <v>190</v>
      </c>
      <c r="W39" s="155" t="s">
        <v>68</v>
      </c>
      <c r="X39" s="156">
        <v>1</v>
      </c>
      <c r="Y39" s="157" t="s">
        <v>54</v>
      </c>
      <c r="Z39" s="158">
        <v>2009</v>
      </c>
      <c r="AA39" s="159" t="s">
        <v>54</v>
      </c>
      <c r="AB39" s="160">
        <v>3</v>
      </c>
      <c r="AC39" s="161" t="s">
        <v>55</v>
      </c>
      <c r="AD39" s="162">
        <v>1</v>
      </c>
      <c r="AE39" s="163" t="s">
        <v>56</v>
      </c>
      <c r="AF39" s="164">
        <f>IF(Z39="","",DATEDIF(DATE(Z39,AB39,AD39),$AZ$2,"y"))</f>
        <v>15</v>
      </c>
      <c r="AG39" s="165" t="s">
        <v>191</v>
      </c>
      <c r="AQ39" s="22" t="s">
        <v>192</v>
      </c>
      <c r="AX39" s="22" t="s">
        <v>193</v>
      </c>
      <c r="AY39" s="22" t="str">
        <f>IF(ISERROR(VLOOKUP(AX39,$AW$7:$BI$27,3,FALSE)),"",VLOOKUP(AX39,$AW$7:$BI$27,3,FALSE))</f>
        <v>伊丹　華子</v>
      </c>
      <c r="AZ39" s="55" t="str">
        <f>IF(ISERROR(VLOOKUP(AX39,$AW$7:$BI$27,4,FALSE)),"",VLOOKUP(AX39,$AW$7:$BI$27,4,FALSE))</f>
        <v>イタミ　ハナコ</v>
      </c>
      <c r="BA39" s="22" t="str">
        <f>IF(ISERROR(VLOOKUP(AX39,$AW$7:$BI$27,5,FALSE)),"",VLOOKUP(AX39,$AW$7:$BI$27,5,FALSE))</f>
        <v>無</v>
      </c>
      <c r="BB39" s="22">
        <f>IF(ISERROR(VLOOKUP(AX39,$AW$7:$BI$27,6,FALSE)),"",VLOOKUP(AX39,$AW$7:$BI$27,6,FALSE))</f>
        <v>2</v>
      </c>
      <c r="BC39" s="22">
        <f>IF(ISERROR(VLOOKUP(AX39,$AW$7:$BI$27,7,FALSE)),"",VLOOKUP(AX39,$AW$7:$BI$27,7,FALSE))</f>
        <v>2007</v>
      </c>
      <c r="BD39" s="143">
        <f>IF(ISERROR(DATE(BC39,1,1))=TRUE,"",(DATE(BC39,1,1)))</f>
        <v>39083</v>
      </c>
      <c r="BE39" s="22" t="str">
        <f>IF(ISERROR(VLOOKUP(AX39,$AW$7:$BI$27,8,FALSE)),"",VLOOKUP(AX39,$AW$7:$BI$27,8,FALSE))</f>
        <v>年</v>
      </c>
      <c r="BF39" s="22">
        <f>IF(ISERROR(VLOOKUP(AX39,$AW$7:$BI$27,9,FALSE)),"",VLOOKUP(AX39,$AW$7:$BI$27,9,FALSE))</f>
        <v>8</v>
      </c>
      <c r="BG39" s="22" t="str">
        <f>IF(ISERROR(VLOOKUP(AX39,$AW$7:$BI$27,10,FALSE)),"",VLOOKUP(AX39,$AW$7:$BI$27,10,FALSE))</f>
        <v>月</v>
      </c>
      <c r="BH39" s="22">
        <f>IF(ISERROR(VLOOKUP(AX39,$AW$7:$BI$27,11,FALSE)),"",VLOOKUP(AX39,$AW$7:$BI$27,11,FALSE))</f>
        <v>20</v>
      </c>
      <c r="BI39" s="22" t="str">
        <f>IF(ISERROR(VLOOKUP(AX39,$AW$7:$BI$27,12,FALSE)),"",VLOOKUP(AX39,$AW$7:$BI$27,12,FALSE))</f>
        <v>日</v>
      </c>
      <c r="BJ39" s="22">
        <f>IF(ISERROR(VLOOKUP(AX39,$AW$7:$BI$27,13,FALSE)),"",VLOOKUP(AX39,$AW$7:$BI$27,13,FALSE))</f>
        <v>17</v>
      </c>
    </row>
    <row r="40" spans="2:62" ht="18.75" customHeight="1" x14ac:dyDescent="0.45">
      <c r="P40" s="166"/>
      <c r="Q40" s="167"/>
      <c r="AQ40" s="22" t="s">
        <v>194</v>
      </c>
      <c r="AX40" s="22" t="s">
        <v>195</v>
      </c>
      <c r="AY40" s="22" t="str">
        <f>IF(ISERROR(VLOOKUP(AX40,$AW$7:$BI$27,3,FALSE)),"",VLOOKUP(AX40,$AW$7:$BI$27,3,FALSE))</f>
        <v>三田　さゆり</v>
      </c>
      <c r="AZ40" s="55" t="str">
        <f>IF(ISERROR(VLOOKUP(AX40,$AW$7:$BI$27,4,FALSE)),"",VLOOKUP(AX40,$AW$7:$BI$27,4,FALSE))</f>
        <v>サンダ　サユリ</v>
      </c>
      <c r="BA40" s="22" t="str">
        <f>IF(ISERROR(VLOOKUP(AX40,$AW$7:$BI$27,5,FALSE)),"",VLOOKUP(AX40,$AW$7:$BI$27,5,FALSE))</f>
        <v>無</v>
      </c>
      <c r="BB40" s="22">
        <f>IF(ISERROR(VLOOKUP(AX40,$AW$7:$BI$27,6,FALSE)),"",VLOOKUP(AX40,$AW$7:$BI$27,6,FALSE))</f>
        <v>1</v>
      </c>
      <c r="BC40" s="22">
        <f>IF(ISERROR(VLOOKUP(AX40,$AW$7:$BI$27,7,FALSE)),"",VLOOKUP(AX40,$AW$7:$BI$27,7,FALSE))</f>
        <v>2009</v>
      </c>
      <c r="BD40" s="143">
        <f>IF(ISERROR(DATE(BC40,1,1))=TRUE,"",(DATE(BC40,1,1)))</f>
        <v>39814</v>
      </c>
      <c r="BE40" s="22" t="str">
        <f>IF(ISERROR(VLOOKUP(AX40,$AW$7:$BI$27,8,FALSE)),"",VLOOKUP(AX40,$AW$7:$BI$27,8,FALSE))</f>
        <v>年</v>
      </c>
      <c r="BF40" s="22">
        <f>IF(ISERROR(VLOOKUP(AX40,$AW$7:$BI$27,9,FALSE)),"",VLOOKUP(AX40,$AW$7:$BI$27,9,FALSE))</f>
        <v>2</v>
      </c>
      <c r="BG40" s="22" t="str">
        <f>IF(ISERROR(VLOOKUP(AX40,$AW$7:$BI$27,10,FALSE)),"",VLOOKUP(AX40,$AW$7:$BI$27,10,FALSE))</f>
        <v>月</v>
      </c>
      <c r="BH40" s="22">
        <f>IF(ISERROR(VLOOKUP(AX40,$AW$7:$BI$27,11,FALSE)),"",VLOOKUP(AX40,$AW$7:$BI$27,11,FALSE))</f>
        <v>10</v>
      </c>
      <c r="BI40" s="22" t="str">
        <f>IF(ISERROR(VLOOKUP(AX40,$AW$7:$BI$27,12,FALSE)),"",VLOOKUP(AX40,$AW$7:$BI$27,12,FALSE))</f>
        <v>日</v>
      </c>
      <c r="BJ40" s="22">
        <f t="shared" ref="BJ40:BJ41" si="21">IF(ISERROR(VLOOKUP(AX40,$AW$7:$BI$27,13,FALSE)),"",VLOOKUP(AX40,$AW$7:$BI$27,13,FALSE))</f>
        <v>15</v>
      </c>
    </row>
    <row r="41" spans="2:62" ht="18.75" customHeight="1" x14ac:dyDescent="0.45">
      <c r="AQ41" s="22" t="s">
        <v>196</v>
      </c>
      <c r="AX41" s="22" t="s">
        <v>197</v>
      </c>
      <c r="AY41" s="22" t="str">
        <f>IF(ISERROR(VLOOKUP(AX41,$AW$7:$BI$27,3,FALSE)),"",VLOOKUP(AX41,$AW$7:$BI$27,3,FALSE))</f>
        <v/>
      </c>
      <c r="AZ41" s="22" t="str">
        <f>IF(ISERROR(VLOOKUP(AX41,$AW$7:$BI$27,4,FALSE)),"",VLOOKUP(AX41,$AW$7:$BI$27,4,FALSE))</f>
        <v/>
      </c>
      <c r="BA41" s="22" t="str">
        <f>IF(ISERROR(VLOOKUP(AX41,$AW$7:$BI$27,5,FALSE)),"",VLOOKUP(AX41,$AW$7:$BI$27,5,FALSE))</f>
        <v/>
      </c>
      <c r="BB41" s="22" t="str">
        <f>IF(ISERROR(VLOOKUP(AX41,$AW$7:$BI$27,6,FALSE)),"",VLOOKUP(AX41,$AW$7:$BI$27,6,FALSE))</f>
        <v/>
      </c>
      <c r="BC41" s="22" t="str">
        <f>IF(ISERROR(VLOOKUP(AX41,$AW$7:$BI$27,7,FALSE)),"",VLOOKUP(AX41,$AW$7:$BI$27,7,FALSE))</f>
        <v/>
      </c>
      <c r="BD41" s="143" t="str">
        <f>IF(ISERROR(DATE(BC41,1,1))=TRUE,"",(DATE(BC41,1,1)))</f>
        <v/>
      </c>
      <c r="BE41" s="22" t="str">
        <f>IF(ISERROR(VLOOKUP(AX41,$AW$7:$BI$27,8,FALSE)),"",VLOOKUP(AX41,$AW$7:$BI$27,8,FALSE))</f>
        <v/>
      </c>
      <c r="BF41" s="22" t="str">
        <f>IF(ISERROR(VLOOKUP(AX41,$AW$7:$BI$27,9,FALSE)),"",VLOOKUP(AX41,$AW$7:$BI$27,9,FALSE))</f>
        <v/>
      </c>
      <c r="BG41" s="22" t="str">
        <f>IF(ISERROR(VLOOKUP(AX41,$AW$7:$BI$27,10,FALSE)),"",VLOOKUP(AX41,$AW$7:$BI$27,10,FALSE))</f>
        <v/>
      </c>
      <c r="BH41" s="22" t="str">
        <f>IF(ISERROR(VLOOKUP(AX41,$AW$7:$BI$27,11,FALSE)),"",VLOOKUP(AX41,$AW$7:$BI$27,11,FALSE))</f>
        <v/>
      </c>
      <c r="BI41" s="22" t="str">
        <f>IF(ISERROR(VLOOKUP(AX41,$AW$7:$BI$27,12,FALSE)),"",VLOOKUP(AX41,$AW$7:$BI$27,12,FALSE))</f>
        <v/>
      </c>
      <c r="BJ41" s="22" t="str">
        <f t="shared" si="21"/>
        <v/>
      </c>
    </row>
    <row r="42" spans="2:62" ht="18.75" customHeight="1" x14ac:dyDescent="0.45">
      <c r="AQ42" s="22" t="s">
        <v>198</v>
      </c>
      <c r="BD42" s="147"/>
    </row>
    <row r="43" spans="2:62" ht="18.75" customHeight="1" x14ac:dyDescent="0.45">
      <c r="AQ43" s="22" t="s">
        <v>199</v>
      </c>
    </row>
    <row r="44" spans="2:62" ht="18.75" customHeight="1" x14ac:dyDescent="0.45">
      <c r="AQ44" s="22" t="s">
        <v>200</v>
      </c>
      <c r="AX44" s="22" t="s">
        <v>201</v>
      </c>
      <c r="AY44" s="22" t="str">
        <f>IF(ISERROR(VLOOKUP(AX44,$AW$7:$BI$27,3,FALSE)),"",VLOOKUP(AX44,$AW$7:$BI$27,3,FALSE))</f>
        <v>福崎　健</v>
      </c>
      <c r="AZ44" s="55" t="str">
        <f>IF(ISERROR(VLOOKUP(AX44,$AW$7:$BI$27,4,FALSE)),"",VLOOKUP(AX44,$AW$7:$BI$27,4,FALSE))</f>
        <v>フクサキ　ケン</v>
      </c>
      <c r="BA44" s="22" t="str">
        <f>IF(ISERROR(VLOOKUP(AX44,$AW$7:$BI$27,5,FALSE)),"",VLOOKUP(AX44,$AW$7:$BI$27,5,FALSE))</f>
        <v>無</v>
      </c>
      <c r="BB44" s="22">
        <f>IF(ISERROR(VLOOKUP(AX44,$AW$7:$BI$27,6,FALSE)),"",VLOOKUP(AX44,$AW$7:$BI$27,6,FALSE))</f>
        <v>1</v>
      </c>
      <c r="BC44" s="22">
        <f>IF(ISERROR(VLOOKUP(AX44,$AW$7:$BI$27,7,FALSE)),"",VLOOKUP(AX44,$AW$7:$BI$27,7,FALSE))</f>
        <v>2008</v>
      </c>
      <c r="BD44" s="143">
        <f>IF(ISERROR(DATE(BC44,1,1))=TRUE,"",(DATE(BC44,1,1)))</f>
        <v>39448</v>
      </c>
      <c r="BE44" s="22" t="s">
        <v>51</v>
      </c>
      <c r="BF44" s="22">
        <f>IF(ISERROR(VLOOKUP(AX44,$AW$7:$BI$27,9,FALSE)),"",VLOOKUP(AX44,$AW$7:$BI$27,9,FALSE))</f>
        <v>9</v>
      </c>
      <c r="BG44" s="22" t="s">
        <v>202</v>
      </c>
      <c r="BH44" s="22">
        <f>IF(ISERROR(VLOOKUP(AX44,$AW$7:$BI$27,11,FALSE)),"",VLOOKUP(AX44,$AW$7:$BI$27,11,FALSE))</f>
        <v>5</v>
      </c>
      <c r="BI44" s="22" t="s">
        <v>203</v>
      </c>
      <c r="BJ44" s="22">
        <f>IF(ISERROR(VLOOKUP(AX44,$AW$7:$BI$27,13,FALSE)),"",VLOOKUP(AX44,$AW$7:$BI$27,13,FALSE))</f>
        <v>16</v>
      </c>
    </row>
    <row r="45" spans="2:62" ht="18.75" customHeight="1" x14ac:dyDescent="0.45">
      <c r="AQ45" s="22" t="s">
        <v>204</v>
      </c>
      <c r="AX45" s="22" t="s">
        <v>205</v>
      </c>
      <c r="AY45" s="22" t="str">
        <f>IF(ISERROR(VLOOKUP(AX45,$AW$7:$BI$27,3,FALSE)),"",VLOOKUP(AX45,$AW$7:$BI$27,3,FALSE))</f>
        <v/>
      </c>
      <c r="AZ45" s="22" t="str">
        <f>IF(ISERROR(VLOOKUP(AX45,$AW$7:$BI$27,4,FALSE)),"",VLOOKUP(AX45,$AW$7:$BI$27,4,FALSE))</f>
        <v/>
      </c>
      <c r="BA45" s="22" t="str">
        <f>IF(ISERROR(VLOOKUP(AX45,$AW$7:$BI$27,5,FALSE)),"",VLOOKUP(AX45,$AW$7:$BI$27,5,FALSE))</f>
        <v/>
      </c>
      <c r="BB45" s="22" t="str">
        <f>IF(ISERROR(VLOOKUP(AX45,$AW$7:$BI$27,6,FALSE)),"",VLOOKUP(AX45,$AW$7:$BI$27,6,FALSE))</f>
        <v/>
      </c>
      <c r="BC45" s="22" t="str">
        <f>IF(ISERROR(VLOOKUP(AX45,$AW$7:$BI$27,7,FALSE)),"",VLOOKUP(AX45,$AW$7:$BI$27,7,FALSE))</f>
        <v/>
      </c>
      <c r="BD45" s="143" t="str">
        <f>IF(ISERROR(DATE(BC45,1,1))=TRUE,"",(DATE(BC45,1,1)))</f>
        <v/>
      </c>
      <c r="BE45" s="22" t="s">
        <v>51</v>
      </c>
      <c r="BF45" s="22" t="str">
        <f>IF(ISERROR(VLOOKUP(AX45,$AW$7:$BI$27,9,FALSE)),"",VLOOKUP(AX45,$AW$7:$BI$27,9,FALSE))</f>
        <v/>
      </c>
      <c r="BG45" s="22" t="s">
        <v>202</v>
      </c>
      <c r="BH45" s="22" t="str">
        <f>IF(ISERROR(VLOOKUP(AX45,$AW$7:$BI$27,11,FALSE)),"",VLOOKUP(AX45,$AW$7:$BI$27,11,FALSE))</f>
        <v/>
      </c>
      <c r="BI45" s="22" t="s">
        <v>203</v>
      </c>
      <c r="BJ45" s="22" t="str">
        <f>IF(ISERROR(VLOOKUP(AX45,$AW$7:$BI$27,13,FALSE)),"",VLOOKUP(AX45,$AW$7:$BI$27,13,FALSE))</f>
        <v/>
      </c>
    </row>
    <row r="46" spans="2:62" ht="18.75" customHeight="1" x14ac:dyDescent="0.45">
      <c r="AQ46" s="22" t="s">
        <v>206</v>
      </c>
      <c r="BD46" s="147"/>
    </row>
    <row r="47" spans="2:62" ht="18.75" customHeight="1" x14ac:dyDescent="0.45">
      <c r="AQ47" s="22" t="s">
        <v>207</v>
      </c>
      <c r="BD47" s="147"/>
    </row>
    <row r="48" spans="2:62" ht="18.75" customHeight="1" x14ac:dyDescent="0.45">
      <c r="AQ48" s="22" t="s">
        <v>208</v>
      </c>
    </row>
    <row r="49" spans="43:56" ht="18.75" customHeight="1" x14ac:dyDescent="0.45">
      <c r="AQ49" s="22" t="s">
        <v>209</v>
      </c>
      <c r="BD49" s="147"/>
    </row>
    <row r="50" spans="43:56" ht="18.75" customHeight="1" x14ac:dyDescent="0.45">
      <c r="AQ50" s="22" t="s">
        <v>210</v>
      </c>
      <c r="BD50" s="147"/>
    </row>
    <row r="51" spans="43:56" ht="18.75" customHeight="1" x14ac:dyDescent="0.45">
      <c r="AQ51" s="22" t="s">
        <v>211</v>
      </c>
      <c r="BD51" s="147"/>
    </row>
    <row r="52" spans="43:56" ht="18.75" customHeight="1" x14ac:dyDescent="0.45">
      <c r="AQ52" s="22" t="s">
        <v>212</v>
      </c>
      <c r="BD52" s="147"/>
    </row>
    <row r="102" spans="1:2" ht="18.75" customHeight="1" x14ac:dyDescent="0.45">
      <c r="A102" s="22">
        <f>IF(C8&lt;&gt;"",VLOOKUP(C8,A103:B149,2,FALSE),"")</f>
        <v>28</v>
      </c>
    </row>
    <row r="103" spans="1:2" ht="18.75" customHeight="1" x14ac:dyDescent="0.45">
      <c r="A103" s="22" t="s">
        <v>213</v>
      </c>
      <c r="B103" s="22">
        <v>1</v>
      </c>
    </row>
    <row r="104" spans="1:2" ht="18.75" customHeight="1" x14ac:dyDescent="0.45">
      <c r="A104" s="22" t="s">
        <v>72</v>
      </c>
      <c r="B104" s="22">
        <v>2</v>
      </c>
    </row>
    <row r="105" spans="1:2" ht="18.75" customHeight="1" x14ac:dyDescent="0.45">
      <c r="A105" s="22" t="s">
        <v>81</v>
      </c>
      <c r="B105" s="22">
        <v>3</v>
      </c>
    </row>
    <row r="106" spans="1:2" ht="18.75" customHeight="1" x14ac:dyDescent="0.45">
      <c r="A106" s="22" t="s">
        <v>88</v>
      </c>
      <c r="B106" s="22">
        <v>4</v>
      </c>
    </row>
    <row r="107" spans="1:2" ht="18.75" customHeight="1" x14ac:dyDescent="0.45">
      <c r="A107" s="22" t="s">
        <v>96</v>
      </c>
      <c r="B107" s="22">
        <v>5</v>
      </c>
    </row>
    <row r="108" spans="1:2" ht="18.75" customHeight="1" x14ac:dyDescent="0.45">
      <c r="A108" s="22" t="s">
        <v>102</v>
      </c>
      <c r="B108" s="22">
        <v>6</v>
      </c>
    </row>
    <row r="109" spans="1:2" ht="18.75" customHeight="1" x14ac:dyDescent="0.45">
      <c r="A109" s="22" t="s">
        <v>112</v>
      </c>
      <c r="B109" s="22">
        <v>7</v>
      </c>
    </row>
    <row r="110" spans="1:2" ht="18.75" customHeight="1" x14ac:dyDescent="0.45">
      <c r="A110" s="22" t="s">
        <v>117</v>
      </c>
      <c r="B110" s="22">
        <v>8</v>
      </c>
    </row>
    <row r="111" spans="1:2" ht="18.75" customHeight="1" x14ac:dyDescent="0.45">
      <c r="A111" s="22" t="s">
        <v>121</v>
      </c>
      <c r="B111" s="22">
        <v>9</v>
      </c>
    </row>
    <row r="112" spans="1:2" ht="18.75" customHeight="1" x14ac:dyDescent="0.45">
      <c r="A112" s="22" t="s">
        <v>127</v>
      </c>
      <c r="B112" s="22">
        <v>10</v>
      </c>
    </row>
    <row r="113" spans="1:2" ht="18.75" customHeight="1" x14ac:dyDescent="0.45">
      <c r="A113" s="22" t="s">
        <v>130</v>
      </c>
      <c r="B113" s="22">
        <v>11</v>
      </c>
    </row>
    <row r="114" spans="1:2" ht="18.75" customHeight="1" x14ac:dyDescent="0.45">
      <c r="A114" s="22" t="s">
        <v>133</v>
      </c>
      <c r="B114" s="22">
        <v>12</v>
      </c>
    </row>
    <row r="115" spans="1:2" ht="18.75" customHeight="1" x14ac:dyDescent="0.45">
      <c r="A115" s="22" t="s">
        <v>136</v>
      </c>
      <c r="B115" s="22">
        <v>13</v>
      </c>
    </row>
    <row r="116" spans="1:2" ht="18.75" customHeight="1" x14ac:dyDescent="0.45">
      <c r="A116" s="22" t="s">
        <v>137</v>
      </c>
      <c r="B116" s="22">
        <v>14</v>
      </c>
    </row>
    <row r="117" spans="1:2" ht="18.75" customHeight="1" x14ac:dyDescent="0.45">
      <c r="A117" s="22" t="s">
        <v>138</v>
      </c>
      <c r="B117" s="22">
        <v>15</v>
      </c>
    </row>
    <row r="118" spans="1:2" ht="18.75" customHeight="1" x14ac:dyDescent="0.45">
      <c r="A118" s="22" t="s">
        <v>139</v>
      </c>
      <c r="B118" s="22">
        <v>16</v>
      </c>
    </row>
    <row r="119" spans="1:2" ht="18.75" customHeight="1" x14ac:dyDescent="0.45">
      <c r="A119" s="22" t="s">
        <v>143</v>
      </c>
      <c r="B119" s="22">
        <v>17</v>
      </c>
    </row>
    <row r="120" spans="1:2" ht="18.75" customHeight="1" x14ac:dyDescent="0.45">
      <c r="A120" s="22" t="s">
        <v>148</v>
      </c>
      <c r="B120" s="22">
        <v>18</v>
      </c>
    </row>
    <row r="121" spans="1:2" ht="18.75" customHeight="1" x14ac:dyDescent="0.45">
      <c r="A121" s="22" t="s">
        <v>150</v>
      </c>
      <c r="B121" s="22">
        <v>19</v>
      </c>
    </row>
    <row r="122" spans="1:2" ht="18.75" customHeight="1" x14ac:dyDescent="0.45">
      <c r="A122" s="22" t="s">
        <v>154</v>
      </c>
      <c r="B122" s="22">
        <v>20</v>
      </c>
    </row>
    <row r="123" spans="1:2" ht="18.75" customHeight="1" x14ac:dyDescent="0.45">
      <c r="A123" s="22" t="s">
        <v>158</v>
      </c>
      <c r="B123" s="22">
        <v>21</v>
      </c>
    </row>
    <row r="124" spans="1:2" ht="18.75" customHeight="1" x14ac:dyDescent="0.45">
      <c r="A124" s="22" t="s">
        <v>159</v>
      </c>
      <c r="B124" s="22">
        <v>22</v>
      </c>
    </row>
    <row r="125" spans="1:2" ht="18.75" customHeight="1" x14ac:dyDescent="0.45">
      <c r="A125" s="22" t="s">
        <v>160</v>
      </c>
      <c r="B125" s="22">
        <v>23</v>
      </c>
    </row>
    <row r="126" spans="1:2" ht="18.75" customHeight="1" x14ac:dyDescent="0.45">
      <c r="A126" s="22" t="s">
        <v>165</v>
      </c>
      <c r="B126" s="22">
        <v>24</v>
      </c>
    </row>
    <row r="127" spans="1:2" ht="18.75" customHeight="1" x14ac:dyDescent="0.45">
      <c r="A127" s="22" t="s">
        <v>171</v>
      </c>
      <c r="B127" s="22">
        <v>25</v>
      </c>
    </row>
    <row r="128" spans="1:2" ht="18.75" customHeight="1" x14ac:dyDescent="0.45">
      <c r="A128" s="22" t="s">
        <v>173</v>
      </c>
      <c r="B128" s="22">
        <v>26</v>
      </c>
    </row>
    <row r="129" spans="1:2" ht="18.75" customHeight="1" x14ac:dyDescent="0.45">
      <c r="A129" s="22" t="s">
        <v>175</v>
      </c>
      <c r="B129" s="22">
        <v>27</v>
      </c>
    </row>
    <row r="130" spans="1:2" ht="18.75" customHeight="1" x14ac:dyDescent="0.45">
      <c r="A130" s="22" t="s">
        <v>75</v>
      </c>
      <c r="B130" s="22">
        <v>28</v>
      </c>
    </row>
    <row r="131" spans="1:2" ht="18.75" customHeight="1" x14ac:dyDescent="0.45">
      <c r="A131" s="22" t="s">
        <v>180</v>
      </c>
      <c r="B131" s="22">
        <v>29</v>
      </c>
    </row>
    <row r="132" spans="1:2" ht="18.75" customHeight="1" x14ac:dyDescent="0.45">
      <c r="A132" s="22" t="s">
        <v>181</v>
      </c>
      <c r="B132" s="22">
        <v>30</v>
      </c>
    </row>
    <row r="133" spans="1:2" ht="18.75" customHeight="1" x14ac:dyDescent="0.45">
      <c r="A133" s="22" t="s">
        <v>182</v>
      </c>
      <c r="B133" s="22">
        <v>31</v>
      </c>
    </row>
    <row r="134" spans="1:2" ht="18.75" customHeight="1" x14ac:dyDescent="0.45">
      <c r="A134" s="22" t="s">
        <v>185</v>
      </c>
      <c r="B134" s="22">
        <v>32</v>
      </c>
    </row>
    <row r="135" spans="1:2" ht="18.75" customHeight="1" x14ac:dyDescent="0.45">
      <c r="A135" s="22" t="s">
        <v>186</v>
      </c>
      <c r="B135" s="22">
        <v>33</v>
      </c>
    </row>
    <row r="136" spans="1:2" ht="18.75" customHeight="1" x14ac:dyDescent="0.45">
      <c r="A136" s="22" t="s">
        <v>192</v>
      </c>
      <c r="B136" s="22">
        <v>34</v>
      </c>
    </row>
    <row r="137" spans="1:2" ht="18.75" customHeight="1" x14ac:dyDescent="0.45">
      <c r="A137" s="22" t="s">
        <v>194</v>
      </c>
      <c r="B137" s="22">
        <v>35</v>
      </c>
    </row>
    <row r="138" spans="1:2" ht="18.75" customHeight="1" x14ac:dyDescent="0.45">
      <c r="A138" s="22" t="s">
        <v>196</v>
      </c>
      <c r="B138" s="22">
        <v>36</v>
      </c>
    </row>
    <row r="139" spans="1:2" ht="18.75" customHeight="1" x14ac:dyDescent="0.45">
      <c r="A139" s="22" t="s">
        <v>198</v>
      </c>
      <c r="B139" s="22">
        <v>37</v>
      </c>
    </row>
    <row r="140" spans="1:2" ht="18.75" customHeight="1" x14ac:dyDescent="0.45">
      <c r="A140" s="22" t="s">
        <v>199</v>
      </c>
      <c r="B140" s="22">
        <v>38</v>
      </c>
    </row>
    <row r="141" spans="1:2" ht="18.75" customHeight="1" x14ac:dyDescent="0.45">
      <c r="A141" s="22" t="s">
        <v>200</v>
      </c>
      <c r="B141" s="22">
        <v>39</v>
      </c>
    </row>
    <row r="142" spans="1:2" ht="18.75" customHeight="1" x14ac:dyDescent="0.45">
      <c r="A142" s="22" t="s">
        <v>204</v>
      </c>
      <c r="B142" s="22">
        <v>40</v>
      </c>
    </row>
    <row r="143" spans="1:2" ht="18.75" customHeight="1" x14ac:dyDescent="0.45">
      <c r="A143" s="22" t="s">
        <v>206</v>
      </c>
      <c r="B143" s="22">
        <v>41</v>
      </c>
    </row>
    <row r="144" spans="1:2" ht="18.75" customHeight="1" x14ac:dyDescent="0.45">
      <c r="A144" s="22" t="s">
        <v>207</v>
      </c>
      <c r="B144" s="22">
        <v>42</v>
      </c>
    </row>
    <row r="145" spans="1:2" ht="18.75" customHeight="1" x14ac:dyDescent="0.45">
      <c r="A145" s="22" t="s">
        <v>208</v>
      </c>
      <c r="B145" s="22">
        <v>43</v>
      </c>
    </row>
    <row r="146" spans="1:2" ht="18.75" customHeight="1" x14ac:dyDescent="0.45">
      <c r="A146" s="22" t="s">
        <v>209</v>
      </c>
      <c r="B146" s="22">
        <v>44</v>
      </c>
    </row>
    <row r="147" spans="1:2" ht="18.75" customHeight="1" x14ac:dyDescent="0.45">
      <c r="A147" s="22" t="s">
        <v>210</v>
      </c>
      <c r="B147" s="22">
        <v>45</v>
      </c>
    </row>
    <row r="148" spans="1:2" ht="18.75" customHeight="1" x14ac:dyDescent="0.45">
      <c r="A148" s="22" t="s">
        <v>211</v>
      </c>
      <c r="B148" s="22">
        <v>46</v>
      </c>
    </row>
    <row r="149" spans="1:2" ht="18.75" customHeight="1" x14ac:dyDescent="0.45">
      <c r="A149" s="22" t="s">
        <v>214</v>
      </c>
      <c r="B149" s="22">
        <v>47</v>
      </c>
    </row>
  </sheetData>
  <sheetProtection algorithmName="SHA-512" hashValue="oZYOy8QfnihVwHbxY7LeokfX6vVbmv5Sgemy0p7bU4zZ6hnOYakLLqKLjKvfLvbGJvIluAdorjcE2kGfB+RWUQ==" saltValue="xzuj4C5drBlbslRCVs6V5g==" spinCount="100000" sheet="1" objects="1" scenarios="1"/>
  <mergeCells count="60">
    <mergeCell ref="AG37:AG38"/>
    <mergeCell ref="Z38:AA38"/>
    <mergeCell ref="AB38:AC38"/>
    <mergeCell ref="AD38:AE38"/>
    <mergeCell ref="G35:M36"/>
    <mergeCell ref="Q37:Q38"/>
    <mergeCell ref="R37:R38"/>
    <mergeCell ref="S37:S38"/>
    <mergeCell ref="T37:T38"/>
    <mergeCell ref="U37:U38"/>
    <mergeCell ref="V37:V38"/>
    <mergeCell ref="W37:W38"/>
    <mergeCell ref="X37:Y38"/>
    <mergeCell ref="Z37:AE37"/>
    <mergeCell ref="AF37:AF38"/>
    <mergeCell ref="P30:AI34"/>
    <mergeCell ref="C31:K31"/>
    <mergeCell ref="C33:K33"/>
    <mergeCell ref="C23:E23"/>
    <mergeCell ref="G23:I23"/>
    <mergeCell ref="C25:E25"/>
    <mergeCell ref="G25:I25"/>
    <mergeCell ref="C26:E26"/>
    <mergeCell ref="G26:I26"/>
    <mergeCell ref="C27:K27"/>
    <mergeCell ref="C29:E29"/>
    <mergeCell ref="G29:I29"/>
    <mergeCell ref="C30:E30"/>
    <mergeCell ref="G30:I30"/>
    <mergeCell ref="C22:E22"/>
    <mergeCell ref="G22:I22"/>
    <mergeCell ref="C9:E9"/>
    <mergeCell ref="G9:I9"/>
    <mergeCell ref="K9:M9"/>
    <mergeCell ref="C10:E10"/>
    <mergeCell ref="G10:I10"/>
    <mergeCell ref="C12:J12"/>
    <mergeCell ref="C13:J13"/>
    <mergeCell ref="C14:K14"/>
    <mergeCell ref="C16:H16"/>
    <mergeCell ref="C17:K17"/>
    <mergeCell ref="C18:H18"/>
    <mergeCell ref="AI5:AI6"/>
    <mergeCell ref="Z6:AA6"/>
    <mergeCell ref="AB6:AC6"/>
    <mergeCell ref="AD6:AE6"/>
    <mergeCell ref="BC6:BH6"/>
    <mergeCell ref="AG5:AG6"/>
    <mergeCell ref="AH5:AH6"/>
    <mergeCell ref="C8:E8"/>
    <mergeCell ref="W5:W6"/>
    <mergeCell ref="X5:Y6"/>
    <mergeCell ref="Z5:AE5"/>
    <mergeCell ref="AF5:AF6"/>
    <mergeCell ref="Q5:Q6"/>
    <mergeCell ref="R5:R6"/>
    <mergeCell ref="S5:S6"/>
    <mergeCell ref="T5:T6"/>
    <mergeCell ref="U5:U6"/>
    <mergeCell ref="V5:V6"/>
  </mergeCells>
  <phoneticPr fontId="1"/>
  <conditionalFormatting sqref="AF7:AF27">
    <cfRule type="cellIs" dxfId="28" priority="2" stopIfTrue="1" operator="between">
      <formula>15</formula>
      <formula>19</formula>
    </cfRule>
  </conditionalFormatting>
  <conditionalFormatting sqref="AF39">
    <cfRule type="cellIs" dxfId="27" priority="1" stopIfTrue="1" operator="between">
      <formula>15</formula>
      <formula>19</formula>
    </cfRule>
  </conditionalFormatting>
  <dataValidations count="5">
    <dataValidation type="list" allowBlank="1" showInputMessage="1" showErrorMessage="1" sqref="AG7:AG27">
      <formula1>"団１,団２,団３,団４,団５"</formula1>
    </dataValidation>
    <dataValidation type="textLength" operator="equal" allowBlank="1" showInputMessage="1" showErrorMessage="1" sqref="J16">
      <formula1>8</formula1>
    </dataValidation>
    <dataValidation imeMode="fullKatakana" allowBlank="1" showInputMessage="1" showErrorMessage="1" sqref="T7:T27 V7:V27 T39 V39"/>
    <dataValidation type="list" allowBlank="1" showInputMessage="1" showErrorMessage="1" sqref="Z14:Z27">
      <formula1>#REF!</formula1>
    </dataValidation>
    <dataValidation type="list" allowBlank="1" showInputMessage="1" showErrorMessage="1" sqref="C8:E8">
      <formula1>"兵庫県"</formula1>
    </dataValidation>
  </dataValidations>
  <pageMargins left="0.70866141732283472" right="0.70866141732283472" top="0.55118110236220474" bottom="0.55118110236220474" header="0" footer="0"/>
  <pageSetup paperSize="9" scale="65"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2:BJ149"/>
  <sheetViews>
    <sheetView showGridLines="0" showRowColHeaders="0" showZeros="0" zoomScale="90" zoomScaleNormal="90" zoomScaleSheetLayoutView="100" workbookViewId="0">
      <selection activeCell="AG39" sqref="AG39"/>
    </sheetView>
  </sheetViews>
  <sheetFormatPr defaultColWidth="3.3984375" defaultRowHeight="18.75" customHeight="1" x14ac:dyDescent="0.45"/>
  <cols>
    <col min="1" max="1" width="3.796875" style="22" customWidth="1"/>
    <col min="2" max="2" width="16.59765625" style="22" customWidth="1"/>
    <col min="3" max="15" width="4.5" style="22" customWidth="1"/>
    <col min="16" max="16" width="5.59765625" style="22" customWidth="1"/>
    <col min="17" max="17" width="7.8984375" style="22" customWidth="1"/>
    <col min="18" max="18" width="1.296875" style="22" customWidth="1"/>
    <col min="19" max="20" width="7.8984375" style="22" customWidth="1"/>
    <col min="21" max="21" width="1.296875" style="22" customWidth="1"/>
    <col min="22" max="22" width="7.8984375" style="22" customWidth="1"/>
    <col min="23" max="24" width="4.5" style="22" customWidth="1"/>
    <col min="25" max="25" width="2.796875" style="22" customWidth="1"/>
    <col min="26" max="26" width="5.5" style="22" bestFit="1" customWidth="1"/>
    <col min="27" max="27" width="2.796875" style="22" customWidth="1"/>
    <col min="28" max="28" width="4.5" style="22" customWidth="1"/>
    <col min="29" max="29" width="2.5" style="22" customWidth="1"/>
    <col min="30" max="30" width="4.5" style="22" customWidth="1"/>
    <col min="31" max="31" width="2.5" style="22" customWidth="1"/>
    <col min="32" max="32" width="4.5" style="22" customWidth="1"/>
    <col min="33" max="33" width="6.69921875" style="22" customWidth="1"/>
    <col min="34" max="34" width="8.59765625" style="22" bestFit="1" customWidth="1"/>
    <col min="35" max="35" width="6.69921875" style="22" customWidth="1"/>
    <col min="36" max="36" width="4.5" style="22" customWidth="1"/>
    <col min="37" max="39" width="3.3984375" style="22" customWidth="1"/>
    <col min="40" max="47" width="3.3984375" style="22" hidden="1" customWidth="1"/>
    <col min="48" max="50" width="6.5" style="22" hidden="1" customWidth="1"/>
    <col min="51" max="51" width="14.19921875" style="55" hidden="1" customWidth="1"/>
    <col min="52" max="52" width="11.19921875" style="55" hidden="1" customWidth="1"/>
    <col min="53" max="53" width="3.5" style="22" hidden="1" customWidth="1"/>
    <col min="54" max="54" width="5.796875" style="22" hidden="1" customWidth="1"/>
    <col min="55" max="55" width="6.69921875" style="22" hidden="1" customWidth="1"/>
    <col min="56" max="56" width="5.09765625" style="22" hidden="1" customWidth="1"/>
    <col min="57" max="57" width="4.5" style="22" hidden="1" customWidth="1"/>
    <col min="58" max="58" width="3.3984375" style="22" hidden="1" customWidth="1"/>
    <col min="59" max="59" width="4.3984375" style="22" hidden="1" customWidth="1"/>
    <col min="60" max="60" width="3.3984375" style="22" hidden="1" customWidth="1"/>
    <col min="61" max="61" width="5.3984375" style="22" hidden="1" customWidth="1"/>
    <col min="62" max="62" width="3.3984375" style="22" hidden="1" customWidth="1"/>
    <col min="63" max="65" width="6.09765625" style="22" customWidth="1"/>
    <col min="66" max="79" width="5.59765625" style="22" customWidth="1"/>
    <col min="80" max="16384" width="3.3984375" style="22"/>
  </cols>
  <sheetData>
    <row r="2" spans="1:61" ht="18.75" customHeight="1" x14ac:dyDescent="0.45">
      <c r="AY2" s="168" t="s">
        <v>36</v>
      </c>
      <c r="AZ2" s="169">
        <v>45679</v>
      </c>
    </row>
    <row r="4" spans="1:61" s="27" customFormat="1" ht="18.75" customHeight="1" x14ac:dyDescent="0.45">
      <c r="B4" s="148" t="s">
        <v>37</v>
      </c>
      <c r="C4" s="148"/>
      <c r="D4" s="148"/>
      <c r="E4" s="148"/>
      <c r="F4" s="148"/>
      <c r="G4" s="148"/>
      <c r="H4" s="148"/>
      <c r="I4" s="148"/>
      <c r="J4" s="148"/>
      <c r="K4" s="148"/>
      <c r="L4" s="148"/>
      <c r="P4" s="148" t="s">
        <v>38</v>
      </c>
      <c r="Q4" s="148"/>
      <c r="R4" s="148"/>
      <c r="S4" s="148"/>
      <c r="T4" s="148"/>
      <c r="U4" s="148"/>
      <c r="V4" s="148"/>
      <c r="W4" s="148"/>
      <c r="X4" s="148"/>
      <c r="Y4" s="148"/>
      <c r="Z4" s="148"/>
      <c r="AA4" s="148"/>
      <c r="AB4" s="148"/>
      <c r="AC4" s="148"/>
      <c r="AD4" s="148"/>
      <c r="AE4" s="148"/>
      <c r="AF4" s="148"/>
      <c r="AG4" s="148"/>
      <c r="AH4" s="148"/>
      <c r="AI4" s="148"/>
      <c r="AY4" s="170"/>
      <c r="AZ4" s="170"/>
    </row>
    <row r="5" spans="1:61" ht="18.75" customHeight="1" x14ac:dyDescent="0.15">
      <c r="P5" s="28"/>
      <c r="Q5" s="483" t="s">
        <v>39</v>
      </c>
      <c r="R5" s="488"/>
      <c r="S5" s="488" t="s">
        <v>40</v>
      </c>
      <c r="T5" s="490" t="s">
        <v>41</v>
      </c>
      <c r="U5" s="491"/>
      <c r="V5" s="493" t="s">
        <v>183</v>
      </c>
      <c r="W5" s="481" t="s">
        <v>43</v>
      </c>
      <c r="X5" s="483" t="s">
        <v>44</v>
      </c>
      <c r="Y5" s="484"/>
      <c r="Z5" s="487" t="s">
        <v>45</v>
      </c>
      <c r="AA5" s="488"/>
      <c r="AB5" s="488"/>
      <c r="AC5" s="488"/>
      <c r="AD5" s="488"/>
      <c r="AE5" s="484"/>
      <c r="AF5" s="487" t="s">
        <v>184</v>
      </c>
      <c r="AG5" s="501" t="s">
        <v>47</v>
      </c>
      <c r="AH5" s="503" t="s">
        <v>48</v>
      </c>
      <c r="AI5" s="495" t="s">
        <v>49</v>
      </c>
      <c r="AJ5" s="171"/>
    </row>
    <row r="6" spans="1:61" ht="18.75" customHeight="1" x14ac:dyDescent="0.45">
      <c r="B6" s="29" t="s">
        <v>422</v>
      </c>
      <c r="C6" s="30" t="s">
        <v>50</v>
      </c>
      <c r="D6" s="31"/>
      <c r="E6" s="32" t="s">
        <v>51</v>
      </c>
      <c r="F6" s="31"/>
      <c r="G6" s="33" t="s">
        <v>52</v>
      </c>
      <c r="H6" s="31"/>
      <c r="I6" s="33" t="s">
        <v>53</v>
      </c>
      <c r="P6" s="34"/>
      <c r="Q6" s="485"/>
      <c r="R6" s="482"/>
      <c r="S6" s="482"/>
      <c r="T6" s="489"/>
      <c r="U6" s="492"/>
      <c r="V6" s="494"/>
      <c r="W6" s="482"/>
      <c r="X6" s="485"/>
      <c r="Y6" s="486"/>
      <c r="Z6" s="497" t="s">
        <v>54</v>
      </c>
      <c r="AA6" s="498"/>
      <c r="AB6" s="497" t="s">
        <v>55</v>
      </c>
      <c r="AC6" s="499"/>
      <c r="AD6" s="497" t="s">
        <v>56</v>
      </c>
      <c r="AE6" s="498"/>
      <c r="AF6" s="489"/>
      <c r="AG6" s="502"/>
      <c r="AH6" s="504"/>
      <c r="AI6" s="496"/>
      <c r="AQ6" s="22" t="s">
        <v>57</v>
      </c>
      <c r="AV6" s="35" t="s">
        <v>58</v>
      </c>
      <c r="AW6" s="35" t="s">
        <v>59</v>
      </c>
      <c r="AX6" s="35" t="s">
        <v>49</v>
      </c>
      <c r="AY6" s="172" t="s">
        <v>60</v>
      </c>
      <c r="AZ6" s="172" t="s">
        <v>61</v>
      </c>
      <c r="BA6" s="35"/>
      <c r="BB6" s="35" t="s">
        <v>44</v>
      </c>
      <c r="BC6" s="500" t="s">
        <v>62</v>
      </c>
      <c r="BD6" s="500"/>
      <c r="BE6" s="500"/>
      <c r="BF6" s="500"/>
      <c r="BG6" s="500"/>
      <c r="BH6" s="500"/>
      <c r="BI6" s="35" t="s">
        <v>63</v>
      </c>
    </row>
    <row r="7" spans="1:61" ht="18.75" customHeight="1" x14ac:dyDescent="0.45">
      <c r="L7" s="173"/>
      <c r="P7" s="36">
        <v>1</v>
      </c>
      <c r="Q7" s="174"/>
      <c r="R7" s="38"/>
      <c r="S7" s="175"/>
      <c r="T7" s="176"/>
      <c r="U7" s="38"/>
      <c r="V7" s="177"/>
      <c r="W7" s="178"/>
      <c r="X7" s="179"/>
      <c r="Y7" s="44" t="s">
        <v>54</v>
      </c>
      <c r="Z7" s="464"/>
      <c r="AA7" s="46" t="s">
        <v>51</v>
      </c>
      <c r="AB7" s="180"/>
      <c r="AC7" s="48" t="s">
        <v>202</v>
      </c>
      <c r="AD7" s="181"/>
      <c r="AE7" s="50" t="s">
        <v>203</v>
      </c>
      <c r="AF7" s="182" t="str">
        <f>IF(Z7="","",DATEDIF(DATE(Z7,AB7,AD7),$AZ$2,"y"))</f>
        <v/>
      </c>
      <c r="AG7" s="183"/>
      <c r="AH7" s="184"/>
      <c r="AI7" s="185"/>
      <c r="AQ7" s="22" t="s">
        <v>72</v>
      </c>
      <c r="AV7" s="22">
        <f t="shared" ref="AV7:AX27" si="0">AG7</f>
        <v>0</v>
      </c>
      <c r="AW7" s="22">
        <f t="shared" si="0"/>
        <v>0</v>
      </c>
      <c r="AX7" s="22">
        <f t="shared" si="0"/>
        <v>0</v>
      </c>
      <c r="AY7" s="55" t="str">
        <f>Q7&amp;"　"&amp;S7</f>
        <v>　</v>
      </c>
      <c r="AZ7" s="55" t="str">
        <f>T7&amp;"　"&amp;V7</f>
        <v>　</v>
      </c>
      <c r="BA7" s="22">
        <f>W7</f>
        <v>0</v>
      </c>
      <c r="BB7" s="22">
        <f>X7</f>
        <v>0</v>
      </c>
      <c r="BC7" s="22">
        <f>Z7</f>
        <v>0</v>
      </c>
      <c r="BD7" s="22" t="s">
        <v>54</v>
      </c>
      <c r="BE7" s="22">
        <f t="shared" ref="BE7:BE27" si="1">AB7</f>
        <v>0</v>
      </c>
      <c r="BF7" s="22" t="s">
        <v>73</v>
      </c>
      <c r="BG7" s="22">
        <f t="shared" ref="BG7:BG27" si="2">AD7</f>
        <v>0</v>
      </c>
      <c r="BH7" s="22" t="s">
        <v>53</v>
      </c>
      <c r="BI7" s="22" t="str">
        <f t="shared" ref="BI7:BI27" si="3">AF7</f>
        <v/>
      </c>
    </row>
    <row r="8" spans="1:61" ht="18.75" customHeight="1" x14ac:dyDescent="0.45">
      <c r="B8" s="29" t="s">
        <v>74</v>
      </c>
      <c r="C8" s="528"/>
      <c r="D8" s="529"/>
      <c r="E8" s="530"/>
      <c r="F8" s="56"/>
      <c r="J8" s="186"/>
      <c r="L8" s="173"/>
      <c r="P8" s="57">
        <v>2</v>
      </c>
      <c r="Q8" s="187"/>
      <c r="R8" s="59"/>
      <c r="S8" s="188"/>
      <c r="T8" s="189"/>
      <c r="U8" s="59"/>
      <c r="V8" s="190"/>
      <c r="W8" s="191"/>
      <c r="X8" s="179"/>
      <c r="Y8" s="65" t="s">
        <v>54</v>
      </c>
      <c r="Z8" s="464"/>
      <c r="AA8" s="67" t="s">
        <v>54</v>
      </c>
      <c r="AB8" s="192"/>
      <c r="AC8" s="69" t="s">
        <v>55</v>
      </c>
      <c r="AD8" s="193"/>
      <c r="AE8" s="71" t="s">
        <v>56</v>
      </c>
      <c r="AF8" s="182" t="str">
        <f t="shared" ref="AF8:AF27" si="4">IF(Z8="","",DATEDIF(DATE(Z8,AB8,AD8),$AZ$2,"y"))</f>
        <v/>
      </c>
      <c r="AG8" s="194"/>
      <c r="AH8" s="195"/>
      <c r="AI8" s="196"/>
      <c r="AQ8" s="22" t="s">
        <v>81</v>
      </c>
      <c r="AV8" s="22">
        <f t="shared" si="0"/>
        <v>0</v>
      </c>
      <c r="AW8" s="22">
        <f t="shared" si="0"/>
        <v>0</v>
      </c>
      <c r="AX8" s="22">
        <f t="shared" si="0"/>
        <v>0</v>
      </c>
      <c r="AY8" s="55" t="str">
        <f t="shared" ref="AY8:AY27" si="5">Q8&amp;"　"&amp;S8</f>
        <v>　</v>
      </c>
      <c r="AZ8" s="55" t="str">
        <f t="shared" ref="AZ8:AZ27" si="6">T8&amp;"　"&amp;V8</f>
        <v>　</v>
      </c>
      <c r="BA8" s="22">
        <f t="shared" ref="BA8:BB27" si="7">W8</f>
        <v>0</v>
      </c>
      <c r="BB8" s="22">
        <f t="shared" si="7"/>
        <v>0</v>
      </c>
      <c r="BC8" s="22">
        <f t="shared" ref="BC8:BC27" si="8">Z8</f>
        <v>0</v>
      </c>
      <c r="BD8" s="22" t="s">
        <v>54</v>
      </c>
      <c r="BE8" s="22">
        <f t="shared" si="1"/>
        <v>0</v>
      </c>
      <c r="BF8" s="22" t="s">
        <v>73</v>
      </c>
      <c r="BG8" s="22">
        <f t="shared" si="2"/>
        <v>0</v>
      </c>
      <c r="BH8" s="22" t="s">
        <v>53</v>
      </c>
      <c r="BI8" s="22" t="str">
        <f t="shared" si="3"/>
        <v/>
      </c>
    </row>
    <row r="9" spans="1:61" ht="18.75" customHeight="1" x14ac:dyDescent="0.15">
      <c r="C9" s="534"/>
      <c r="D9" s="534"/>
      <c r="E9" s="534"/>
      <c r="F9" s="197"/>
      <c r="G9" s="534"/>
      <c r="H9" s="534"/>
      <c r="I9" s="534"/>
      <c r="J9" s="76"/>
      <c r="L9" s="173"/>
      <c r="P9" s="57">
        <v>3</v>
      </c>
      <c r="Q9" s="187"/>
      <c r="R9" s="59"/>
      <c r="S9" s="188"/>
      <c r="T9" s="189"/>
      <c r="U9" s="59"/>
      <c r="V9" s="190"/>
      <c r="W9" s="191"/>
      <c r="X9" s="179"/>
      <c r="Y9" s="65" t="s">
        <v>54</v>
      </c>
      <c r="Z9" s="464"/>
      <c r="AA9" s="67" t="s">
        <v>54</v>
      </c>
      <c r="AB9" s="192"/>
      <c r="AC9" s="69" t="s">
        <v>55</v>
      </c>
      <c r="AD9" s="193"/>
      <c r="AE9" s="71" t="s">
        <v>56</v>
      </c>
      <c r="AF9" s="182" t="str">
        <f t="shared" si="4"/>
        <v/>
      </c>
      <c r="AG9" s="194"/>
      <c r="AH9" s="195"/>
      <c r="AI9" s="196"/>
      <c r="AQ9" s="22" t="s">
        <v>88</v>
      </c>
      <c r="AV9" s="22">
        <f t="shared" si="0"/>
        <v>0</v>
      </c>
      <c r="AW9" s="22">
        <f t="shared" si="0"/>
        <v>0</v>
      </c>
      <c r="AX9" s="22">
        <f t="shared" si="0"/>
        <v>0</v>
      </c>
      <c r="AY9" s="55" t="str">
        <f t="shared" si="5"/>
        <v>　</v>
      </c>
      <c r="AZ9" s="55" t="str">
        <f t="shared" si="6"/>
        <v>　</v>
      </c>
      <c r="BA9" s="22">
        <f t="shared" si="7"/>
        <v>0</v>
      </c>
      <c r="BB9" s="22">
        <f t="shared" si="7"/>
        <v>0</v>
      </c>
      <c r="BC9" s="22">
        <f t="shared" si="8"/>
        <v>0</v>
      </c>
      <c r="BD9" s="22" t="s">
        <v>54</v>
      </c>
      <c r="BE9" s="22">
        <f t="shared" si="1"/>
        <v>0</v>
      </c>
      <c r="BF9" s="22" t="s">
        <v>73</v>
      </c>
      <c r="BG9" s="22">
        <f t="shared" si="2"/>
        <v>0</v>
      </c>
      <c r="BH9" s="22" t="s">
        <v>53</v>
      </c>
      <c r="BI9" s="22" t="str">
        <f t="shared" si="3"/>
        <v/>
      </c>
    </row>
    <row r="10" spans="1:61" ht="18.75" customHeight="1" x14ac:dyDescent="0.45">
      <c r="C10" s="535"/>
      <c r="D10" s="535"/>
      <c r="E10" s="535"/>
      <c r="G10" s="535"/>
      <c r="H10" s="535"/>
      <c r="I10" s="535"/>
      <c r="J10" s="198"/>
      <c r="K10" s="77"/>
      <c r="L10" s="186"/>
      <c r="M10" s="77"/>
      <c r="P10" s="57">
        <v>4</v>
      </c>
      <c r="Q10" s="187"/>
      <c r="R10" s="59"/>
      <c r="S10" s="188"/>
      <c r="T10" s="189"/>
      <c r="U10" s="59"/>
      <c r="V10" s="190"/>
      <c r="W10" s="191"/>
      <c r="X10" s="179"/>
      <c r="Y10" s="65" t="s">
        <v>54</v>
      </c>
      <c r="Z10" s="464"/>
      <c r="AA10" s="67" t="s">
        <v>54</v>
      </c>
      <c r="AB10" s="192"/>
      <c r="AC10" s="69" t="s">
        <v>93</v>
      </c>
      <c r="AD10" s="193"/>
      <c r="AE10" s="71" t="s">
        <v>94</v>
      </c>
      <c r="AF10" s="182" t="str">
        <f t="shared" si="4"/>
        <v/>
      </c>
      <c r="AG10" s="194"/>
      <c r="AH10" s="195"/>
      <c r="AI10" s="196"/>
      <c r="AQ10" s="22" t="s">
        <v>96</v>
      </c>
      <c r="AV10" s="22">
        <f t="shared" si="0"/>
        <v>0</v>
      </c>
      <c r="AW10" s="22">
        <f t="shared" si="0"/>
        <v>0</v>
      </c>
      <c r="AX10" s="22">
        <f t="shared" si="0"/>
        <v>0</v>
      </c>
      <c r="AY10" s="55" t="str">
        <f t="shared" si="5"/>
        <v>　</v>
      </c>
      <c r="AZ10" s="55" t="str">
        <f t="shared" si="6"/>
        <v>　</v>
      </c>
      <c r="BA10" s="22">
        <f t="shared" si="7"/>
        <v>0</v>
      </c>
      <c r="BB10" s="22">
        <f t="shared" si="7"/>
        <v>0</v>
      </c>
      <c r="BC10" s="22">
        <f t="shared" si="8"/>
        <v>0</v>
      </c>
      <c r="BD10" s="22" t="s">
        <v>54</v>
      </c>
      <c r="BE10" s="22">
        <f t="shared" si="1"/>
        <v>0</v>
      </c>
      <c r="BF10" s="22" t="s">
        <v>73</v>
      </c>
      <c r="BG10" s="22">
        <f t="shared" si="2"/>
        <v>0</v>
      </c>
      <c r="BH10" s="22" t="s">
        <v>53</v>
      </c>
      <c r="BI10" s="22" t="str">
        <f t="shared" si="3"/>
        <v/>
      </c>
    </row>
    <row r="11" spans="1:61" ht="18.75" customHeight="1" x14ac:dyDescent="0.45">
      <c r="L11" s="35"/>
      <c r="M11" s="77"/>
      <c r="P11" s="57">
        <v>5</v>
      </c>
      <c r="Q11" s="187"/>
      <c r="R11" s="59"/>
      <c r="S11" s="188"/>
      <c r="T11" s="189"/>
      <c r="U11" s="59"/>
      <c r="V11" s="190"/>
      <c r="W11" s="191"/>
      <c r="X11" s="179"/>
      <c r="Y11" s="65" t="s">
        <v>54</v>
      </c>
      <c r="Z11" s="464"/>
      <c r="AA11" s="67" t="s">
        <v>54</v>
      </c>
      <c r="AB11" s="192"/>
      <c r="AC11" s="69" t="s">
        <v>93</v>
      </c>
      <c r="AD11" s="193"/>
      <c r="AE11" s="71" t="s">
        <v>94</v>
      </c>
      <c r="AF11" s="182" t="str">
        <f>IF(Z11="","",DATEDIF(DATE(Z11,AB11,AD11),$AZ$2,"y"))</f>
        <v/>
      </c>
      <c r="AG11" s="194"/>
      <c r="AH11" s="195"/>
      <c r="AI11" s="196"/>
      <c r="AQ11" s="22" t="s">
        <v>102</v>
      </c>
      <c r="AV11" s="22">
        <f t="shared" si="0"/>
        <v>0</v>
      </c>
      <c r="AW11" s="22">
        <f t="shared" si="0"/>
        <v>0</v>
      </c>
      <c r="AX11" s="22">
        <f t="shared" si="0"/>
        <v>0</v>
      </c>
      <c r="AY11" s="55" t="str">
        <f t="shared" si="5"/>
        <v>　</v>
      </c>
      <c r="AZ11" s="55" t="str">
        <f t="shared" si="6"/>
        <v>　</v>
      </c>
      <c r="BA11" s="22">
        <f t="shared" si="7"/>
        <v>0</v>
      </c>
      <c r="BB11" s="22">
        <f t="shared" si="7"/>
        <v>0</v>
      </c>
      <c r="BC11" s="22">
        <f t="shared" si="8"/>
        <v>0</v>
      </c>
      <c r="BD11" s="22" t="s">
        <v>54</v>
      </c>
      <c r="BE11" s="22">
        <f t="shared" si="1"/>
        <v>0</v>
      </c>
      <c r="BF11" s="22" t="s">
        <v>73</v>
      </c>
      <c r="BG11" s="22">
        <f t="shared" si="2"/>
        <v>0</v>
      </c>
      <c r="BH11" s="22" t="s">
        <v>53</v>
      </c>
      <c r="BI11" s="22" t="str">
        <f t="shared" si="3"/>
        <v/>
      </c>
    </row>
    <row r="12" spans="1:61" ht="18.75" customHeight="1" x14ac:dyDescent="0.45">
      <c r="A12" s="82"/>
      <c r="B12" s="29" t="s">
        <v>103</v>
      </c>
      <c r="C12" s="531"/>
      <c r="D12" s="532"/>
      <c r="E12" s="532"/>
      <c r="F12" s="532"/>
      <c r="G12" s="532"/>
      <c r="H12" s="532"/>
      <c r="I12" s="532"/>
      <c r="J12" s="533"/>
      <c r="K12" s="199" t="s">
        <v>105</v>
      </c>
      <c r="P12" s="57">
        <v>6</v>
      </c>
      <c r="Q12" s="187"/>
      <c r="R12" s="59"/>
      <c r="S12" s="188"/>
      <c r="T12" s="189"/>
      <c r="U12" s="59"/>
      <c r="V12" s="190"/>
      <c r="W12" s="191"/>
      <c r="X12" s="179"/>
      <c r="Y12" s="65" t="s">
        <v>54</v>
      </c>
      <c r="Z12" s="464"/>
      <c r="AA12" s="67" t="s">
        <v>54</v>
      </c>
      <c r="AB12" s="192"/>
      <c r="AC12" s="69" t="s">
        <v>93</v>
      </c>
      <c r="AD12" s="193"/>
      <c r="AE12" s="71" t="s">
        <v>94</v>
      </c>
      <c r="AF12" s="182" t="str">
        <f t="shared" si="4"/>
        <v/>
      </c>
      <c r="AG12" s="194"/>
      <c r="AH12" s="195"/>
      <c r="AI12" s="196"/>
      <c r="AQ12" s="22" t="s">
        <v>112</v>
      </c>
      <c r="AV12" s="22">
        <f t="shared" si="0"/>
        <v>0</v>
      </c>
      <c r="AW12" s="22">
        <f t="shared" si="0"/>
        <v>0</v>
      </c>
      <c r="AX12" s="22">
        <f t="shared" si="0"/>
        <v>0</v>
      </c>
      <c r="AY12" s="55" t="str">
        <f t="shared" si="5"/>
        <v>　</v>
      </c>
      <c r="AZ12" s="55" t="str">
        <f t="shared" si="6"/>
        <v>　</v>
      </c>
      <c r="BA12" s="22">
        <f t="shared" si="7"/>
        <v>0</v>
      </c>
      <c r="BB12" s="22">
        <f t="shared" si="7"/>
        <v>0</v>
      </c>
      <c r="BC12" s="22">
        <f t="shared" si="8"/>
        <v>0</v>
      </c>
      <c r="BD12" s="22" t="s">
        <v>54</v>
      </c>
      <c r="BE12" s="22">
        <f t="shared" si="1"/>
        <v>0</v>
      </c>
      <c r="BF12" s="22" t="s">
        <v>73</v>
      </c>
      <c r="BG12" s="22">
        <f t="shared" si="2"/>
        <v>0</v>
      </c>
      <c r="BH12" s="22" t="s">
        <v>53</v>
      </c>
      <c r="BI12" s="22" t="str">
        <f t="shared" si="3"/>
        <v/>
      </c>
    </row>
    <row r="13" spans="1:61" ht="18.75" customHeight="1" x14ac:dyDescent="0.45">
      <c r="A13" s="82"/>
      <c r="B13" s="29" t="s">
        <v>113</v>
      </c>
      <c r="C13" s="531"/>
      <c r="D13" s="532"/>
      <c r="E13" s="532"/>
      <c r="F13" s="532"/>
      <c r="G13" s="532"/>
      <c r="H13" s="532"/>
      <c r="I13" s="532"/>
      <c r="J13" s="533"/>
      <c r="K13" s="200" t="s">
        <v>115</v>
      </c>
      <c r="L13" s="201"/>
      <c r="M13" s="22" t="s">
        <v>116</v>
      </c>
      <c r="P13" s="57">
        <v>7</v>
      </c>
      <c r="Q13" s="187"/>
      <c r="R13" s="59"/>
      <c r="S13" s="188"/>
      <c r="T13" s="189"/>
      <c r="U13" s="59"/>
      <c r="V13" s="190"/>
      <c r="W13" s="191"/>
      <c r="X13" s="179"/>
      <c r="Y13" s="65" t="s">
        <v>54</v>
      </c>
      <c r="Z13" s="464"/>
      <c r="AA13" s="67" t="s">
        <v>54</v>
      </c>
      <c r="AB13" s="192"/>
      <c r="AC13" s="69" t="s">
        <v>93</v>
      </c>
      <c r="AD13" s="193"/>
      <c r="AE13" s="71" t="s">
        <v>94</v>
      </c>
      <c r="AF13" s="182" t="str">
        <f t="shared" si="4"/>
        <v/>
      </c>
      <c r="AG13" s="194"/>
      <c r="AH13" s="195"/>
      <c r="AI13" s="196"/>
      <c r="AQ13" s="22" t="s">
        <v>117</v>
      </c>
      <c r="AV13" s="22">
        <f t="shared" si="0"/>
        <v>0</v>
      </c>
      <c r="AW13" s="22">
        <f t="shared" si="0"/>
        <v>0</v>
      </c>
      <c r="AX13" s="22">
        <f t="shared" si="0"/>
        <v>0</v>
      </c>
      <c r="AY13" s="55" t="str">
        <f t="shared" si="5"/>
        <v>　</v>
      </c>
      <c r="AZ13" s="55" t="str">
        <f t="shared" si="6"/>
        <v>　</v>
      </c>
      <c r="BA13" s="22">
        <f t="shared" si="7"/>
        <v>0</v>
      </c>
      <c r="BB13" s="22">
        <f t="shared" si="7"/>
        <v>0</v>
      </c>
      <c r="BC13" s="22">
        <f t="shared" si="8"/>
        <v>0</v>
      </c>
      <c r="BD13" s="22" t="s">
        <v>54</v>
      </c>
      <c r="BE13" s="22">
        <f t="shared" si="1"/>
        <v>0</v>
      </c>
      <c r="BF13" s="22" t="s">
        <v>73</v>
      </c>
      <c r="BG13" s="22">
        <f t="shared" si="2"/>
        <v>0</v>
      </c>
      <c r="BH13" s="22" t="s">
        <v>53</v>
      </c>
      <c r="BI13" s="22" t="str">
        <f t="shared" si="3"/>
        <v/>
      </c>
    </row>
    <row r="14" spans="1:61" ht="18.75" customHeight="1" x14ac:dyDescent="0.45">
      <c r="B14" s="29" t="s">
        <v>118</v>
      </c>
      <c r="C14" s="536"/>
      <c r="D14" s="537"/>
      <c r="E14" s="537"/>
      <c r="F14" s="537"/>
      <c r="G14" s="537"/>
      <c r="H14" s="537"/>
      <c r="I14" s="537"/>
      <c r="J14" s="537"/>
      <c r="K14" s="537"/>
      <c r="L14" s="202" t="s">
        <v>120</v>
      </c>
      <c r="P14" s="57">
        <v>8</v>
      </c>
      <c r="Q14" s="187"/>
      <c r="R14" s="59"/>
      <c r="S14" s="188"/>
      <c r="T14" s="189"/>
      <c r="U14" s="59"/>
      <c r="V14" s="190"/>
      <c r="W14" s="191"/>
      <c r="X14" s="179"/>
      <c r="Y14" s="65" t="s">
        <v>54</v>
      </c>
      <c r="Z14" s="464"/>
      <c r="AA14" s="67" t="s">
        <v>54</v>
      </c>
      <c r="AB14" s="192"/>
      <c r="AC14" s="69" t="s">
        <v>93</v>
      </c>
      <c r="AD14" s="193"/>
      <c r="AE14" s="71" t="s">
        <v>94</v>
      </c>
      <c r="AF14" s="182" t="str">
        <f t="shared" si="4"/>
        <v/>
      </c>
      <c r="AG14" s="194"/>
      <c r="AH14" s="195"/>
      <c r="AI14" s="196"/>
      <c r="AQ14" s="22" t="s">
        <v>121</v>
      </c>
      <c r="AV14" s="22">
        <f t="shared" si="0"/>
        <v>0</v>
      </c>
      <c r="AW14" s="22">
        <f t="shared" si="0"/>
        <v>0</v>
      </c>
      <c r="AX14" s="22">
        <f t="shared" si="0"/>
        <v>0</v>
      </c>
      <c r="AY14" s="55" t="str">
        <f t="shared" si="5"/>
        <v>　</v>
      </c>
      <c r="AZ14" s="55" t="str">
        <f t="shared" si="6"/>
        <v>　</v>
      </c>
      <c r="BA14" s="22">
        <f t="shared" si="7"/>
        <v>0</v>
      </c>
      <c r="BB14" s="22">
        <f t="shared" si="7"/>
        <v>0</v>
      </c>
      <c r="BC14" s="22">
        <f t="shared" si="8"/>
        <v>0</v>
      </c>
      <c r="BD14" s="22" t="s">
        <v>54</v>
      </c>
      <c r="BE14" s="22">
        <f t="shared" si="1"/>
        <v>0</v>
      </c>
      <c r="BF14" s="22" t="s">
        <v>73</v>
      </c>
      <c r="BG14" s="22">
        <f t="shared" si="2"/>
        <v>0</v>
      </c>
      <c r="BH14" s="22" t="s">
        <v>53</v>
      </c>
      <c r="BI14" s="22" t="str">
        <f t="shared" si="3"/>
        <v/>
      </c>
    </row>
    <row r="15" spans="1:61" ht="18.75" customHeight="1" x14ac:dyDescent="0.45">
      <c r="B15" s="203" t="s">
        <v>424</v>
      </c>
      <c r="C15" s="204"/>
      <c r="D15" s="205"/>
      <c r="E15" s="205"/>
      <c r="F15" s="206"/>
      <c r="G15" s="207"/>
      <c r="H15" s="200" t="s">
        <v>126</v>
      </c>
      <c r="I15" s="208"/>
      <c r="J15" s="209"/>
      <c r="K15" s="208"/>
      <c r="L15" s="210"/>
      <c r="M15" s="104"/>
      <c r="P15" s="57">
        <v>9</v>
      </c>
      <c r="Q15" s="187"/>
      <c r="R15" s="59"/>
      <c r="S15" s="188"/>
      <c r="T15" s="189"/>
      <c r="U15" s="59"/>
      <c r="V15" s="190"/>
      <c r="W15" s="191"/>
      <c r="X15" s="179"/>
      <c r="Y15" s="65" t="s">
        <v>54</v>
      </c>
      <c r="Z15" s="464"/>
      <c r="AA15" s="67" t="s">
        <v>54</v>
      </c>
      <c r="AB15" s="192"/>
      <c r="AC15" s="69" t="s">
        <v>93</v>
      </c>
      <c r="AD15" s="193"/>
      <c r="AE15" s="71" t="s">
        <v>94</v>
      </c>
      <c r="AF15" s="182" t="str">
        <f t="shared" si="4"/>
        <v/>
      </c>
      <c r="AG15" s="194"/>
      <c r="AH15" s="195"/>
      <c r="AI15" s="196"/>
      <c r="AQ15" s="22" t="s">
        <v>127</v>
      </c>
      <c r="AV15" s="22">
        <f t="shared" si="0"/>
        <v>0</v>
      </c>
      <c r="AW15" s="22">
        <f t="shared" si="0"/>
        <v>0</v>
      </c>
      <c r="AX15" s="22">
        <f t="shared" si="0"/>
        <v>0</v>
      </c>
      <c r="AY15" s="55" t="str">
        <f t="shared" si="5"/>
        <v>　</v>
      </c>
      <c r="AZ15" s="55" t="str">
        <f t="shared" si="6"/>
        <v>　</v>
      </c>
      <c r="BA15" s="22">
        <f t="shared" si="7"/>
        <v>0</v>
      </c>
      <c r="BB15" s="22">
        <f t="shared" si="7"/>
        <v>0</v>
      </c>
      <c r="BC15" s="22">
        <f t="shared" si="8"/>
        <v>0</v>
      </c>
      <c r="BD15" s="22" t="s">
        <v>54</v>
      </c>
      <c r="BE15" s="22">
        <f t="shared" si="1"/>
        <v>0</v>
      </c>
      <c r="BF15" s="22" t="s">
        <v>73</v>
      </c>
      <c r="BG15" s="22">
        <f t="shared" si="2"/>
        <v>0</v>
      </c>
      <c r="BH15" s="22" t="s">
        <v>53</v>
      </c>
      <c r="BI15" s="22" t="str">
        <f t="shared" si="3"/>
        <v/>
      </c>
    </row>
    <row r="16" spans="1:61" ht="18.75" customHeight="1" x14ac:dyDescent="0.45">
      <c r="B16" s="203" t="s">
        <v>128</v>
      </c>
      <c r="C16" s="538"/>
      <c r="D16" s="539"/>
      <c r="E16" s="539"/>
      <c r="F16" s="539"/>
      <c r="G16" s="539"/>
      <c r="H16" s="540"/>
      <c r="I16" s="78"/>
      <c r="J16" s="211"/>
      <c r="L16" s="35"/>
      <c r="P16" s="57">
        <v>10</v>
      </c>
      <c r="Q16" s="187"/>
      <c r="R16" s="59"/>
      <c r="S16" s="188"/>
      <c r="T16" s="189"/>
      <c r="U16" s="59"/>
      <c r="V16" s="190"/>
      <c r="W16" s="191"/>
      <c r="X16" s="179"/>
      <c r="Y16" s="65" t="s">
        <v>54</v>
      </c>
      <c r="Z16" s="464"/>
      <c r="AA16" s="67" t="s">
        <v>54</v>
      </c>
      <c r="AB16" s="192"/>
      <c r="AC16" s="69" t="s">
        <v>93</v>
      </c>
      <c r="AD16" s="193"/>
      <c r="AE16" s="71" t="s">
        <v>94</v>
      </c>
      <c r="AF16" s="182" t="str">
        <f t="shared" si="4"/>
        <v/>
      </c>
      <c r="AG16" s="194"/>
      <c r="AH16" s="195"/>
      <c r="AI16" s="196"/>
      <c r="AQ16" s="22" t="s">
        <v>130</v>
      </c>
      <c r="AV16" s="22">
        <f t="shared" si="0"/>
        <v>0</v>
      </c>
      <c r="AW16" s="22">
        <f t="shared" si="0"/>
        <v>0</v>
      </c>
      <c r="AX16" s="22">
        <f t="shared" si="0"/>
        <v>0</v>
      </c>
      <c r="AY16" s="55" t="str">
        <f t="shared" si="5"/>
        <v>　</v>
      </c>
      <c r="AZ16" s="55" t="str">
        <f t="shared" si="6"/>
        <v>　</v>
      </c>
      <c r="BA16" s="22">
        <f t="shared" si="7"/>
        <v>0</v>
      </c>
      <c r="BB16" s="22">
        <f t="shared" si="7"/>
        <v>0</v>
      </c>
      <c r="BC16" s="22">
        <f t="shared" si="8"/>
        <v>0</v>
      </c>
      <c r="BD16" s="22" t="s">
        <v>54</v>
      </c>
      <c r="BE16" s="22">
        <f t="shared" si="1"/>
        <v>0</v>
      </c>
      <c r="BF16" s="22" t="s">
        <v>73</v>
      </c>
      <c r="BG16" s="22">
        <f t="shared" si="2"/>
        <v>0</v>
      </c>
      <c r="BH16" s="22" t="s">
        <v>53</v>
      </c>
      <c r="BI16" s="22" t="str">
        <f t="shared" si="3"/>
        <v/>
      </c>
    </row>
    <row r="17" spans="2:62" ht="18.75" customHeight="1" x14ac:dyDescent="0.45">
      <c r="B17" s="29" t="s">
        <v>131</v>
      </c>
      <c r="C17" s="531"/>
      <c r="D17" s="532"/>
      <c r="E17" s="532"/>
      <c r="F17" s="532"/>
      <c r="G17" s="532"/>
      <c r="H17" s="532"/>
      <c r="I17" s="532"/>
      <c r="J17" s="532"/>
      <c r="K17" s="533"/>
      <c r="L17" s="35"/>
      <c r="P17" s="57">
        <v>11</v>
      </c>
      <c r="Q17" s="187"/>
      <c r="R17" s="59"/>
      <c r="S17" s="188"/>
      <c r="T17" s="189"/>
      <c r="U17" s="59"/>
      <c r="V17" s="190"/>
      <c r="W17" s="191"/>
      <c r="X17" s="179"/>
      <c r="Y17" s="65" t="s">
        <v>54</v>
      </c>
      <c r="Z17" s="464"/>
      <c r="AA17" s="67" t="s">
        <v>54</v>
      </c>
      <c r="AB17" s="192"/>
      <c r="AC17" s="69" t="s">
        <v>93</v>
      </c>
      <c r="AD17" s="193"/>
      <c r="AE17" s="71" t="s">
        <v>94</v>
      </c>
      <c r="AF17" s="182" t="str">
        <f t="shared" si="4"/>
        <v/>
      </c>
      <c r="AG17" s="194"/>
      <c r="AH17" s="195"/>
      <c r="AI17" s="196"/>
      <c r="AQ17" s="22" t="s">
        <v>133</v>
      </c>
      <c r="AV17" s="22">
        <f t="shared" si="0"/>
        <v>0</v>
      </c>
      <c r="AW17" s="22">
        <f t="shared" si="0"/>
        <v>0</v>
      </c>
      <c r="AX17" s="22">
        <f t="shared" si="0"/>
        <v>0</v>
      </c>
      <c r="AY17" s="55" t="str">
        <f t="shared" si="5"/>
        <v>　</v>
      </c>
      <c r="AZ17" s="55" t="str">
        <f t="shared" si="6"/>
        <v>　</v>
      </c>
      <c r="BA17" s="22">
        <f t="shared" si="7"/>
        <v>0</v>
      </c>
      <c r="BB17" s="22">
        <f t="shared" si="7"/>
        <v>0</v>
      </c>
      <c r="BC17" s="22">
        <f t="shared" si="8"/>
        <v>0</v>
      </c>
      <c r="BD17" s="22" t="s">
        <v>54</v>
      </c>
      <c r="BE17" s="22">
        <f t="shared" si="1"/>
        <v>0</v>
      </c>
      <c r="BF17" s="22" t="s">
        <v>73</v>
      </c>
      <c r="BG17" s="22">
        <f t="shared" si="2"/>
        <v>0</v>
      </c>
      <c r="BH17" s="22" t="s">
        <v>53</v>
      </c>
      <c r="BI17" s="22" t="str">
        <f t="shared" si="3"/>
        <v/>
      </c>
    </row>
    <row r="18" spans="2:62" ht="18.75" customHeight="1" x14ac:dyDescent="0.45">
      <c r="B18" s="29" t="s">
        <v>134</v>
      </c>
      <c r="C18" s="536"/>
      <c r="D18" s="537"/>
      <c r="E18" s="537"/>
      <c r="F18" s="537"/>
      <c r="G18" s="537"/>
      <c r="H18" s="541"/>
      <c r="I18" s="105"/>
      <c r="J18" s="105"/>
      <c r="L18" s="35"/>
      <c r="P18" s="57">
        <v>12</v>
      </c>
      <c r="Q18" s="187"/>
      <c r="R18" s="59"/>
      <c r="S18" s="188"/>
      <c r="T18" s="189"/>
      <c r="U18" s="59"/>
      <c r="V18" s="190"/>
      <c r="W18" s="191"/>
      <c r="X18" s="179"/>
      <c r="Y18" s="65" t="s">
        <v>54</v>
      </c>
      <c r="Z18" s="464"/>
      <c r="AA18" s="67" t="s">
        <v>54</v>
      </c>
      <c r="AB18" s="192"/>
      <c r="AC18" s="69" t="s">
        <v>93</v>
      </c>
      <c r="AD18" s="193"/>
      <c r="AE18" s="71" t="s">
        <v>94</v>
      </c>
      <c r="AF18" s="182" t="str">
        <f t="shared" si="4"/>
        <v/>
      </c>
      <c r="AG18" s="194"/>
      <c r="AH18" s="195"/>
      <c r="AI18" s="196"/>
      <c r="AQ18" s="22" t="s">
        <v>136</v>
      </c>
      <c r="AV18" s="22">
        <f t="shared" si="0"/>
        <v>0</v>
      </c>
      <c r="AW18" s="22">
        <f t="shared" si="0"/>
        <v>0</v>
      </c>
      <c r="AX18" s="22">
        <f t="shared" si="0"/>
        <v>0</v>
      </c>
      <c r="AY18" s="55" t="str">
        <f t="shared" si="5"/>
        <v>　</v>
      </c>
      <c r="AZ18" s="55" t="str">
        <f t="shared" si="6"/>
        <v>　</v>
      </c>
      <c r="BA18" s="22">
        <f t="shared" si="7"/>
        <v>0</v>
      </c>
      <c r="BB18" s="22">
        <f t="shared" si="7"/>
        <v>0</v>
      </c>
      <c r="BC18" s="22">
        <f t="shared" si="8"/>
        <v>0</v>
      </c>
      <c r="BD18" s="22" t="s">
        <v>54</v>
      </c>
      <c r="BE18" s="22">
        <f t="shared" si="1"/>
        <v>0</v>
      </c>
      <c r="BF18" s="22" t="s">
        <v>73</v>
      </c>
      <c r="BG18" s="22">
        <f t="shared" si="2"/>
        <v>0</v>
      </c>
      <c r="BH18" s="22" t="s">
        <v>53</v>
      </c>
      <c r="BI18" s="22" t="str">
        <f t="shared" si="3"/>
        <v/>
      </c>
    </row>
    <row r="19" spans="2:62" ht="18.75" customHeight="1" x14ac:dyDescent="0.15">
      <c r="B19" s="78"/>
      <c r="C19" s="542" t="s">
        <v>39</v>
      </c>
      <c r="D19" s="542"/>
      <c r="E19" s="542"/>
      <c r="F19" s="212"/>
      <c r="G19" s="543" t="s">
        <v>149</v>
      </c>
      <c r="H19" s="543"/>
      <c r="I19" s="543"/>
      <c r="J19" s="76"/>
      <c r="L19" s="35"/>
      <c r="P19" s="57">
        <v>13</v>
      </c>
      <c r="Q19" s="187"/>
      <c r="R19" s="59"/>
      <c r="S19" s="188"/>
      <c r="T19" s="189"/>
      <c r="U19" s="59"/>
      <c r="V19" s="190"/>
      <c r="W19" s="191"/>
      <c r="X19" s="179"/>
      <c r="Y19" s="65" t="s">
        <v>54</v>
      </c>
      <c r="Z19" s="464"/>
      <c r="AA19" s="67" t="s">
        <v>54</v>
      </c>
      <c r="AB19" s="192"/>
      <c r="AC19" s="69" t="s">
        <v>93</v>
      </c>
      <c r="AD19" s="193"/>
      <c r="AE19" s="71" t="s">
        <v>94</v>
      </c>
      <c r="AF19" s="182" t="str">
        <f t="shared" si="4"/>
        <v/>
      </c>
      <c r="AG19" s="194"/>
      <c r="AH19" s="195"/>
      <c r="AI19" s="196"/>
      <c r="AQ19" s="22" t="s">
        <v>137</v>
      </c>
      <c r="AV19" s="22">
        <f t="shared" si="0"/>
        <v>0</v>
      </c>
      <c r="AW19" s="22">
        <f t="shared" si="0"/>
        <v>0</v>
      </c>
      <c r="AX19" s="22">
        <f t="shared" si="0"/>
        <v>0</v>
      </c>
      <c r="AY19" s="55" t="str">
        <f t="shared" si="5"/>
        <v>　</v>
      </c>
      <c r="AZ19" s="55" t="str">
        <f t="shared" si="6"/>
        <v>　</v>
      </c>
      <c r="BA19" s="22">
        <f t="shared" si="7"/>
        <v>0</v>
      </c>
      <c r="BB19" s="22">
        <f t="shared" si="7"/>
        <v>0</v>
      </c>
      <c r="BC19" s="22">
        <f t="shared" si="8"/>
        <v>0</v>
      </c>
      <c r="BD19" s="22" t="s">
        <v>54</v>
      </c>
      <c r="BE19" s="22">
        <f t="shared" si="1"/>
        <v>0</v>
      </c>
      <c r="BF19" s="22" t="s">
        <v>73</v>
      </c>
      <c r="BG19" s="22">
        <f t="shared" si="2"/>
        <v>0</v>
      </c>
      <c r="BH19" s="22" t="s">
        <v>53</v>
      </c>
      <c r="BI19" s="22" t="str">
        <f t="shared" si="3"/>
        <v/>
      </c>
    </row>
    <row r="20" spans="2:62" ht="18.75" customHeight="1" x14ac:dyDescent="0.45">
      <c r="B20" s="108" t="s">
        <v>140</v>
      </c>
      <c r="C20" s="536"/>
      <c r="D20" s="537"/>
      <c r="E20" s="541"/>
      <c r="F20" s="109"/>
      <c r="G20" s="536"/>
      <c r="H20" s="537"/>
      <c r="I20" s="541"/>
      <c r="J20" s="198"/>
      <c r="K20" s="77"/>
      <c r="L20" s="35"/>
      <c r="P20" s="57">
        <v>14</v>
      </c>
      <c r="Q20" s="187"/>
      <c r="R20" s="59"/>
      <c r="S20" s="188"/>
      <c r="T20" s="189"/>
      <c r="U20" s="59"/>
      <c r="V20" s="190"/>
      <c r="W20" s="191"/>
      <c r="X20" s="179"/>
      <c r="Y20" s="65" t="s">
        <v>54</v>
      </c>
      <c r="Z20" s="464"/>
      <c r="AA20" s="67" t="s">
        <v>54</v>
      </c>
      <c r="AB20" s="192"/>
      <c r="AC20" s="69" t="s">
        <v>93</v>
      </c>
      <c r="AD20" s="193"/>
      <c r="AE20" s="71" t="s">
        <v>94</v>
      </c>
      <c r="AF20" s="182" t="str">
        <f t="shared" si="4"/>
        <v/>
      </c>
      <c r="AG20" s="194"/>
      <c r="AH20" s="195"/>
      <c r="AI20" s="196"/>
      <c r="AQ20" s="22" t="s">
        <v>138</v>
      </c>
      <c r="AV20" s="22">
        <f t="shared" si="0"/>
        <v>0</v>
      </c>
      <c r="AW20" s="22">
        <f t="shared" si="0"/>
        <v>0</v>
      </c>
      <c r="AX20" s="22">
        <f t="shared" si="0"/>
        <v>0</v>
      </c>
      <c r="AY20" s="55" t="str">
        <f t="shared" si="5"/>
        <v>　</v>
      </c>
      <c r="AZ20" s="55" t="str">
        <f t="shared" si="6"/>
        <v>　</v>
      </c>
      <c r="BA20" s="22">
        <f t="shared" si="7"/>
        <v>0</v>
      </c>
      <c r="BB20" s="22">
        <f t="shared" si="7"/>
        <v>0</v>
      </c>
      <c r="BC20" s="22">
        <f t="shared" si="8"/>
        <v>0</v>
      </c>
      <c r="BD20" s="22" t="s">
        <v>54</v>
      </c>
      <c r="BE20" s="22">
        <f t="shared" si="1"/>
        <v>0</v>
      </c>
      <c r="BF20" s="22" t="s">
        <v>73</v>
      </c>
      <c r="BG20" s="22">
        <f t="shared" si="2"/>
        <v>0</v>
      </c>
      <c r="BH20" s="22" t="s">
        <v>53</v>
      </c>
      <c r="BI20" s="22" t="str">
        <f t="shared" si="3"/>
        <v/>
      </c>
    </row>
    <row r="21" spans="2:62" ht="18.75" customHeight="1" x14ac:dyDescent="0.45">
      <c r="B21" s="108" t="s">
        <v>144</v>
      </c>
      <c r="C21" s="536"/>
      <c r="D21" s="537"/>
      <c r="E21" s="541"/>
      <c r="F21" s="110"/>
      <c r="G21" s="536"/>
      <c r="H21" s="537"/>
      <c r="I21" s="541"/>
      <c r="J21" s="213"/>
      <c r="K21" s="77"/>
      <c r="L21" s="214"/>
      <c r="P21" s="57">
        <v>15</v>
      </c>
      <c r="Q21" s="187"/>
      <c r="R21" s="59"/>
      <c r="S21" s="188"/>
      <c r="T21" s="189"/>
      <c r="U21" s="59"/>
      <c r="V21" s="190"/>
      <c r="W21" s="191"/>
      <c r="X21" s="179"/>
      <c r="Y21" s="65" t="s">
        <v>54</v>
      </c>
      <c r="Z21" s="464"/>
      <c r="AA21" s="67" t="s">
        <v>54</v>
      </c>
      <c r="AB21" s="192"/>
      <c r="AC21" s="69" t="s">
        <v>93</v>
      </c>
      <c r="AD21" s="193"/>
      <c r="AE21" s="71" t="s">
        <v>94</v>
      </c>
      <c r="AF21" s="182" t="str">
        <f t="shared" si="4"/>
        <v/>
      </c>
      <c r="AG21" s="194"/>
      <c r="AH21" s="195"/>
      <c r="AI21" s="196"/>
      <c r="AQ21" s="22" t="s">
        <v>139</v>
      </c>
      <c r="AV21" s="22">
        <f t="shared" si="0"/>
        <v>0</v>
      </c>
      <c r="AW21" s="22">
        <f t="shared" si="0"/>
        <v>0</v>
      </c>
      <c r="AX21" s="22">
        <f t="shared" si="0"/>
        <v>0</v>
      </c>
      <c r="AY21" s="55" t="str">
        <f t="shared" si="5"/>
        <v>　</v>
      </c>
      <c r="AZ21" s="55" t="str">
        <f t="shared" si="6"/>
        <v>　</v>
      </c>
      <c r="BA21" s="22">
        <f t="shared" si="7"/>
        <v>0</v>
      </c>
      <c r="BB21" s="22">
        <f t="shared" si="7"/>
        <v>0</v>
      </c>
      <c r="BC21" s="22">
        <f t="shared" si="8"/>
        <v>0</v>
      </c>
      <c r="BD21" s="22" t="s">
        <v>54</v>
      </c>
      <c r="BE21" s="22">
        <f t="shared" si="1"/>
        <v>0</v>
      </c>
      <c r="BF21" s="22" t="s">
        <v>73</v>
      </c>
      <c r="BG21" s="22">
        <f t="shared" si="2"/>
        <v>0</v>
      </c>
      <c r="BH21" s="22" t="s">
        <v>53</v>
      </c>
      <c r="BI21" s="22" t="str">
        <f t="shared" si="3"/>
        <v/>
      </c>
    </row>
    <row r="22" spans="2:62" ht="18.75" customHeight="1" x14ac:dyDescent="0.45">
      <c r="P22" s="57">
        <v>16</v>
      </c>
      <c r="Q22" s="187"/>
      <c r="R22" s="59"/>
      <c r="S22" s="188"/>
      <c r="T22" s="189" t="s">
        <v>263</v>
      </c>
      <c r="U22" s="59"/>
      <c r="V22" s="190"/>
      <c r="W22" s="191"/>
      <c r="X22" s="179"/>
      <c r="Y22" s="65" t="s">
        <v>54</v>
      </c>
      <c r="Z22" s="464"/>
      <c r="AA22" s="67" t="s">
        <v>54</v>
      </c>
      <c r="AB22" s="192"/>
      <c r="AC22" s="69" t="s">
        <v>93</v>
      </c>
      <c r="AD22" s="193"/>
      <c r="AE22" s="71" t="s">
        <v>94</v>
      </c>
      <c r="AF22" s="182" t="str">
        <f t="shared" si="4"/>
        <v/>
      </c>
      <c r="AG22" s="194"/>
      <c r="AH22" s="195"/>
      <c r="AI22" s="196"/>
      <c r="AQ22" s="22" t="s">
        <v>143</v>
      </c>
      <c r="AV22" s="22">
        <f t="shared" si="0"/>
        <v>0</v>
      </c>
      <c r="AW22" s="22">
        <f t="shared" si="0"/>
        <v>0</v>
      </c>
      <c r="AX22" s="22">
        <f t="shared" si="0"/>
        <v>0</v>
      </c>
      <c r="AY22" s="55" t="str">
        <f t="shared" si="5"/>
        <v>　</v>
      </c>
      <c r="AZ22" s="55" t="str">
        <f t="shared" si="6"/>
        <v xml:space="preserve"> 　</v>
      </c>
      <c r="BA22" s="22">
        <f t="shared" si="7"/>
        <v>0</v>
      </c>
      <c r="BB22" s="22">
        <f t="shared" si="7"/>
        <v>0</v>
      </c>
      <c r="BC22" s="22">
        <f t="shared" si="8"/>
        <v>0</v>
      </c>
      <c r="BD22" s="22" t="s">
        <v>54</v>
      </c>
      <c r="BE22" s="22">
        <f t="shared" si="1"/>
        <v>0</v>
      </c>
      <c r="BF22" s="22" t="s">
        <v>73</v>
      </c>
      <c r="BG22" s="22">
        <f t="shared" si="2"/>
        <v>0</v>
      </c>
      <c r="BH22" s="22" t="s">
        <v>53</v>
      </c>
      <c r="BI22" s="22" t="str">
        <f t="shared" si="3"/>
        <v/>
      </c>
    </row>
    <row r="23" spans="2:62" ht="18.75" customHeight="1" x14ac:dyDescent="0.45">
      <c r="B23" s="115" t="s">
        <v>151</v>
      </c>
      <c r="C23" s="536"/>
      <c r="D23" s="537"/>
      <c r="E23" s="541"/>
      <c r="F23" s="110"/>
      <c r="G23" s="536"/>
      <c r="H23" s="537"/>
      <c r="I23" s="541"/>
      <c r="J23" s="213"/>
      <c r="K23" s="77"/>
      <c r="L23" s="35"/>
      <c r="P23" s="57">
        <v>17</v>
      </c>
      <c r="Q23" s="187"/>
      <c r="R23" s="59"/>
      <c r="S23" s="188"/>
      <c r="T23" s="189"/>
      <c r="U23" s="59"/>
      <c r="V23" s="190"/>
      <c r="W23" s="191"/>
      <c r="X23" s="179"/>
      <c r="Y23" s="65" t="s">
        <v>54</v>
      </c>
      <c r="Z23" s="464"/>
      <c r="AA23" s="67" t="s">
        <v>54</v>
      </c>
      <c r="AB23" s="192"/>
      <c r="AC23" s="69" t="s">
        <v>93</v>
      </c>
      <c r="AD23" s="193"/>
      <c r="AE23" s="71" t="s">
        <v>94</v>
      </c>
      <c r="AF23" s="182" t="str">
        <f t="shared" si="4"/>
        <v/>
      </c>
      <c r="AG23" s="194"/>
      <c r="AH23" s="195"/>
      <c r="AI23" s="196"/>
      <c r="AQ23" s="22" t="s">
        <v>148</v>
      </c>
      <c r="AV23" s="22">
        <f t="shared" si="0"/>
        <v>0</v>
      </c>
      <c r="AW23" s="22">
        <f t="shared" si="0"/>
        <v>0</v>
      </c>
      <c r="AX23" s="22">
        <f t="shared" si="0"/>
        <v>0</v>
      </c>
      <c r="AY23" s="55" t="str">
        <f t="shared" si="5"/>
        <v>　</v>
      </c>
      <c r="AZ23" s="55" t="str">
        <f t="shared" si="6"/>
        <v>　</v>
      </c>
      <c r="BA23" s="22">
        <f t="shared" si="7"/>
        <v>0</v>
      </c>
      <c r="BB23" s="22">
        <f t="shared" si="7"/>
        <v>0</v>
      </c>
      <c r="BC23" s="22">
        <f t="shared" si="8"/>
        <v>0</v>
      </c>
      <c r="BD23" s="22" t="s">
        <v>54</v>
      </c>
      <c r="BE23" s="22">
        <f t="shared" si="1"/>
        <v>0</v>
      </c>
      <c r="BF23" s="22" t="s">
        <v>73</v>
      </c>
      <c r="BG23" s="22">
        <f t="shared" si="2"/>
        <v>0</v>
      </c>
      <c r="BH23" s="22" t="s">
        <v>53</v>
      </c>
      <c r="BI23" s="22" t="str">
        <f t="shared" si="3"/>
        <v/>
      </c>
    </row>
    <row r="24" spans="2:62" ht="18.75" customHeight="1" x14ac:dyDescent="0.45">
      <c r="B24" s="118" t="s">
        <v>155</v>
      </c>
      <c r="C24" s="536"/>
      <c r="D24" s="537"/>
      <c r="E24" s="541"/>
      <c r="F24" s="110"/>
      <c r="G24" s="536"/>
      <c r="H24" s="537"/>
      <c r="I24" s="541"/>
      <c r="J24" s="213"/>
      <c r="K24" s="77"/>
      <c r="L24" s="215"/>
      <c r="P24" s="57">
        <v>18</v>
      </c>
      <c r="Q24" s="187"/>
      <c r="R24" s="59"/>
      <c r="S24" s="188"/>
      <c r="T24" s="189"/>
      <c r="U24" s="59"/>
      <c r="V24" s="190"/>
      <c r="W24" s="191"/>
      <c r="X24" s="179"/>
      <c r="Y24" s="65" t="s">
        <v>54</v>
      </c>
      <c r="Z24" s="464"/>
      <c r="AA24" s="67" t="s">
        <v>54</v>
      </c>
      <c r="AB24" s="192"/>
      <c r="AC24" s="69" t="s">
        <v>93</v>
      </c>
      <c r="AD24" s="193"/>
      <c r="AE24" s="71" t="s">
        <v>94</v>
      </c>
      <c r="AF24" s="182" t="str">
        <f t="shared" si="4"/>
        <v/>
      </c>
      <c r="AG24" s="194"/>
      <c r="AH24" s="195"/>
      <c r="AI24" s="196"/>
      <c r="AQ24" s="22" t="s">
        <v>150</v>
      </c>
      <c r="AV24" s="22">
        <f t="shared" si="0"/>
        <v>0</v>
      </c>
      <c r="AW24" s="22">
        <f t="shared" si="0"/>
        <v>0</v>
      </c>
      <c r="AX24" s="22">
        <f t="shared" si="0"/>
        <v>0</v>
      </c>
      <c r="AY24" s="55" t="str">
        <f t="shared" si="5"/>
        <v>　</v>
      </c>
      <c r="AZ24" s="55" t="str">
        <f t="shared" si="6"/>
        <v>　</v>
      </c>
      <c r="BA24" s="22">
        <f t="shared" si="7"/>
        <v>0</v>
      </c>
      <c r="BB24" s="22">
        <f t="shared" si="7"/>
        <v>0</v>
      </c>
      <c r="BC24" s="22">
        <f t="shared" si="8"/>
        <v>0</v>
      </c>
      <c r="BD24" s="22" t="s">
        <v>54</v>
      </c>
      <c r="BE24" s="22">
        <f t="shared" si="1"/>
        <v>0</v>
      </c>
      <c r="BF24" s="22" t="s">
        <v>73</v>
      </c>
      <c r="BG24" s="22">
        <f t="shared" si="2"/>
        <v>0</v>
      </c>
      <c r="BH24" s="22" t="s">
        <v>53</v>
      </c>
      <c r="BI24" s="22" t="str">
        <f t="shared" si="3"/>
        <v/>
      </c>
    </row>
    <row r="25" spans="2:62" ht="18.75" customHeight="1" x14ac:dyDescent="0.45">
      <c r="B25" s="105"/>
      <c r="C25" s="216"/>
      <c r="D25" s="216"/>
      <c r="E25" s="216"/>
      <c r="F25" s="216"/>
      <c r="G25" s="216"/>
      <c r="H25" s="216"/>
      <c r="I25" s="216"/>
      <c r="J25" s="217"/>
      <c r="K25" s="217"/>
      <c r="N25" s="35"/>
      <c r="O25" s="35"/>
      <c r="P25" s="57">
        <v>19</v>
      </c>
      <c r="Q25" s="187"/>
      <c r="R25" s="59"/>
      <c r="S25" s="188"/>
      <c r="T25" s="189"/>
      <c r="U25" s="59"/>
      <c r="V25" s="190"/>
      <c r="W25" s="191"/>
      <c r="X25" s="179"/>
      <c r="Y25" s="65" t="s">
        <v>54</v>
      </c>
      <c r="Z25" s="464"/>
      <c r="AA25" s="67" t="s">
        <v>54</v>
      </c>
      <c r="AB25" s="192"/>
      <c r="AC25" s="69" t="s">
        <v>93</v>
      </c>
      <c r="AD25" s="193"/>
      <c r="AE25" s="71" t="s">
        <v>94</v>
      </c>
      <c r="AF25" s="182" t="str">
        <f t="shared" si="4"/>
        <v/>
      </c>
      <c r="AG25" s="194"/>
      <c r="AH25" s="195"/>
      <c r="AI25" s="196"/>
      <c r="AQ25" s="22" t="s">
        <v>154</v>
      </c>
      <c r="AV25" s="22">
        <f t="shared" si="0"/>
        <v>0</v>
      </c>
      <c r="AW25" s="22">
        <f t="shared" si="0"/>
        <v>0</v>
      </c>
      <c r="AX25" s="22">
        <f t="shared" si="0"/>
        <v>0</v>
      </c>
      <c r="AY25" s="55" t="str">
        <f t="shared" si="5"/>
        <v>　</v>
      </c>
      <c r="AZ25" s="55" t="str">
        <f t="shared" si="6"/>
        <v>　</v>
      </c>
      <c r="BA25" s="22">
        <f t="shared" si="7"/>
        <v>0</v>
      </c>
      <c r="BB25" s="22">
        <f t="shared" si="7"/>
        <v>0</v>
      </c>
      <c r="BC25" s="22">
        <f t="shared" si="8"/>
        <v>0</v>
      </c>
      <c r="BD25" s="22" t="s">
        <v>54</v>
      </c>
      <c r="BE25" s="22">
        <f t="shared" si="1"/>
        <v>0</v>
      </c>
      <c r="BF25" s="22" t="s">
        <v>73</v>
      </c>
      <c r="BG25" s="22">
        <f t="shared" si="2"/>
        <v>0</v>
      </c>
      <c r="BH25" s="22" t="s">
        <v>53</v>
      </c>
      <c r="BI25" s="22" t="str">
        <f t="shared" si="3"/>
        <v/>
      </c>
    </row>
    <row r="26" spans="2:62" ht="18.75" customHeight="1" x14ac:dyDescent="0.45">
      <c r="P26" s="57">
        <v>20</v>
      </c>
      <c r="Q26" s="187"/>
      <c r="R26" s="59"/>
      <c r="S26" s="188"/>
      <c r="T26" s="189"/>
      <c r="U26" s="59"/>
      <c r="V26" s="190"/>
      <c r="W26" s="191"/>
      <c r="X26" s="179"/>
      <c r="Y26" s="65" t="s">
        <v>54</v>
      </c>
      <c r="Z26" s="464"/>
      <c r="AA26" s="67" t="s">
        <v>54</v>
      </c>
      <c r="AB26" s="192"/>
      <c r="AC26" s="69" t="s">
        <v>93</v>
      </c>
      <c r="AD26" s="193"/>
      <c r="AE26" s="71" t="s">
        <v>94</v>
      </c>
      <c r="AF26" s="182" t="str">
        <f t="shared" si="4"/>
        <v/>
      </c>
      <c r="AG26" s="194"/>
      <c r="AH26" s="195"/>
      <c r="AI26" s="196"/>
      <c r="AQ26" s="22" t="s">
        <v>158</v>
      </c>
      <c r="AV26" s="22">
        <f t="shared" si="0"/>
        <v>0</v>
      </c>
      <c r="AW26" s="22">
        <f t="shared" si="0"/>
        <v>0</v>
      </c>
      <c r="AX26" s="22">
        <f t="shared" si="0"/>
        <v>0</v>
      </c>
      <c r="AY26" s="55" t="str">
        <f t="shared" si="5"/>
        <v>　</v>
      </c>
      <c r="AZ26" s="55" t="str">
        <f t="shared" si="6"/>
        <v>　</v>
      </c>
      <c r="BA26" s="22">
        <f t="shared" si="7"/>
        <v>0</v>
      </c>
      <c r="BB26" s="22">
        <f t="shared" si="7"/>
        <v>0</v>
      </c>
      <c r="BC26" s="22">
        <f t="shared" si="8"/>
        <v>0</v>
      </c>
      <c r="BD26" s="22" t="s">
        <v>54</v>
      </c>
      <c r="BE26" s="22">
        <f>AB26</f>
        <v>0</v>
      </c>
      <c r="BF26" s="22" t="s">
        <v>73</v>
      </c>
      <c r="BG26" s="22">
        <f t="shared" si="2"/>
        <v>0</v>
      </c>
      <c r="BH26" s="22" t="s">
        <v>53</v>
      </c>
      <c r="BI26" s="22" t="str">
        <f t="shared" si="3"/>
        <v/>
      </c>
    </row>
    <row r="27" spans="2:62" ht="18.75" customHeight="1" x14ac:dyDescent="0.45">
      <c r="B27" s="115" t="s">
        <v>161</v>
      </c>
      <c r="C27" s="536"/>
      <c r="D27" s="537"/>
      <c r="E27" s="537"/>
      <c r="F27" s="29"/>
      <c r="G27" s="537"/>
      <c r="H27" s="537"/>
      <c r="I27" s="541"/>
      <c r="J27" s="56"/>
      <c r="K27" s="77"/>
      <c r="L27" s="35"/>
      <c r="P27" s="122">
        <v>21</v>
      </c>
      <c r="Q27" s="218"/>
      <c r="R27" s="219"/>
      <c r="S27" s="220"/>
      <c r="T27" s="221"/>
      <c r="U27" s="219"/>
      <c r="V27" s="222"/>
      <c r="W27" s="223"/>
      <c r="X27" s="224"/>
      <c r="Y27" s="130" t="s">
        <v>54</v>
      </c>
      <c r="Z27" s="158"/>
      <c r="AA27" s="132" t="s">
        <v>54</v>
      </c>
      <c r="AB27" s="225"/>
      <c r="AC27" s="134" t="s">
        <v>93</v>
      </c>
      <c r="AD27" s="226"/>
      <c r="AE27" s="132" t="s">
        <v>56</v>
      </c>
      <c r="AF27" s="227" t="str">
        <f t="shared" si="4"/>
        <v/>
      </c>
      <c r="AG27" s="228"/>
      <c r="AH27" s="229"/>
      <c r="AI27" s="230"/>
      <c r="AQ27" s="22" t="s">
        <v>159</v>
      </c>
      <c r="AV27" s="22">
        <f t="shared" si="0"/>
        <v>0</v>
      </c>
      <c r="AW27" s="22">
        <f t="shared" si="0"/>
        <v>0</v>
      </c>
      <c r="AX27" s="22">
        <f t="shared" si="0"/>
        <v>0</v>
      </c>
      <c r="AY27" s="55" t="str">
        <f t="shared" si="5"/>
        <v>　</v>
      </c>
      <c r="AZ27" s="55" t="str">
        <f t="shared" si="6"/>
        <v>　</v>
      </c>
      <c r="BA27" s="22">
        <f t="shared" si="7"/>
        <v>0</v>
      </c>
      <c r="BB27" s="22">
        <f t="shared" si="7"/>
        <v>0</v>
      </c>
      <c r="BC27" s="22">
        <f t="shared" si="8"/>
        <v>0</v>
      </c>
      <c r="BD27" s="22" t="s">
        <v>54</v>
      </c>
      <c r="BE27" s="22">
        <f t="shared" si="1"/>
        <v>0</v>
      </c>
      <c r="BF27" s="22" t="s">
        <v>73</v>
      </c>
      <c r="BG27" s="22">
        <f t="shared" si="2"/>
        <v>0</v>
      </c>
      <c r="BH27" s="22" t="s">
        <v>53</v>
      </c>
      <c r="BI27" s="22" t="str">
        <f t="shared" si="3"/>
        <v/>
      </c>
    </row>
    <row r="28" spans="2:62" ht="18.75" customHeight="1" x14ac:dyDescent="0.45">
      <c r="B28" s="144" t="s">
        <v>167</v>
      </c>
      <c r="C28" s="536"/>
      <c r="D28" s="537"/>
      <c r="E28" s="541"/>
      <c r="F28" s="34"/>
      <c r="G28" s="536"/>
      <c r="H28" s="537"/>
      <c r="I28" s="541"/>
      <c r="J28" s="56"/>
      <c r="K28" s="231"/>
      <c r="L28" s="215"/>
      <c r="AQ28" s="22" t="s">
        <v>160</v>
      </c>
    </row>
    <row r="29" spans="2:62" ht="18.75" customHeight="1" x14ac:dyDescent="0.45">
      <c r="B29" s="105"/>
      <c r="C29" s="216"/>
      <c r="D29" s="216"/>
      <c r="E29" s="216"/>
      <c r="F29" s="216"/>
      <c r="G29" s="216"/>
      <c r="H29" s="216"/>
      <c r="I29" s="216"/>
      <c r="K29" s="198"/>
      <c r="P29" s="141" t="s">
        <v>164</v>
      </c>
      <c r="Q29" s="142"/>
      <c r="R29" s="142"/>
      <c r="S29" s="142"/>
      <c r="T29" s="142"/>
      <c r="U29" s="142"/>
      <c r="V29" s="142"/>
      <c r="W29" s="142"/>
      <c r="X29" s="142"/>
      <c r="Y29" s="142"/>
      <c r="Z29" s="142"/>
      <c r="AA29" s="142"/>
      <c r="AB29" s="142"/>
      <c r="AC29" s="142"/>
      <c r="AD29" s="142"/>
      <c r="AE29" s="142"/>
      <c r="AF29" s="142"/>
      <c r="AG29" s="142"/>
      <c r="AH29" s="142"/>
      <c r="AI29" s="142"/>
      <c r="AQ29" s="22" t="s">
        <v>165</v>
      </c>
      <c r="AX29" s="22" t="s">
        <v>375</v>
      </c>
      <c r="AY29" s="55" t="str">
        <f>IF(ISERROR(VLOOKUP(AX29,$AV$7:$BI$27,4,FALSE)),"",VLOOKUP(AX29,$AV$7:$BI$27,4,FALSE))</f>
        <v/>
      </c>
      <c r="AZ29" s="55" t="str">
        <f>IF(ISERROR(VLOOKUP(AX29,$AV$7:$BI$27,5,FALSE)),"",VLOOKUP(AX29,$AV$7:$BI$27,5,FALSE))</f>
        <v/>
      </c>
      <c r="BA29" s="22" t="str">
        <f t="shared" ref="BA29:BA31" si="9">IF(ISERROR(VLOOKUP(AX29,$AV$7:$BI$27,6,FALSE)),"",VLOOKUP(AX29,$AV$7:$BI$27,6,FALSE))</f>
        <v/>
      </c>
      <c r="BB29" s="22" t="str">
        <f>IF(ISERROR(VLOOKUP(AX29,$AV$7:$BI$27,7,FALSE)),"",VLOOKUP(AX29,$AV$7:$BI$27,7,FALSE))</f>
        <v/>
      </c>
      <c r="BC29" s="22" t="str">
        <f t="shared" ref="BC29:BC33" si="10">IF(ISERROR(VLOOKUP(AX29,$AV$7:$BI$27,8,FALSE)),"",VLOOKUP(AX29,$AV$7:$BI$27,8,FALSE))</f>
        <v/>
      </c>
      <c r="BD29" s="143" t="str">
        <f>IF(ISERROR(DATE(BC29,1,1))=TRUE,"",(DATE(BC29,1,1)))</f>
        <v/>
      </c>
      <c r="BE29" s="22" t="str">
        <f t="shared" ref="BE29:BE33" si="11">IF(ISERROR(VLOOKUP(AX29,$AV$7:$BI$27,9,FALSE)),"",VLOOKUP(AX29,$AV$7:$BI$27,9,FALSE))</f>
        <v/>
      </c>
      <c r="BF29" s="22" t="str">
        <f t="shared" ref="BF29:BF33" si="12">IF(ISERROR(VLOOKUP(AX29,$AV$7:$BI$27,10,FALSE)),"",VLOOKUP(AX29,$AV$7:$BI$27,10,FALSE))</f>
        <v/>
      </c>
      <c r="BG29" s="22" t="str">
        <f t="shared" ref="BG29:BG33" si="13">IF(ISERROR(VLOOKUP(AX29,$AV$7:$BI$27,11,FALSE)),"",VLOOKUP(AX29,$AV$7:$BI$27,11,FALSE))</f>
        <v/>
      </c>
      <c r="BH29" s="22" t="str">
        <f t="shared" ref="BH29:BH33" si="14">IF(ISERROR(VLOOKUP(AX29,$AV$7:$BI$27,12,FALSE)),"",VLOOKUP(AX29,$AV$7:$BI$27,12,FALSE))</f>
        <v/>
      </c>
      <c r="BI29" s="22" t="str">
        <f t="shared" ref="BI29:BI31" si="15">IF(ISERROR(VLOOKUP(AX29,$AV$7:$BI$27,13,FALSE)),"",VLOOKUP(AX29,$AV$7:$BI$27,13,FALSE))</f>
        <v/>
      </c>
      <c r="BJ29" s="22" t="str">
        <f t="shared" ref="BJ29:BJ33" si="16">IF(ISERROR(VLOOKUP(AX29,$AV$7:$BI$27,14,FALSE)),"",VLOOKUP(AX29,$AV$7:$BI$27,14,FALSE))</f>
        <v/>
      </c>
    </row>
    <row r="30" spans="2:62" ht="18.75" customHeight="1" x14ac:dyDescent="0.45">
      <c r="P30" s="544"/>
      <c r="Q30" s="545"/>
      <c r="R30" s="545"/>
      <c r="S30" s="545"/>
      <c r="T30" s="545"/>
      <c r="U30" s="545"/>
      <c r="V30" s="545"/>
      <c r="W30" s="545"/>
      <c r="X30" s="545"/>
      <c r="Y30" s="545"/>
      <c r="Z30" s="545"/>
      <c r="AA30" s="545"/>
      <c r="AB30" s="545"/>
      <c r="AC30" s="545"/>
      <c r="AD30" s="545"/>
      <c r="AE30" s="545"/>
      <c r="AF30" s="545"/>
      <c r="AG30" s="545"/>
      <c r="AH30" s="545"/>
      <c r="AI30" s="546"/>
      <c r="AQ30" s="22" t="s">
        <v>171</v>
      </c>
      <c r="AX30" s="22" t="s">
        <v>376</v>
      </c>
      <c r="AY30" s="55" t="str">
        <f t="shared" ref="AY30:AY33" si="17">IF(ISERROR(VLOOKUP(AX30,$AV$7:$BI$27,4,FALSE)),"",VLOOKUP(AX30,$AV$7:$BI$27,4,FALSE))</f>
        <v/>
      </c>
      <c r="AZ30" s="55" t="str">
        <f t="shared" ref="AZ30:AZ33" si="18">IF(ISERROR(VLOOKUP(AX30,$AV$7:$BI$27,5,FALSE)),"",VLOOKUP(AX30,$AV$7:$BI$27,5,FALSE))</f>
        <v/>
      </c>
      <c r="BA30" s="22" t="str">
        <f t="shared" si="9"/>
        <v/>
      </c>
      <c r="BB30" s="22" t="str">
        <f t="shared" ref="BB30:BB33" si="19">IF(ISERROR(VLOOKUP(AX30,$AV$7:$BI$27,7,FALSE)),"",VLOOKUP(AX30,$AV$7:$BI$27,7,FALSE))</f>
        <v/>
      </c>
      <c r="BC30" s="22" t="str">
        <f t="shared" si="10"/>
        <v/>
      </c>
      <c r="BD30" s="143" t="str">
        <f t="shared" ref="BD30:BD33" si="20">IF(ISERROR(DATE(BC30,1,1))=TRUE,"",(DATE(BC30,1,1)))</f>
        <v/>
      </c>
      <c r="BE30" s="22" t="str">
        <f t="shared" si="11"/>
        <v/>
      </c>
      <c r="BF30" s="22" t="str">
        <f t="shared" si="12"/>
        <v/>
      </c>
      <c r="BG30" s="22" t="str">
        <f t="shared" si="13"/>
        <v/>
      </c>
      <c r="BH30" s="22" t="str">
        <f t="shared" si="14"/>
        <v/>
      </c>
      <c r="BI30" s="22" t="str">
        <f t="shared" si="15"/>
        <v/>
      </c>
      <c r="BJ30" s="22" t="str">
        <f t="shared" si="16"/>
        <v/>
      </c>
    </row>
    <row r="31" spans="2:62" ht="18.75" customHeight="1" x14ac:dyDescent="0.15">
      <c r="B31" s="29" t="s">
        <v>177</v>
      </c>
      <c r="C31" s="553"/>
      <c r="D31" s="554"/>
      <c r="E31" s="554"/>
      <c r="F31" s="554"/>
      <c r="G31" s="554"/>
      <c r="H31" s="554"/>
      <c r="I31" s="554"/>
      <c r="J31" s="554"/>
      <c r="K31" s="555"/>
      <c r="P31" s="547"/>
      <c r="Q31" s="548"/>
      <c r="R31" s="548"/>
      <c r="S31" s="548"/>
      <c r="T31" s="548"/>
      <c r="U31" s="548"/>
      <c r="V31" s="548"/>
      <c r="W31" s="548"/>
      <c r="X31" s="548"/>
      <c r="Y31" s="548"/>
      <c r="Z31" s="548"/>
      <c r="AA31" s="548"/>
      <c r="AB31" s="548"/>
      <c r="AC31" s="548"/>
      <c r="AD31" s="548"/>
      <c r="AE31" s="548"/>
      <c r="AF31" s="548"/>
      <c r="AG31" s="548"/>
      <c r="AH31" s="548"/>
      <c r="AI31" s="549"/>
      <c r="AQ31" s="22" t="s">
        <v>173</v>
      </c>
      <c r="AX31" s="22" t="s">
        <v>377</v>
      </c>
      <c r="AY31" s="55" t="str">
        <f t="shared" si="17"/>
        <v/>
      </c>
      <c r="AZ31" s="55" t="str">
        <f t="shared" si="18"/>
        <v/>
      </c>
      <c r="BA31" s="22" t="str">
        <f t="shared" si="9"/>
        <v/>
      </c>
      <c r="BB31" s="22" t="str">
        <f t="shared" si="19"/>
        <v/>
      </c>
      <c r="BC31" s="22" t="str">
        <f t="shared" si="10"/>
        <v/>
      </c>
      <c r="BD31" s="143" t="str">
        <f t="shared" si="20"/>
        <v/>
      </c>
      <c r="BE31" s="22" t="str">
        <f t="shared" si="11"/>
        <v/>
      </c>
      <c r="BF31" s="22" t="str">
        <f t="shared" si="12"/>
        <v/>
      </c>
      <c r="BG31" s="22" t="str">
        <f t="shared" si="13"/>
        <v/>
      </c>
      <c r="BH31" s="22" t="str">
        <f t="shared" si="14"/>
        <v/>
      </c>
      <c r="BI31" s="22" t="str">
        <f t="shared" si="15"/>
        <v/>
      </c>
      <c r="BJ31" s="22" t="str">
        <f t="shared" si="16"/>
        <v/>
      </c>
    </row>
    <row r="32" spans="2:62" ht="18.75" customHeight="1" x14ac:dyDescent="0.45">
      <c r="P32" s="547"/>
      <c r="Q32" s="548"/>
      <c r="R32" s="548"/>
      <c r="S32" s="548"/>
      <c r="T32" s="548"/>
      <c r="U32" s="548"/>
      <c r="V32" s="548"/>
      <c r="W32" s="548"/>
      <c r="X32" s="548"/>
      <c r="Y32" s="548"/>
      <c r="Z32" s="548"/>
      <c r="AA32" s="548"/>
      <c r="AB32" s="548"/>
      <c r="AC32" s="548"/>
      <c r="AD32" s="548"/>
      <c r="AE32" s="548"/>
      <c r="AF32" s="548"/>
      <c r="AG32" s="548"/>
      <c r="AH32" s="548"/>
      <c r="AI32" s="549"/>
      <c r="AQ32" s="22" t="s">
        <v>175</v>
      </c>
      <c r="AX32" s="22" t="s">
        <v>378</v>
      </c>
      <c r="AY32" s="55" t="str">
        <f t="shared" si="17"/>
        <v/>
      </c>
      <c r="AZ32" s="55" t="str">
        <f t="shared" si="18"/>
        <v/>
      </c>
      <c r="BB32" s="22" t="str">
        <f t="shared" si="19"/>
        <v/>
      </c>
      <c r="BC32" s="22" t="str">
        <f t="shared" si="10"/>
        <v/>
      </c>
      <c r="BD32" s="143" t="str">
        <f t="shared" si="20"/>
        <v/>
      </c>
      <c r="BE32" s="22" t="str">
        <f t="shared" si="11"/>
        <v/>
      </c>
      <c r="BF32" s="22" t="str">
        <f t="shared" si="12"/>
        <v/>
      </c>
      <c r="BG32" s="22" t="str">
        <f t="shared" si="13"/>
        <v/>
      </c>
      <c r="BH32" s="22" t="str">
        <f t="shared" si="14"/>
        <v/>
      </c>
      <c r="BJ32" s="22" t="str">
        <f t="shared" si="16"/>
        <v/>
      </c>
    </row>
    <row r="33" spans="3:62" ht="18.75" customHeight="1" x14ac:dyDescent="0.45">
      <c r="C33" s="232"/>
      <c r="P33" s="547"/>
      <c r="Q33" s="548"/>
      <c r="R33" s="548"/>
      <c r="S33" s="548"/>
      <c r="T33" s="548"/>
      <c r="U33" s="548"/>
      <c r="V33" s="548"/>
      <c r="W33" s="548"/>
      <c r="X33" s="548"/>
      <c r="Y33" s="548"/>
      <c r="Z33" s="548"/>
      <c r="AA33" s="548"/>
      <c r="AB33" s="548"/>
      <c r="AC33" s="548"/>
      <c r="AD33" s="548"/>
      <c r="AE33" s="548"/>
      <c r="AF33" s="548"/>
      <c r="AG33" s="548"/>
      <c r="AH33" s="548"/>
      <c r="AI33" s="549"/>
      <c r="AQ33" s="22" t="s">
        <v>75</v>
      </c>
      <c r="AX33" s="22" t="s">
        <v>379</v>
      </c>
      <c r="AY33" s="55" t="str">
        <f t="shared" si="17"/>
        <v/>
      </c>
      <c r="AZ33" s="55" t="str">
        <f t="shared" si="18"/>
        <v/>
      </c>
      <c r="BB33" s="22" t="str">
        <f t="shared" si="19"/>
        <v/>
      </c>
      <c r="BC33" s="22" t="str">
        <f t="shared" si="10"/>
        <v/>
      </c>
      <c r="BD33" s="143" t="str">
        <f t="shared" si="20"/>
        <v/>
      </c>
      <c r="BE33" s="22" t="str">
        <f t="shared" si="11"/>
        <v/>
      </c>
      <c r="BF33" s="22" t="str">
        <f t="shared" si="12"/>
        <v/>
      </c>
      <c r="BG33" s="22" t="str">
        <f t="shared" si="13"/>
        <v/>
      </c>
      <c r="BH33" s="22" t="str">
        <f t="shared" si="14"/>
        <v/>
      </c>
      <c r="BJ33" s="22" t="str">
        <f t="shared" si="16"/>
        <v/>
      </c>
    </row>
    <row r="34" spans="3:62" ht="18.75" customHeight="1" x14ac:dyDescent="0.45">
      <c r="C34" s="232"/>
      <c r="P34" s="550"/>
      <c r="Q34" s="551"/>
      <c r="R34" s="551"/>
      <c r="S34" s="551"/>
      <c r="T34" s="551"/>
      <c r="U34" s="551"/>
      <c r="V34" s="551"/>
      <c r="W34" s="551"/>
      <c r="X34" s="551"/>
      <c r="Y34" s="551"/>
      <c r="Z34" s="551"/>
      <c r="AA34" s="551"/>
      <c r="AB34" s="551"/>
      <c r="AC34" s="551"/>
      <c r="AD34" s="551"/>
      <c r="AE34" s="551"/>
      <c r="AF34" s="551"/>
      <c r="AG34" s="551"/>
      <c r="AH34" s="551"/>
      <c r="AI34" s="552"/>
      <c r="AQ34" s="22" t="s">
        <v>180</v>
      </c>
      <c r="BD34" s="147"/>
    </row>
    <row r="35" spans="3:62" ht="18.75" customHeight="1" x14ac:dyDescent="0.45">
      <c r="AQ35" s="22" t="s">
        <v>181</v>
      </c>
      <c r="BD35" s="147"/>
    </row>
    <row r="36" spans="3:62" ht="18.75" customHeight="1" x14ac:dyDescent="0.45">
      <c r="P36" s="148" t="s">
        <v>221</v>
      </c>
      <c r="Q36" s="148"/>
      <c r="R36" s="148"/>
      <c r="S36" s="148"/>
      <c r="T36" s="148"/>
      <c r="U36" s="148"/>
      <c r="V36" s="148"/>
      <c r="W36" s="148"/>
      <c r="X36" s="148"/>
      <c r="Y36" s="148"/>
      <c r="Z36" s="148"/>
      <c r="AA36" s="148"/>
      <c r="AB36" s="148"/>
      <c r="AC36" s="148"/>
      <c r="AD36" s="148"/>
      <c r="AE36" s="148"/>
      <c r="AF36" s="148"/>
      <c r="AG36" s="149"/>
      <c r="AQ36" s="22" t="s">
        <v>182</v>
      </c>
    </row>
    <row r="37" spans="3:62" ht="18.75" customHeight="1" x14ac:dyDescent="0.45">
      <c r="P37" s="28"/>
      <c r="Q37" s="483" t="s">
        <v>39</v>
      </c>
      <c r="R37" s="488"/>
      <c r="S37" s="488" t="s">
        <v>40</v>
      </c>
      <c r="T37" s="490" t="s">
        <v>41</v>
      </c>
      <c r="U37" s="491"/>
      <c r="V37" s="493" t="s">
        <v>183</v>
      </c>
      <c r="W37" s="481" t="s">
        <v>43</v>
      </c>
      <c r="X37" s="483" t="s">
        <v>44</v>
      </c>
      <c r="Y37" s="484"/>
      <c r="Z37" s="487" t="s">
        <v>45</v>
      </c>
      <c r="AA37" s="488"/>
      <c r="AB37" s="488"/>
      <c r="AC37" s="488"/>
      <c r="AD37" s="488"/>
      <c r="AE37" s="484"/>
      <c r="AF37" s="487" t="s">
        <v>184</v>
      </c>
      <c r="AG37" s="495" t="s">
        <v>49</v>
      </c>
      <c r="AQ37" s="22" t="s">
        <v>185</v>
      </c>
    </row>
    <row r="38" spans="3:62" ht="18.75" customHeight="1" x14ac:dyDescent="0.45">
      <c r="P38" s="34"/>
      <c r="Q38" s="485"/>
      <c r="R38" s="482"/>
      <c r="S38" s="482"/>
      <c r="T38" s="489"/>
      <c r="U38" s="492"/>
      <c r="V38" s="494"/>
      <c r="W38" s="482"/>
      <c r="X38" s="485"/>
      <c r="Y38" s="486"/>
      <c r="Z38" s="497" t="s">
        <v>54</v>
      </c>
      <c r="AA38" s="498"/>
      <c r="AB38" s="497" t="s">
        <v>55</v>
      </c>
      <c r="AC38" s="499"/>
      <c r="AD38" s="497" t="s">
        <v>56</v>
      </c>
      <c r="AE38" s="498"/>
      <c r="AF38" s="489"/>
      <c r="AG38" s="496"/>
      <c r="AQ38" s="22" t="s">
        <v>186</v>
      </c>
    </row>
    <row r="39" spans="3:62" ht="18.75" customHeight="1" x14ac:dyDescent="0.45">
      <c r="P39" s="29">
        <v>1</v>
      </c>
      <c r="Q39" s="150"/>
      <c r="R39" s="151"/>
      <c r="S39" s="152"/>
      <c r="T39" s="153"/>
      <c r="U39" s="151"/>
      <c r="V39" s="154"/>
      <c r="W39" s="155"/>
      <c r="X39" s="156"/>
      <c r="Y39" s="157" t="s">
        <v>54</v>
      </c>
      <c r="Z39" s="158"/>
      <c r="AA39" s="159" t="s">
        <v>54</v>
      </c>
      <c r="AB39" s="160"/>
      <c r="AC39" s="233" t="s">
        <v>55</v>
      </c>
      <c r="AD39" s="160"/>
      <c r="AE39" s="163" t="s">
        <v>56</v>
      </c>
      <c r="AF39" s="227" t="str">
        <f>IF(Z39="","",DATEDIF(DATE(Z39,AB39,AD39),$AZ$2,"y"))</f>
        <v/>
      </c>
      <c r="AG39" s="234"/>
      <c r="AQ39" s="22" t="s">
        <v>192</v>
      </c>
      <c r="AX39" s="22" t="s">
        <v>215</v>
      </c>
      <c r="AY39" s="55" t="str">
        <f>IF(ISERROR(VLOOKUP(AX39,$AW$7:$BI$27,3,FALSE)),"",VLOOKUP(AX39,$AW$7:$BI$27,3,FALSE))</f>
        <v/>
      </c>
      <c r="AZ39" s="55" t="str">
        <f>IF(ISERROR(VLOOKUP(AX39,$AW$7:$BI$27,4,FALSE)),"",VLOOKUP(AX39,$AW$7:$BI$27,4,FALSE))</f>
        <v/>
      </c>
      <c r="BA39" s="22" t="str">
        <f>IF(ISERROR(VLOOKUP(AX39,$AW$7:$BI$27,5,FALSE)),"",VLOOKUP(AX39,$AW$7:$BI$27,5,FALSE))</f>
        <v/>
      </c>
      <c r="BB39" s="22" t="str">
        <f>IF(ISERROR(VLOOKUP(AX39,$AW$7:$BI$27,6,FALSE)),"",VLOOKUP(AX39,$AW$7:$BI$27,6,FALSE))</f>
        <v/>
      </c>
      <c r="BC39" s="22" t="str">
        <f>IF(ISERROR(VLOOKUP(AX39,$AW$7:$BI$27,7,FALSE)),"",VLOOKUP(AX39,$AW$7:$BI$27,7,FALSE))</f>
        <v/>
      </c>
      <c r="BD39" s="143" t="str">
        <f>IF(ISERROR(DATE(BC39,1,1))=TRUE,"",(DATE(BC39,1,1)))</f>
        <v/>
      </c>
      <c r="BE39" s="22" t="str">
        <f>IF(ISERROR(VLOOKUP(AX39,$AW$7:$BI$27,8,FALSE)),"",VLOOKUP(AX39,$AW$7:$BI$27,8,FALSE))</f>
        <v/>
      </c>
      <c r="BF39" s="22" t="str">
        <f>IF(ISERROR(VLOOKUP(AX39,$AW$7:$BI$27,9,FALSE)),"",VLOOKUP(AX39,$AW$7:$BI$27,9,FALSE))</f>
        <v/>
      </c>
      <c r="BG39" s="22" t="str">
        <f>IF(ISERROR(VLOOKUP(AX39,$AW$7:$BI$27,10,FALSE)),"",VLOOKUP(AX39,$AW$7:$BI$27,10,FALSE))</f>
        <v/>
      </c>
      <c r="BH39" s="22" t="str">
        <f>IF(ISERROR(VLOOKUP(AX39,$AW$7:$BI$27,11,FALSE)),"",VLOOKUP(AX39,$AW$7:$BI$27,11,FALSE))</f>
        <v/>
      </c>
      <c r="BI39" s="22" t="str">
        <f>IF(ISERROR(VLOOKUP(AX39,$AW$7:$BI$27,12,FALSE)),"",VLOOKUP(AX39,$AW$7:$BI$27,12,FALSE))</f>
        <v/>
      </c>
      <c r="BJ39" s="22" t="str">
        <f>IF(ISERROR(VLOOKUP(AX39,$AW$7:$BI$27,13,FALSE)),"",VLOOKUP(AX39,$AW$7:$BI$27,13,FALSE))</f>
        <v/>
      </c>
    </row>
    <row r="40" spans="3:62" ht="18.75" customHeight="1" x14ac:dyDescent="0.45">
      <c r="AQ40" s="22" t="s">
        <v>194</v>
      </c>
      <c r="AX40" s="22" t="s">
        <v>216</v>
      </c>
      <c r="AY40" s="55" t="str">
        <f>IF(ISERROR(VLOOKUP(AX40,$AW$7:$BI$27,3,FALSE)),"",VLOOKUP(AX40,$AW$7:$BI$27,3,FALSE))</f>
        <v/>
      </c>
      <c r="AZ40" s="55" t="str">
        <f>IF(ISERROR(VLOOKUP(AX40,$AW$7:$BI$27,4,FALSE)),"",VLOOKUP(AX40,$AW$7:$BI$27,4,FALSE))</f>
        <v/>
      </c>
      <c r="BA40" s="22" t="str">
        <f>IF(ISERROR(VLOOKUP(AX40,$AW$7:$BI$27,5,FALSE)),"",VLOOKUP(AX40,$AW$7:$BI$27,5,FALSE))</f>
        <v/>
      </c>
      <c r="BB40" s="22" t="str">
        <f>IF(ISERROR(VLOOKUP(AX40,$AW$7:$BI$27,6,FALSE)),"",VLOOKUP(AX40,$AW$7:$BI$27,6,FALSE))</f>
        <v/>
      </c>
      <c r="BC40" s="22" t="str">
        <f>IF(ISERROR(VLOOKUP(AX40,$AW$7:$BI$27,7,FALSE)),"",VLOOKUP(AX40,$AW$7:$BI$27,7,FALSE))</f>
        <v/>
      </c>
      <c r="BD40" s="143" t="str">
        <f>IF(ISERROR(DATE(BC40,1,1))=TRUE,"",(DATE(BC40,1,1)))</f>
        <v/>
      </c>
      <c r="BE40" s="22" t="str">
        <f>IF(ISERROR(VLOOKUP(AX40,$AW$7:$BI$27,8,FALSE)),"",VLOOKUP(AX40,$AW$7:$BI$27,8,FALSE))</f>
        <v/>
      </c>
      <c r="BF40" s="22" t="str">
        <f>IF(ISERROR(VLOOKUP(AX40,$AW$7:$BI$27,9,FALSE)),"",VLOOKUP(AX40,$AW$7:$BI$27,9,FALSE))</f>
        <v/>
      </c>
      <c r="BG40" s="22" t="str">
        <f>IF(ISERROR(VLOOKUP(AX40,$AW$7:$BI$27,10,FALSE)),"",VLOOKUP(AX40,$AW$7:$BI$27,10,FALSE))</f>
        <v/>
      </c>
      <c r="BH40" s="22" t="str">
        <f>IF(ISERROR(VLOOKUP(AX40,$AW$7:$BI$27,11,FALSE)),"",VLOOKUP(AX40,$AW$7:$BI$27,11,FALSE))</f>
        <v/>
      </c>
      <c r="BI40" s="22" t="str">
        <f>IF(ISERROR(VLOOKUP(AX40,$AW$7:$BI$27,12,FALSE)),"",VLOOKUP(AX40,$AW$7:$BI$27,12,FALSE))</f>
        <v/>
      </c>
      <c r="BJ40" s="22" t="str">
        <f>IF(ISERROR(VLOOKUP(AX40,$AW$7:$BI$27,13,FALSE)),"",VLOOKUP(AX40,$AW$7:$BI$27,13,FALSE))</f>
        <v/>
      </c>
    </row>
    <row r="41" spans="3:62" ht="18.75" customHeight="1" x14ac:dyDescent="0.45">
      <c r="AQ41" s="22" t="s">
        <v>196</v>
      </c>
      <c r="AX41" s="22" t="s">
        <v>217</v>
      </c>
      <c r="AY41" s="55" t="str">
        <f>IF(ISERROR(VLOOKUP(AX41,$AW$7:$BI$27,3,FALSE)),"",VLOOKUP(AX41,$AW$7:$BI$27,3,FALSE))</f>
        <v/>
      </c>
      <c r="AZ41" s="55" t="str">
        <f>IF(ISERROR(VLOOKUP(AX41,$AW$7:$BI$27,4,FALSE)),"",VLOOKUP(AX41,$AW$7:$BI$27,4,FALSE))</f>
        <v/>
      </c>
      <c r="BA41" s="22" t="str">
        <f>IF(ISERROR(VLOOKUP(AX41,$AW$7:$BI$27,5,FALSE)),"",VLOOKUP(AX41,$AW$7:$BI$27,5,FALSE))</f>
        <v/>
      </c>
      <c r="BB41" s="22" t="str">
        <f>IF(ISERROR(VLOOKUP(AX41,$AW$7:$BI$27,6,FALSE)),"",VLOOKUP(AX41,$AW$7:$BI$27,6,FALSE))</f>
        <v/>
      </c>
      <c r="BC41" s="22" t="str">
        <f>IF(ISERROR(VLOOKUP(AX41,$AW$7:$BI$27,7,FALSE)),"",VLOOKUP(AX41,$AW$7:$BI$27,7,FALSE))</f>
        <v/>
      </c>
      <c r="BD41" s="143" t="str">
        <f>IF(ISERROR(DATE(BC41,1,1))=TRUE,"",(DATE(BC41,1,1)))</f>
        <v/>
      </c>
      <c r="BE41" s="22" t="str">
        <f>IF(ISERROR(VLOOKUP(AX41,$AW$7:$BI$27,8,FALSE)),"",VLOOKUP(AX41,$AW$7:$BI$27,8,FALSE))</f>
        <v/>
      </c>
      <c r="BF41" s="22" t="str">
        <f>IF(ISERROR(VLOOKUP(AX41,$AW$7:$BI$27,9,FALSE)),"",VLOOKUP(AX41,$AW$7:$BI$27,9,FALSE))</f>
        <v/>
      </c>
      <c r="BG41" s="22" t="str">
        <f>IF(ISERROR(VLOOKUP(AX41,$AW$7:$BI$27,10,FALSE)),"",VLOOKUP(AX41,$AW$7:$BI$27,10,FALSE))</f>
        <v/>
      </c>
      <c r="BH41" s="22" t="str">
        <f>IF(ISERROR(VLOOKUP(AX41,$AW$7:$BI$27,11,FALSE)),"",VLOOKUP(AX41,$AW$7:$BI$27,11,FALSE))</f>
        <v/>
      </c>
      <c r="BI41" s="22" t="str">
        <f>IF(ISERROR(VLOOKUP(AX41,$AW$7:$BI$27,12,FALSE)),"",VLOOKUP(AX41,$AW$7:$BI$27,12,FALSE))</f>
        <v/>
      </c>
      <c r="BJ41" s="22" t="str">
        <f>IF(ISERROR(VLOOKUP(AX41,$AW$7:$BI$27,13,FALSE)),"",VLOOKUP(AX41,$AW$7:$BI$27,13,FALSE))</f>
        <v/>
      </c>
    </row>
    <row r="42" spans="3:62" ht="18.75" customHeight="1" x14ac:dyDescent="0.45">
      <c r="AQ42" s="22" t="s">
        <v>198</v>
      </c>
      <c r="BD42" s="147"/>
    </row>
    <row r="43" spans="3:62" ht="18.75" customHeight="1" x14ac:dyDescent="0.45">
      <c r="AH43" s="27"/>
      <c r="AI43" s="27"/>
      <c r="AQ43" s="22" t="s">
        <v>199</v>
      </c>
      <c r="BD43" s="147"/>
    </row>
    <row r="44" spans="3:62" ht="18.75" customHeight="1" x14ac:dyDescent="0.45">
      <c r="AH44" s="556"/>
      <c r="AI44" s="509"/>
      <c r="AQ44" s="22" t="s">
        <v>200</v>
      </c>
      <c r="AX44" s="55" t="s">
        <v>218</v>
      </c>
      <c r="AY44" s="55" t="str">
        <f>IF(ISERROR(VLOOKUP(AX44,$AW$7:$BI$27,3,FALSE)),"",VLOOKUP(AX44,$AW$7:$BI$27,3,FALSE))</f>
        <v/>
      </c>
      <c r="AZ44" s="55" t="str">
        <f>IF(ISERROR(VLOOKUP(AX44,$AW$7:$BI$27,4,FALSE)),"",VLOOKUP(AX44,$AW$7:$BI$27,4,FALSE))</f>
        <v/>
      </c>
      <c r="BA44" s="22" t="str">
        <f>IF(ISERROR(VLOOKUP(AX44,$AW$7:$BI$27,5,FALSE)),"",VLOOKUP(AX44,$AW$7:$BI$27,5,FALSE))</f>
        <v/>
      </c>
      <c r="BB44" s="22" t="str">
        <f>IF(ISERROR(VLOOKUP(AX44,$AW$7:$BI$27,6,FALSE)),"",VLOOKUP(AX44,$AW$7:$BI$27,6,FALSE))</f>
        <v/>
      </c>
      <c r="BC44" s="22" t="str">
        <f>IF(ISERROR(VLOOKUP(AX44,$AW$7:$BI$27,7,FALSE)),"",VLOOKUP(AX44,$AW$7:$BI$27,7,FALSE))</f>
        <v/>
      </c>
      <c r="BD44" s="143" t="str">
        <f>IF(ISERROR(DATE(BC44,1,1))=TRUE,"",(DATE(BC44,1,1)))</f>
        <v/>
      </c>
      <c r="BE44" s="22" t="str">
        <f>IF(ISERROR(VLOOKUP(AX44,$AW$7:$BI$27,8,FALSE)),"",VLOOKUP(AX44,$AW$7:$BI$27,8,FALSE))</f>
        <v/>
      </c>
      <c r="BF44" s="22" t="str">
        <f>IF(ISERROR(VLOOKUP(AX44,$AW$7:$BI$27,9,FALSE)),"",VLOOKUP(AX44,$AW$7:$BI$27,9,FALSE))</f>
        <v/>
      </c>
      <c r="BG44" s="22" t="str">
        <f>IF(ISERROR(VLOOKUP(AX44,$AW$7:$BI$27,10,FALSE)),"",VLOOKUP(AX44,$AW$7:$BI$27,10,FALSE))</f>
        <v/>
      </c>
      <c r="BH44" s="22" t="str">
        <f>IF(ISERROR(VLOOKUP(AX44,$AW$7:$BI$27,11,FALSE)),"",VLOOKUP(AX44,$AW$7:$BI$27,11,FALSE))</f>
        <v/>
      </c>
      <c r="BI44" s="22" t="str">
        <f>IF(ISERROR(VLOOKUP(AX44,$AW$7:$BI$27,12,FALSE)),"",VLOOKUP(AX44,$AW$7:$BI$27,12,FALSE))</f>
        <v/>
      </c>
      <c r="BJ44" s="22" t="str">
        <f>IF(ISERROR(VLOOKUP(AX44,$AW$7:$BI$27,13,FALSE)),"",VLOOKUP(AX44,$AW$7:$BI$27,13,FALSE))</f>
        <v/>
      </c>
    </row>
    <row r="45" spans="3:62" ht="18.75" customHeight="1" x14ac:dyDescent="0.45">
      <c r="AH45" s="509"/>
      <c r="AI45" s="509"/>
      <c r="AQ45" s="22" t="s">
        <v>204</v>
      </c>
      <c r="AX45" s="55" t="s">
        <v>219</v>
      </c>
      <c r="AY45" s="55" t="str">
        <f>IF(ISERROR(VLOOKUP(AX45,$AW$7:$BI$27,3,FALSE)),"",VLOOKUP(AX45,$AW$7:$BI$27,3,FALSE))</f>
        <v/>
      </c>
      <c r="AZ45" s="55" t="str">
        <f>IF(ISERROR(VLOOKUP(AX45,$AW$7:$BI$27,4,FALSE)),"",VLOOKUP(AX45,$AW$7:$BI$27,4,FALSE))</f>
        <v/>
      </c>
      <c r="BA45" s="22" t="str">
        <f>IF(ISERROR(VLOOKUP(AX45,$AW$7:$BI$27,5,FALSE)),"",VLOOKUP(AX45,$AW$7:$BI$27,5,FALSE))</f>
        <v/>
      </c>
      <c r="BB45" s="22" t="str">
        <f>IF(ISERROR(VLOOKUP(AX45,$AW$7:$BI$27,6,FALSE)),"",VLOOKUP(AX45,$AW$7:$BI$27,6,FALSE))</f>
        <v/>
      </c>
      <c r="BC45" s="22" t="str">
        <f>IF(ISERROR(VLOOKUP(AX45,$AW$7:$BI$27,7,FALSE)),"",VLOOKUP(AX45,$AW$7:$BI$27,7,FALSE))</f>
        <v/>
      </c>
      <c r="BD45" s="142" t="str">
        <f>IF(ISERROR(DATE(BC45,1,1))=TRUE,"",(DATE(BC45,1,1)))</f>
        <v/>
      </c>
      <c r="BE45" s="22" t="str">
        <f>IF(ISERROR(VLOOKUP(AX45,$AW$7:$BI$27,8,FALSE)),"",VLOOKUP(AX45,$AW$7:$BI$27,8,FALSE))</f>
        <v/>
      </c>
      <c r="BF45" s="22" t="str">
        <f>IF(ISERROR(VLOOKUP(AX45,$AW$7:$BI$27,9,FALSE)),"",VLOOKUP(AX45,$AW$7:$BI$27,9,FALSE))</f>
        <v/>
      </c>
      <c r="BG45" s="22" t="str">
        <f>IF(ISERROR(VLOOKUP(AX45,$AW$7:$BI$27,10,FALSE)),"",VLOOKUP(AX45,$AW$7:$BI$27,10,FALSE))</f>
        <v/>
      </c>
      <c r="BH45" s="22" t="str">
        <f>IF(ISERROR(VLOOKUP(AX45,$AW$7:$BI$27,11,FALSE)),"",VLOOKUP(AX45,$AW$7:$BI$27,11,FALSE))</f>
        <v/>
      </c>
      <c r="BI45" s="22" t="str">
        <f>IF(ISERROR(VLOOKUP(AX45,$AW$7:$BI$27,12,FALSE)),"",VLOOKUP(AX45,$AW$7:$BI$27,12,FALSE))</f>
        <v/>
      </c>
      <c r="BJ45" s="22" t="str">
        <f>IF(ISERROR(VLOOKUP(AX45,$AW$7:$BI$27,13,FALSE)),"",VLOOKUP(AX45,$AW$7:$BI$27,13,FALSE))</f>
        <v/>
      </c>
    </row>
    <row r="46" spans="3:62" ht="18.75" customHeight="1" x14ac:dyDescent="0.45">
      <c r="AH46" s="186"/>
      <c r="AI46" s="235"/>
      <c r="AQ46" s="22" t="s">
        <v>206</v>
      </c>
      <c r="BD46" s="147"/>
    </row>
    <row r="47" spans="3:62" ht="18.75" customHeight="1" x14ac:dyDescent="0.45">
      <c r="AH47" s="186"/>
      <c r="AI47" s="235"/>
      <c r="AQ47" s="22" t="s">
        <v>207</v>
      </c>
      <c r="BD47" s="147"/>
    </row>
    <row r="48" spans="3:62" ht="18.75" customHeight="1" x14ac:dyDescent="0.45">
      <c r="AQ48" s="22" t="s">
        <v>208</v>
      </c>
      <c r="AX48" s="22" t="s">
        <v>262</v>
      </c>
      <c r="AY48" s="55" t="str">
        <f>C28&amp;"　"&amp;G28</f>
        <v>　</v>
      </c>
      <c r="BD48" s="147"/>
    </row>
    <row r="49" spans="43:56" ht="18.75" customHeight="1" x14ac:dyDescent="0.45">
      <c r="AQ49" s="22" t="s">
        <v>209</v>
      </c>
      <c r="BD49" s="147"/>
    </row>
    <row r="50" spans="43:56" ht="18.75" customHeight="1" x14ac:dyDescent="0.45">
      <c r="AQ50" s="22" t="s">
        <v>210</v>
      </c>
    </row>
    <row r="51" spans="43:56" ht="18.75" customHeight="1" x14ac:dyDescent="0.45">
      <c r="AQ51" s="22" t="s">
        <v>211</v>
      </c>
      <c r="AX51" s="55" t="s">
        <v>374</v>
      </c>
      <c r="AY51" s="55" t="str">
        <f>Q39&amp;"　"&amp;S39</f>
        <v>　</v>
      </c>
      <c r="AZ51" s="55" t="str">
        <f>T39&amp;"　"&amp;V39</f>
        <v>　</v>
      </c>
      <c r="BB51" s="22">
        <f>X39</f>
        <v>0</v>
      </c>
      <c r="BD51" s="147"/>
    </row>
    <row r="52" spans="43:56" ht="18.75" customHeight="1" x14ac:dyDescent="0.45">
      <c r="AQ52" s="22" t="s">
        <v>212</v>
      </c>
      <c r="BD52" s="147"/>
    </row>
    <row r="53" spans="43:56" ht="18.75" customHeight="1" x14ac:dyDescent="0.45">
      <c r="BD53" s="147"/>
    </row>
    <row r="54" spans="43:56" ht="18.75" customHeight="1" x14ac:dyDescent="0.45">
      <c r="BD54" s="147"/>
    </row>
    <row r="98" spans="1:2" ht="6.75" customHeight="1" x14ac:dyDescent="0.45"/>
    <row r="99" spans="1:2" ht="6.75" customHeight="1" x14ac:dyDescent="0.45"/>
    <row r="100" spans="1:2" ht="6.75" hidden="1" customHeight="1" x14ac:dyDescent="0.45">
      <c r="A100" s="22" t="str">
        <f>IF(C8&lt;&gt;"",VLOOKUP(C8,A101:B147,2,FALSE),"")</f>
        <v/>
      </c>
    </row>
    <row r="101" spans="1:2" ht="6.75" hidden="1" customHeight="1" x14ac:dyDescent="0.45">
      <c r="A101" s="22" t="s">
        <v>213</v>
      </c>
      <c r="B101" s="22">
        <v>1</v>
      </c>
    </row>
    <row r="102" spans="1:2" ht="6.75" hidden="1" customHeight="1" x14ac:dyDescent="0.45">
      <c r="A102" s="22" t="s">
        <v>72</v>
      </c>
      <c r="B102" s="22">
        <v>2</v>
      </c>
    </row>
    <row r="103" spans="1:2" ht="6.75" hidden="1" customHeight="1" x14ac:dyDescent="0.45">
      <c r="A103" s="22" t="s">
        <v>81</v>
      </c>
      <c r="B103" s="22">
        <v>3</v>
      </c>
    </row>
    <row r="104" spans="1:2" ht="6.75" hidden="1" customHeight="1" x14ac:dyDescent="0.45">
      <c r="A104" s="22" t="s">
        <v>88</v>
      </c>
      <c r="B104" s="22">
        <v>4</v>
      </c>
    </row>
    <row r="105" spans="1:2" ht="6.75" hidden="1" customHeight="1" x14ac:dyDescent="0.45">
      <c r="A105" s="22" t="s">
        <v>96</v>
      </c>
      <c r="B105" s="22">
        <v>5</v>
      </c>
    </row>
    <row r="106" spans="1:2" ht="6.75" hidden="1" customHeight="1" x14ac:dyDescent="0.45">
      <c r="A106" s="22" t="s">
        <v>102</v>
      </c>
      <c r="B106" s="22">
        <v>6</v>
      </c>
    </row>
    <row r="107" spans="1:2" ht="6.75" hidden="1" customHeight="1" x14ac:dyDescent="0.45">
      <c r="A107" s="22" t="s">
        <v>112</v>
      </c>
      <c r="B107" s="22">
        <v>7</v>
      </c>
    </row>
    <row r="108" spans="1:2" ht="6.75" hidden="1" customHeight="1" x14ac:dyDescent="0.45">
      <c r="A108" s="22" t="s">
        <v>117</v>
      </c>
      <c r="B108" s="22">
        <v>8</v>
      </c>
    </row>
    <row r="109" spans="1:2" ht="6.75" hidden="1" customHeight="1" x14ac:dyDescent="0.45">
      <c r="A109" s="22" t="s">
        <v>121</v>
      </c>
      <c r="B109" s="22">
        <v>9</v>
      </c>
    </row>
    <row r="110" spans="1:2" ht="6.75" hidden="1" customHeight="1" x14ac:dyDescent="0.45">
      <c r="A110" s="22" t="s">
        <v>127</v>
      </c>
      <c r="B110" s="22">
        <v>10</v>
      </c>
    </row>
    <row r="111" spans="1:2" ht="6.75" hidden="1" customHeight="1" x14ac:dyDescent="0.45">
      <c r="A111" s="22" t="s">
        <v>130</v>
      </c>
      <c r="B111" s="22">
        <v>11</v>
      </c>
    </row>
    <row r="112" spans="1:2" ht="6.75" hidden="1" customHeight="1" x14ac:dyDescent="0.45">
      <c r="A112" s="22" t="s">
        <v>133</v>
      </c>
      <c r="B112" s="22">
        <v>12</v>
      </c>
    </row>
    <row r="113" spans="1:2" ht="6.75" hidden="1" customHeight="1" x14ac:dyDescent="0.45">
      <c r="A113" s="22" t="s">
        <v>136</v>
      </c>
      <c r="B113" s="22">
        <v>13</v>
      </c>
    </row>
    <row r="114" spans="1:2" ht="6.75" hidden="1" customHeight="1" x14ac:dyDescent="0.45">
      <c r="A114" s="22" t="s">
        <v>137</v>
      </c>
      <c r="B114" s="22">
        <v>14</v>
      </c>
    </row>
    <row r="115" spans="1:2" ht="6.75" hidden="1" customHeight="1" x14ac:dyDescent="0.45">
      <c r="A115" s="22" t="s">
        <v>138</v>
      </c>
      <c r="B115" s="22">
        <v>15</v>
      </c>
    </row>
    <row r="116" spans="1:2" ht="6.75" hidden="1" customHeight="1" x14ac:dyDescent="0.45">
      <c r="A116" s="22" t="s">
        <v>139</v>
      </c>
      <c r="B116" s="22">
        <v>16</v>
      </c>
    </row>
    <row r="117" spans="1:2" ht="6.75" hidden="1" customHeight="1" x14ac:dyDescent="0.45">
      <c r="A117" s="22" t="s">
        <v>143</v>
      </c>
      <c r="B117" s="22">
        <v>17</v>
      </c>
    </row>
    <row r="118" spans="1:2" ht="6.75" hidden="1" customHeight="1" x14ac:dyDescent="0.45">
      <c r="A118" s="22" t="s">
        <v>148</v>
      </c>
      <c r="B118" s="22">
        <v>18</v>
      </c>
    </row>
    <row r="119" spans="1:2" ht="6.75" hidden="1" customHeight="1" x14ac:dyDescent="0.45">
      <c r="A119" s="22" t="s">
        <v>150</v>
      </c>
      <c r="B119" s="22">
        <v>19</v>
      </c>
    </row>
    <row r="120" spans="1:2" ht="6.75" hidden="1" customHeight="1" x14ac:dyDescent="0.45">
      <c r="A120" s="22" t="s">
        <v>154</v>
      </c>
      <c r="B120" s="22">
        <v>20</v>
      </c>
    </row>
    <row r="121" spans="1:2" ht="6.75" hidden="1" customHeight="1" x14ac:dyDescent="0.45">
      <c r="A121" s="22" t="s">
        <v>158</v>
      </c>
      <c r="B121" s="22">
        <v>21</v>
      </c>
    </row>
    <row r="122" spans="1:2" ht="6.75" hidden="1" customHeight="1" x14ac:dyDescent="0.45">
      <c r="A122" s="22" t="s">
        <v>159</v>
      </c>
      <c r="B122" s="22">
        <v>22</v>
      </c>
    </row>
    <row r="123" spans="1:2" ht="6.75" hidden="1" customHeight="1" x14ac:dyDescent="0.45">
      <c r="A123" s="22" t="s">
        <v>160</v>
      </c>
      <c r="B123" s="22">
        <v>23</v>
      </c>
    </row>
    <row r="124" spans="1:2" ht="6.75" hidden="1" customHeight="1" x14ac:dyDescent="0.45">
      <c r="A124" s="22" t="s">
        <v>165</v>
      </c>
      <c r="B124" s="22">
        <v>24</v>
      </c>
    </row>
    <row r="125" spans="1:2" ht="6.75" hidden="1" customHeight="1" x14ac:dyDescent="0.45">
      <c r="A125" s="22" t="s">
        <v>171</v>
      </c>
      <c r="B125" s="22">
        <v>25</v>
      </c>
    </row>
    <row r="126" spans="1:2" ht="6.75" hidden="1" customHeight="1" x14ac:dyDescent="0.45">
      <c r="A126" s="22" t="s">
        <v>173</v>
      </c>
      <c r="B126" s="22">
        <v>26</v>
      </c>
    </row>
    <row r="127" spans="1:2" ht="6.75" hidden="1" customHeight="1" x14ac:dyDescent="0.45">
      <c r="A127" s="22" t="s">
        <v>175</v>
      </c>
      <c r="B127" s="22">
        <v>27</v>
      </c>
    </row>
    <row r="128" spans="1:2" ht="6.75" hidden="1" customHeight="1" x14ac:dyDescent="0.45">
      <c r="A128" s="22" t="s">
        <v>75</v>
      </c>
      <c r="B128" s="22">
        <v>28</v>
      </c>
    </row>
    <row r="129" spans="1:2" ht="6.75" hidden="1" customHeight="1" x14ac:dyDescent="0.45">
      <c r="A129" s="22" t="s">
        <v>180</v>
      </c>
      <c r="B129" s="22">
        <v>29</v>
      </c>
    </row>
    <row r="130" spans="1:2" ht="6.75" hidden="1" customHeight="1" x14ac:dyDescent="0.45">
      <c r="A130" s="22" t="s">
        <v>181</v>
      </c>
      <c r="B130" s="22">
        <v>30</v>
      </c>
    </row>
    <row r="131" spans="1:2" ht="6.75" hidden="1" customHeight="1" x14ac:dyDescent="0.45">
      <c r="A131" s="22" t="s">
        <v>182</v>
      </c>
      <c r="B131" s="22">
        <v>31</v>
      </c>
    </row>
    <row r="132" spans="1:2" ht="6.75" hidden="1" customHeight="1" x14ac:dyDescent="0.45">
      <c r="A132" s="22" t="s">
        <v>185</v>
      </c>
      <c r="B132" s="22">
        <v>32</v>
      </c>
    </row>
    <row r="133" spans="1:2" ht="6.75" hidden="1" customHeight="1" x14ac:dyDescent="0.45">
      <c r="A133" s="22" t="s">
        <v>186</v>
      </c>
      <c r="B133" s="22">
        <v>33</v>
      </c>
    </row>
    <row r="134" spans="1:2" ht="6.75" hidden="1" customHeight="1" x14ac:dyDescent="0.45">
      <c r="A134" s="22" t="s">
        <v>192</v>
      </c>
      <c r="B134" s="22">
        <v>34</v>
      </c>
    </row>
    <row r="135" spans="1:2" ht="6.75" hidden="1" customHeight="1" x14ac:dyDescent="0.45">
      <c r="A135" s="22" t="s">
        <v>194</v>
      </c>
      <c r="B135" s="22">
        <v>35</v>
      </c>
    </row>
    <row r="136" spans="1:2" ht="6.75" hidden="1" customHeight="1" x14ac:dyDescent="0.45">
      <c r="A136" s="22" t="s">
        <v>196</v>
      </c>
      <c r="B136" s="22">
        <v>36</v>
      </c>
    </row>
    <row r="137" spans="1:2" ht="6.75" hidden="1" customHeight="1" x14ac:dyDescent="0.45">
      <c r="A137" s="22" t="s">
        <v>198</v>
      </c>
      <c r="B137" s="22">
        <v>37</v>
      </c>
    </row>
    <row r="138" spans="1:2" ht="6.75" hidden="1" customHeight="1" x14ac:dyDescent="0.45">
      <c r="A138" s="22" t="s">
        <v>199</v>
      </c>
      <c r="B138" s="22">
        <v>38</v>
      </c>
    </row>
    <row r="139" spans="1:2" ht="6.75" hidden="1" customHeight="1" x14ac:dyDescent="0.45">
      <c r="A139" s="22" t="s">
        <v>200</v>
      </c>
      <c r="B139" s="22">
        <v>39</v>
      </c>
    </row>
    <row r="140" spans="1:2" ht="6.75" hidden="1" customHeight="1" x14ac:dyDescent="0.45">
      <c r="A140" s="22" t="s">
        <v>204</v>
      </c>
      <c r="B140" s="22">
        <v>40</v>
      </c>
    </row>
    <row r="141" spans="1:2" ht="6.75" hidden="1" customHeight="1" x14ac:dyDescent="0.45">
      <c r="A141" s="22" t="s">
        <v>206</v>
      </c>
      <c r="B141" s="22">
        <v>41</v>
      </c>
    </row>
    <row r="142" spans="1:2" ht="6.75" hidden="1" customHeight="1" x14ac:dyDescent="0.45">
      <c r="A142" s="22" t="s">
        <v>207</v>
      </c>
      <c r="B142" s="22">
        <v>42</v>
      </c>
    </row>
    <row r="143" spans="1:2" ht="6.75" hidden="1" customHeight="1" x14ac:dyDescent="0.45">
      <c r="A143" s="22" t="s">
        <v>208</v>
      </c>
      <c r="B143" s="22">
        <v>43</v>
      </c>
    </row>
    <row r="144" spans="1:2" ht="6.75" hidden="1" customHeight="1" x14ac:dyDescent="0.45">
      <c r="A144" s="22" t="s">
        <v>209</v>
      </c>
      <c r="B144" s="22">
        <v>44</v>
      </c>
    </row>
    <row r="145" spans="1:2" ht="6.75" hidden="1" customHeight="1" x14ac:dyDescent="0.45">
      <c r="A145" s="22" t="s">
        <v>210</v>
      </c>
      <c r="B145" s="22">
        <v>45</v>
      </c>
    </row>
    <row r="146" spans="1:2" ht="6.75" hidden="1" customHeight="1" x14ac:dyDescent="0.45">
      <c r="A146" s="22" t="s">
        <v>211</v>
      </c>
      <c r="B146" s="22">
        <v>46</v>
      </c>
    </row>
    <row r="147" spans="1:2" ht="6.75" hidden="1" customHeight="1" x14ac:dyDescent="0.45">
      <c r="A147" s="22" t="s">
        <v>214</v>
      </c>
      <c r="B147" s="22">
        <v>47</v>
      </c>
    </row>
    <row r="148" spans="1:2" ht="6.75" customHeight="1" x14ac:dyDescent="0.45"/>
    <row r="149" spans="1:2" ht="6.75" customHeight="1" x14ac:dyDescent="0.45"/>
  </sheetData>
  <sheetProtection algorithmName="SHA-512" hashValue="yYhyKaMrr1Mwfu+gsrCyiCeIlBytads+p7Z0wxdPeJcAiz3p0q1wqMkq8P5v0YUaPnaBiUTi8VOgDTD5pZzdfw==" saltValue="4oCUWuyk0xEE0gN6PCIomA==" spinCount="100000" sheet="1" objects="1" scenarios="1"/>
  <mergeCells count="60">
    <mergeCell ref="AH44:AH45"/>
    <mergeCell ref="AI44:AI45"/>
    <mergeCell ref="V37:V38"/>
    <mergeCell ref="W37:W38"/>
    <mergeCell ref="X37:Y38"/>
    <mergeCell ref="Z37:AE37"/>
    <mergeCell ref="AF37:AF38"/>
    <mergeCell ref="AG37:AG38"/>
    <mergeCell ref="Z38:AA38"/>
    <mergeCell ref="AB38:AC38"/>
    <mergeCell ref="AD38:AE38"/>
    <mergeCell ref="P30:AI34"/>
    <mergeCell ref="C31:K31"/>
    <mergeCell ref="Q37:Q38"/>
    <mergeCell ref="R37:R38"/>
    <mergeCell ref="S37:S38"/>
    <mergeCell ref="T37:T38"/>
    <mergeCell ref="U37:U38"/>
    <mergeCell ref="C28:E28"/>
    <mergeCell ref="G28:I28"/>
    <mergeCell ref="C20:E20"/>
    <mergeCell ref="G20:I20"/>
    <mergeCell ref="C21:E21"/>
    <mergeCell ref="G21:I21"/>
    <mergeCell ref="C23:E23"/>
    <mergeCell ref="G23:I23"/>
    <mergeCell ref="C24:E24"/>
    <mergeCell ref="G24:I24"/>
    <mergeCell ref="C27:E27"/>
    <mergeCell ref="G27:I27"/>
    <mergeCell ref="C14:K14"/>
    <mergeCell ref="C16:H16"/>
    <mergeCell ref="C17:K17"/>
    <mergeCell ref="C18:H18"/>
    <mergeCell ref="C19:E19"/>
    <mergeCell ref="G19:I19"/>
    <mergeCell ref="C13:J13"/>
    <mergeCell ref="AI5:AI6"/>
    <mergeCell ref="Z6:AA6"/>
    <mergeCell ref="AB6:AC6"/>
    <mergeCell ref="AD6:AE6"/>
    <mergeCell ref="C9:E9"/>
    <mergeCell ref="G9:I9"/>
    <mergeCell ref="C10:E10"/>
    <mergeCell ref="G10:I10"/>
    <mergeCell ref="C12:J12"/>
    <mergeCell ref="BC6:BH6"/>
    <mergeCell ref="C8:E8"/>
    <mergeCell ref="W5:W6"/>
    <mergeCell ref="X5:Y6"/>
    <mergeCell ref="Z5:AE5"/>
    <mergeCell ref="AF5:AF6"/>
    <mergeCell ref="AG5:AG6"/>
    <mergeCell ref="AH5:AH6"/>
    <mergeCell ref="Q5:Q6"/>
    <mergeCell ref="R5:R6"/>
    <mergeCell ref="S5:S6"/>
    <mergeCell ref="T5:T6"/>
    <mergeCell ref="U5:U6"/>
    <mergeCell ref="V5:V6"/>
  </mergeCells>
  <phoneticPr fontId="1"/>
  <dataValidations count="16">
    <dataValidation type="list" allowBlank="1" showInputMessage="1" showErrorMessage="1" sqref="AG7:AG27">
      <formula1>"団１,団２,団３,団４,団５"</formula1>
    </dataValidation>
    <dataValidation imeMode="off" allowBlank="1" showInputMessage="1" showErrorMessage="1" sqref="C31:K31 D6"/>
    <dataValidation imeMode="hiragana" allowBlank="1" showInputMessage="1" showErrorMessage="1" sqref="C13:J13 C15:G15 S7:S27 P30:AI34 C21:E21 G21:I21 Q7:Q27 C24:E24 G24:I24 C28:E28 G28:I28"/>
    <dataValidation type="list" allowBlank="1" showInputMessage="1" showErrorMessage="1" sqref="X7:X8">
      <formula1>"1,2"</formula1>
    </dataValidation>
    <dataValidation type="list" allowBlank="1" showInputMessage="1" showErrorMessage="1" sqref="AH7:AH27">
      <formula1>"個１,個２,個３,個１男子,個２男子"</formula1>
    </dataValidation>
    <dataValidation type="list" allowBlank="1" showInputMessage="1" showErrorMessage="1" sqref="C8:E8">
      <formula1>$AQ$6:$AQ$52</formula1>
    </dataValidation>
    <dataValidation type="list" allowBlank="1" showInputMessage="1" showErrorMessage="1" sqref="AG39 AH46:AI47 AI7:AI27">
      <formula1>"女,男"</formula1>
    </dataValidation>
    <dataValidation type="list" allowBlank="1" showInputMessage="1" showErrorMessage="1" sqref="Z39 Z7:Z27">
      <formula1>"2006,2007,2008,2009"</formula1>
    </dataValidation>
    <dataValidation imeMode="fullKatakana" allowBlank="1" showInputMessage="1" showErrorMessage="1" sqref="C27 G27 C12:J12 N9 C14:K14 C20:E20 G20:I20 C23:E23 G23:I23 T7:T27 V7:V27 T39 V39"/>
    <dataValidation type="textLength" operator="equal" allowBlank="1" showInputMessage="1" showErrorMessage="1" sqref="J16">
      <formula1>8</formula1>
    </dataValidation>
    <dataValidation type="list" allowBlank="1" showInputMessage="1" showErrorMessage="1" sqref="W7:W27 L10 L13 L21 L24 L28 W39">
      <formula1>"有,無"</formula1>
    </dataValidation>
    <dataValidation type="list" allowBlank="1" showInputMessage="1" showErrorMessage="1" sqref="AD39 AD7:AD27">
      <formula1>"1,2,3,4,5,6,7,8,9,10,11,12,13,14,15,16,17,18,19,20,21,22,23,24,25,26,27,28,29,30,31"</formula1>
    </dataValidation>
    <dataValidation type="list" allowBlank="1" showInputMessage="1" showErrorMessage="1" sqref="AB39 AB7:AB27">
      <formula1>"1,2,3,4,5,6,7,8,9,10,11,12"</formula1>
    </dataValidation>
    <dataValidation type="list" allowBlank="1" showInputMessage="1" showErrorMessage="1" sqref="X9:X27">
      <formula1>"1,2,"</formula1>
    </dataValidation>
    <dataValidation imeMode="on" allowBlank="1" showInputMessage="1" showErrorMessage="1" sqref="C10:E10 G10:I10 S39 Q39 C17:K17 H15"/>
    <dataValidation type="list" allowBlank="1" showInputMessage="1" showErrorMessage="1" sqref="X39">
      <formula1>"1,2,3"</formula1>
    </dataValidation>
  </dataValidations>
  <printOptions horizontalCentered="1" verticalCentered="1"/>
  <pageMargins left="0.15748031496062992" right="7.874015748031496E-2" top="0.55118110236220474" bottom="0.15748031496062992" header="0" footer="0"/>
  <pageSetup paperSize="9" scale="69"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48"/>
  <sheetViews>
    <sheetView topLeftCell="A37" zoomScale="70" zoomScaleNormal="70" workbookViewId="0">
      <selection activeCell="D34" sqref="D34"/>
    </sheetView>
  </sheetViews>
  <sheetFormatPr defaultRowHeight="18" x14ac:dyDescent="0.45"/>
  <cols>
    <col min="1" max="1" width="9.59765625" customWidth="1"/>
    <col min="2" max="2" width="18.59765625" customWidth="1"/>
    <col min="3" max="3" width="29.3984375" customWidth="1"/>
    <col min="4" max="5" width="15" customWidth="1"/>
    <col min="6" max="8" width="12.09765625" customWidth="1"/>
    <col min="9" max="10" width="12.09765625" style="11" customWidth="1"/>
    <col min="11" max="11" width="29.3984375" customWidth="1"/>
    <col min="13" max="13" width="29.19921875" customWidth="1"/>
    <col min="16" max="16" width="26.69921875" customWidth="1"/>
    <col min="22" max="22" width="4" style="11" customWidth="1"/>
  </cols>
  <sheetData>
    <row r="1" spans="1:22" x14ac:dyDescent="0.45">
      <c r="A1" s="18" t="s">
        <v>329</v>
      </c>
      <c r="I1" s="1" t="s">
        <v>330</v>
      </c>
      <c r="J1" s="1"/>
    </row>
    <row r="2" spans="1:22" x14ac:dyDescent="0.45">
      <c r="A2" t="s">
        <v>331</v>
      </c>
      <c r="I2" s="9" t="s">
        <v>372</v>
      </c>
      <c r="J2" s="12"/>
      <c r="K2" s="6" t="s">
        <v>332</v>
      </c>
      <c r="L2" s="6" t="s">
        <v>333</v>
      </c>
      <c r="M2" s="6" t="s">
        <v>334</v>
      </c>
      <c r="N2" s="6" t="s">
        <v>335</v>
      </c>
      <c r="O2" s="6" t="s">
        <v>262</v>
      </c>
      <c r="P2" s="6" t="s">
        <v>336</v>
      </c>
      <c r="U2" t="s">
        <v>57</v>
      </c>
      <c r="V2" s="11">
        <v>1</v>
      </c>
    </row>
    <row r="3" spans="1:22" x14ac:dyDescent="0.45">
      <c r="B3" s="6" t="s">
        <v>337</v>
      </c>
      <c r="C3" s="6" t="s">
        <v>332</v>
      </c>
      <c r="D3" s="6" t="s">
        <v>338</v>
      </c>
      <c r="E3" s="6" t="s">
        <v>339</v>
      </c>
      <c r="I3" s="11" t="e">
        <f>VLOOKUP(B4,U2:V48,2,FALSE)</f>
        <v>#N/A</v>
      </c>
      <c r="J3" t="str">
        <f>$C$4</f>
        <v>学校</v>
      </c>
      <c r="L3" s="7">
        <f>'③入力シート（こちらへ入力）'!$C$16</f>
        <v>0</v>
      </c>
      <c r="M3" s="7">
        <f>'③入力シート（こちらへ入力）'!$C$17</f>
        <v>0</v>
      </c>
      <c r="N3" s="7" t="str">
        <f>'⑤参加申込書(こちらを印刷)'!$D$18&amp;"　"&amp;'⑤参加申込書(こちらを印刷)'!$H$18</f>
        <v>0　0</v>
      </c>
      <c r="O3" s="7" t="str">
        <f>'⑤参加申込書(こちらを印刷)'!$N$18&amp;"　"&amp;'⑤参加申込書(こちらを印刷)'!$S$18</f>
        <v>0　0</v>
      </c>
      <c r="P3" s="7">
        <f>'③入力シート（こちらへ入力）'!$C$31</f>
        <v>0</v>
      </c>
      <c r="U3" t="s">
        <v>72</v>
      </c>
      <c r="V3" s="11">
        <v>2</v>
      </c>
    </row>
    <row r="4" spans="1:22" x14ac:dyDescent="0.45">
      <c r="B4" s="7">
        <f>'③入力シート（こちらへ入力）'!$C$8</f>
        <v>0</v>
      </c>
      <c r="C4" t="str">
        <f>'③入力シート（こちらへ入力）'!$C$13&amp;"学校"</f>
        <v>学校</v>
      </c>
      <c r="D4" t="str">
        <f>CONCATENATE('③入力シート（こちらへ入力）'!$C$15,'③入力シート（こちらへ入力）'!$D$15,'③入力シート（こちらへ入力）'!$E$15,'③入力シート（こちらへ入力）'!$F$15,'③入力シート（こちらへ入力）'!$G$15)</f>
        <v/>
      </c>
      <c r="E4" s="7">
        <f>'③入力シート（こちらへ入力）'!$C$14</f>
        <v>0</v>
      </c>
      <c r="U4" t="s">
        <v>81</v>
      </c>
      <c r="V4" s="11">
        <v>3</v>
      </c>
    </row>
    <row r="5" spans="1:22" x14ac:dyDescent="0.45">
      <c r="U5" t="s">
        <v>88</v>
      </c>
      <c r="V5" s="11">
        <v>4</v>
      </c>
    </row>
    <row r="6" spans="1:22" x14ac:dyDescent="0.45">
      <c r="A6" t="s">
        <v>340</v>
      </c>
      <c r="U6" t="s">
        <v>96</v>
      </c>
      <c r="V6" s="11">
        <v>5</v>
      </c>
    </row>
    <row r="7" spans="1:22" x14ac:dyDescent="0.45">
      <c r="B7" s="6" t="s">
        <v>341</v>
      </c>
      <c r="C7" s="6" t="s">
        <v>332</v>
      </c>
      <c r="D7" s="6" t="s">
        <v>342</v>
      </c>
      <c r="E7" s="6" t="s">
        <v>343</v>
      </c>
      <c r="F7" s="6" t="s">
        <v>344</v>
      </c>
      <c r="G7" s="6" t="s">
        <v>339</v>
      </c>
      <c r="U7" t="s">
        <v>102</v>
      </c>
      <c r="V7" s="11">
        <v>6</v>
      </c>
    </row>
    <row r="8" spans="1:22" x14ac:dyDescent="0.45">
      <c r="A8" s="7">
        <f>$B$4</f>
        <v>0</v>
      </c>
      <c r="B8" s="7" t="str">
        <f>IF(MID(A8,4,1)="県",LEFT(A8,3),LEFT(A8,2))</f>
        <v>0</v>
      </c>
      <c r="C8" t="str">
        <f>$C$4</f>
        <v>学校</v>
      </c>
      <c r="D8" t="str">
        <f>'③入力シート（こちらへ入力）'!$AY$39</f>
        <v/>
      </c>
      <c r="E8" t="str">
        <f>'③入力シート（こちらへ入力）'!$AZ$39</f>
        <v/>
      </c>
      <c r="F8" t="str">
        <f>$D$4</f>
        <v/>
      </c>
      <c r="G8" s="7">
        <f>$E$4</f>
        <v>0</v>
      </c>
      <c r="H8" s="7"/>
      <c r="U8" t="s">
        <v>112</v>
      </c>
      <c r="V8" s="11">
        <v>7</v>
      </c>
    </row>
    <row r="9" spans="1:22" x14ac:dyDescent="0.45">
      <c r="A9" s="7">
        <f t="shared" ref="A9:A10" si="0">$B$4</f>
        <v>0</v>
      </c>
      <c r="B9" s="7" t="str">
        <f t="shared" ref="B9" si="1">IF(MID(A9,4,1)="県",LEFT(A9,3),LEFT(A9,2))</f>
        <v>0</v>
      </c>
      <c r="C9" t="str">
        <f t="shared" ref="C9:C10" si="2">$C$4</f>
        <v>学校</v>
      </c>
      <c r="D9" t="str">
        <f>'③入力シート（こちらへ入力）'!$AY$40</f>
        <v/>
      </c>
      <c r="E9" t="str">
        <f>'③入力シート（こちらへ入力）'!$AZ$40</f>
        <v/>
      </c>
      <c r="F9" t="str">
        <f t="shared" ref="F9:F10" si="3">$D$4</f>
        <v/>
      </c>
      <c r="G9" s="7">
        <f>$E$4</f>
        <v>0</v>
      </c>
      <c r="H9" s="7"/>
      <c r="U9" t="s">
        <v>117</v>
      </c>
      <c r="V9" s="11">
        <v>8</v>
      </c>
    </row>
    <row r="10" spans="1:22" x14ac:dyDescent="0.45">
      <c r="A10" s="7">
        <f t="shared" si="0"/>
        <v>0</v>
      </c>
      <c r="B10" s="7" t="str">
        <f>IF(MID(A10,4,1)="県",LEFT(A10,3),LEFT(A10,2))</f>
        <v>0</v>
      </c>
      <c r="C10" t="str">
        <f t="shared" si="2"/>
        <v>学校</v>
      </c>
      <c r="D10" t="str">
        <f>'③入力シート（こちらへ入力）'!$AY$41</f>
        <v/>
      </c>
      <c r="E10" t="str">
        <f>'③入力シート（こちらへ入力）'!$AZ$41</f>
        <v/>
      </c>
      <c r="F10" t="str">
        <f t="shared" si="3"/>
        <v/>
      </c>
      <c r="G10" s="7">
        <f>$E$4</f>
        <v>0</v>
      </c>
      <c r="H10" s="7"/>
      <c r="U10" t="s">
        <v>121</v>
      </c>
      <c r="V10" s="11">
        <v>9</v>
      </c>
    </row>
    <row r="11" spans="1:22" x14ac:dyDescent="0.45">
      <c r="U11" t="s">
        <v>127</v>
      </c>
      <c r="V11" s="11">
        <v>10</v>
      </c>
    </row>
    <row r="12" spans="1:22" x14ac:dyDescent="0.45">
      <c r="A12" t="s">
        <v>345</v>
      </c>
      <c r="U12" t="s">
        <v>130</v>
      </c>
      <c r="V12" s="11">
        <v>11</v>
      </c>
    </row>
    <row r="13" spans="1:22" x14ac:dyDescent="0.45">
      <c r="B13" s="6" t="s">
        <v>337</v>
      </c>
      <c r="C13" s="6" t="s">
        <v>346</v>
      </c>
      <c r="D13" s="6" t="s">
        <v>342</v>
      </c>
      <c r="E13" s="6" t="s">
        <v>347</v>
      </c>
      <c r="F13" s="6" t="s">
        <v>348</v>
      </c>
      <c r="G13" s="6" t="s">
        <v>339</v>
      </c>
      <c r="U13" t="s">
        <v>133</v>
      </c>
      <c r="V13" s="11">
        <v>12</v>
      </c>
    </row>
    <row r="14" spans="1:22" x14ac:dyDescent="0.45">
      <c r="A14" s="7">
        <f>$B$4</f>
        <v>0</v>
      </c>
      <c r="B14" s="7" t="str">
        <f>IF(MID(A14,4,1)="県",LEFT(A14,3),LEFT(A14,2))</f>
        <v>0</v>
      </c>
      <c r="C14" t="str">
        <f>$C$4</f>
        <v>学校</v>
      </c>
      <c r="D14" t="str">
        <f>'③入力シート（こちらへ入力）'!$AY$44</f>
        <v/>
      </c>
      <c r="E14" t="str">
        <f>'③入力シート（こちらへ入力）'!$AZ$44</f>
        <v/>
      </c>
      <c r="F14" t="str">
        <f>$D$4</f>
        <v/>
      </c>
      <c r="G14" s="7">
        <f>$E$4</f>
        <v>0</v>
      </c>
      <c r="H14" s="7"/>
      <c r="U14" t="s">
        <v>136</v>
      </c>
      <c r="V14" s="11">
        <v>13</v>
      </c>
    </row>
    <row r="15" spans="1:22" x14ac:dyDescent="0.45">
      <c r="A15" s="7">
        <f>$B$4</f>
        <v>0</v>
      </c>
      <c r="B15" s="7" t="str">
        <f>IF(MID(A15,4,1)="県",LEFT(A15,3),LEFT(A15,2))</f>
        <v>0</v>
      </c>
      <c r="C15" t="str">
        <f>$C$4</f>
        <v>学校</v>
      </c>
      <c r="D15" t="str">
        <f>'③入力シート（こちらへ入力）'!$AY$45</f>
        <v/>
      </c>
      <c r="E15" t="str">
        <f>'③入力シート（こちらへ入力）'!$AZ$45</f>
        <v/>
      </c>
      <c r="F15" t="str">
        <f>$D$4</f>
        <v/>
      </c>
      <c r="G15" s="7">
        <f>$E$4</f>
        <v>0</v>
      </c>
      <c r="H15" s="7"/>
      <c r="U15" t="s">
        <v>137</v>
      </c>
      <c r="V15" s="11">
        <v>14</v>
      </c>
    </row>
    <row r="16" spans="1:22" x14ac:dyDescent="0.45">
      <c r="U16" t="s">
        <v>138</v>
      </c>
      <c r="V16" s="11">
        <v>15</v>
      </c>
    </row>
    <row r="17" spans="1:22" x14ac:dyDescent="0.45">
      <c r="U17" t="s">
        <v>139</v>
      </c>
      <c r="V17" s="11">
        <v>16</v>
      </c>
    </row>
    <row r="18" spans="1:22" x14ac:dyDescent="0.45">
      <c r="A18" s="18" t="s">
        <v>349</v>
      </c>
      <c r="U18" t="s">
        <v>143</v>
      </c>
      <c r="V18" s="11">
        <v>17</v>
      </c>
    </row>
    <row r="19" spans="1:22" x14ac:dyDescent="0.45">
      <c r="A19" t="s">
        <v>350</v>
      </c>
      <c r="U19" t="s">
        <v>148</v>
      </c>
      <c r="V19" s="11">
        <v>18</v>
      </c>
    </row>
    <row r="20" spans="1:22" x14ac:dyDescent="0.45">
      <c r="B20" s="6" t="s">
        <v>341</v>
      </c>
      <c r="C20" s="6" t="s">
        <v>338</v>
      </c>
      <c r="D20" s="6" t="s">
        <v>260</v>
      </c>
      <c r="E20" s="6" t="s">
        <v>261</v>
      </c>
      <c r="F20" s="6" t="s">
        <v>351</v>
      </c>
      <c r="G20" s="6"/>
      <c r="U20" t="s">
        <v>150</v>
      </c>
      <c r="V20" s="11">
        <v>19</v>
      </c>
    </row>
    <row r="21" spans="1:22" x14ac:dyDescent="0.45">
      <c r="B21" s="7" t="str">
        <f>$B$8</f>
        <v>0</v>
      </c>
      <c r="C21" t="str">
        <f>$D$4</f>
        <v/>
      </c>
      <c r="D21" s="7" t="str">
        <f>$O$3</f>
        <v>0　0</v>
      </c>
      <c r="E21" t="str">
        <f>$D$8</f>
        <v/>
      </c>
      <c r="F21" t="str">
        <f>'③入力シート（こちらへ入力）'!$BB$39</f>
        <v/>
      </c>
      <c r="U21" t="s">
        <v>154</v>
      </c>
      <c r="V21" s="11">
        <v>20</v>
      </c>
    </row>
    <row r="22" spans="1:22" x14ac:dyDescent="0.45">
      <c r="B22" s="7" t="str">
        <f t="shared" ref="B22:B23" si="4">$B$8</f>
        <v>0</v>
      </c>
      <c r="C22" t="str">
        <f>$D$4</f>
        <v/>
      </c>
      <c r="D22" s="7" t="str">
        <f>$O$3</f>
        <v>0　0</v>
      </c>
      <c r="E22" t="str">
        <f>$D$9</f>
        <v/>
      </c>
      <c r="F22" t="str">
        <f>'③入力シート（こちらへ入力）'!$BB$40</f>
        <v/>
      </c>
      <c r="U22" t="s">
        <v>158</v>
      </c>
      <c r="V22" s="11">
        <v>21</v>
      </c>
    </row>
    <row r="23" spans="1:22" x14ac:dyDescent="0.45">
      <c r="B23" s="7" t="str">
        <f t="shared" si="4"/>
        <v>0</v>
      </c>
      <c r="C23" t="str">
        <f>$D$4</f>
        <v/>
      </c>
      <c r="D23" s="7" t="str">
        <f>$O$3</f>
        <v>0　0</v>
      </c>
      <c r="E23" t="str">
        <f>$D$10</f>
        <v/>
      </c>
      <c r="F23" t="str">
        <f>'③入力シート（こちらへ入力）'!$BB$41</f>
        <v/>
      </c>
      <c r="U23" t="s">
        <v>159</v>
      </c>
      <c r="V23" s="11">
        <v>22</v>
      </c>
    </row>
    <row r="24" spans="1:22" x14ac:dyDescent="0.45">
      <c r="U24" t="s">
        <v>160</v>
      </c>
      <c r="V24" s="11">
        <v>23</v>
      </c>
    </row>
    <row r="25" spans="1:22" x14ac:dyDescent="0.45">
      <c r="A25" t="s">
        <v>352</v>
      </c>
      <c r="U25" t="s">
        <v>165</v>
      </c>
      <c r="V25" s="11">
        <v>24</v>
      </c>
    </row>
    <row r="26" spans="1:22" x14ac:dyDescent="0.45">
      <c r="B26" s="6" t="s">
        <v>337</v>
      </c>
      <c r="C26" s="6" t="s">
        <v>338</v>
      </c>
      <c r="D26" s="6" t="s">
        <v>260</v>
      </c>
      <c r="E26" s="6" t="s">
        <v>342</v>
      </c>
      <c r="F26" s="6" t="s">
        <v>351</v>
      </c>
      <c r="G26" s="6"/>
      <c r="U26" t="s">
        <v>171</v>
      </c>
      <c r="V26" s="11">
        <v>25</v>
      </c>
    </row>
    <row r="27" spans="1:22" x14ac:dyDescent="0.45">
      <c r="B27" s="7" t="str">
        <f>$B$14</f>
        <v>0</v>
      </c>
      <c r="C27" t="str">
        <f>$D$4</f>
        <v/>
      </c>
      <c r="D27" s="7" t="str">
        <f>$O$3</f>
        <v>0　0</v>
      </c>
      <c r="E27" t="str">
        <f>$D$14</f>
        <v/>
      </c>
      <c r="F27" t="str">
        <f>'③入力シート（こちらへ入力）'!$BB$44</f>
        <v/>
      </c>
      <c r="U27" t="s">
        <v>173</v>
      </c>
      <c r="V27" s="11">
        <v>26</v>
      </c>
    </row>
    <row r="28" spans="1:22" x14ac:dyDescent="0.45">
      <c r="B28" s="7" t="str">
        <f>$B$15</f>
        <v>0</v>
      </c>
      <c r="C28" t="str">
        <f>$D$4</f>
        <v/>
      </c>
      <c r="D28" s="7" t="str">
        <f>$O$3</f>
        <v>0　0</v>
      </c>
      <c r="E28" t="str">
        <f>$D$15</f>
        <v/>
      </c>
      <c r="F28" t="str">
        <f>'③入力シート（こちらへ入力）'!$BB$45</f>
        <v/>
      </c>
      <c r="U28" t="s">
        <v>175</v>
      </c>
      <c r="V28" s="11">
        <v>27</v>
      </c>
    </row>
    <row r="29" spans="1:22" x14ac:dyDescent="0.45">
      <c r="U29" t="s">
        <v>75</v>
      </c>
      <c r="V29" s="11">
        <v>28</v>
      </c>
    </row>
    <row r="30" spans="1:22" x14ac:dyDescent="0.45">
      <c r="A30" s="18" t="s">
        <v>353</v>
      </c>
      <c r="U30" t="s">
        <v>180</v>
      </c>
      <c r="V30" s="11">
        <v>29</v>
      </c>
    </row>
    <row r="31" spans="1:22" x14ac:dyDescent="0.45">
      <c r="B31" s="6"/>
      <c r="C31" s="6"/>
      <c r="D31" s="474" t="s">
        <v>382</v>
      </c>
      <c r="E31" s="557" t="s">
        <v>383</v>
      </c>
      <c r="F31" s="557"/>
      <c r="G31" s="6"/>
      <c r="H31" s="14"/>
      <c r="I31"/>
      <c r="J31"/>
      <c r="U31" t="s">
        <v>181</v>
      </c>
      <c r="V31" s="11">
        <v>30</v>
      </c>
    </row>
    <row r="32" spans="1:22" x14ac:dyDescent="0.45">
      <c r="A32" s="16" t="s">
        <v>372</v>
      </c>
      <c r="B32" s="6" t="s">
        <v>341</v>
      </c>
      <c r="C32" s="6" t="s">
        <v>338</v>
      </c>
      <c r="D32" s="8">
        <v>45372</v>
      </c>
      <c r="E32" s="9" t="s">
        <v>271</v>
      </c>
      <c r="F32" s="9" t="s">
        <v>272</v>
      </c>
      <c r="G32" s="6" t="s">
        <v>354</v>
      </c>
      <c r="I32"/>
      <c r="J32"/>
      <c r="U32" t="s">
        <v>182</v>
      </c>
      <c r="V32" s="11">
        <v>31</v>
      </c>
    </row>
    <row r="33" spans="1:22" x14ac:dyDescent="0.45">
      <c r="A33" s="11" t="e">
        <f>VLOOKUP(B4,U2:V48,2,FALSE)</f>
        <v>#N/A</v>
      </c>
      <c r="B33" s="7">
        <f>B4</f>
        <v>0</v>
      </c>
      <c r="C33" t="str">
        <f>$D$4&amp;E33&amp;"("&amp;F33&amp;")"</f>
        <v>0(0)</v>
      </c>
      <c r="D33" s="10" t="str">
        <f>IF(⑨練習会場希望調査!$F$10&lt;&gt;"","有",IF(⑨練習会場希望調査!$F$10="","無"))</f>
        <v>無</v>
      </c>
      <c r="E33" s="7">
        <f>⑨練習会場希望調査!$E$6</f>
        <v>0</v>
      </c>
      <c r="F33" s="10">
        <f>⑨練習会場希望調査!$E$7</f>
        <v>0</v>
      </c>
      <c r="H33" s="7">
        <f>⑨練習会場希望調査!$C$13</f>
        <v>0</v>
      </c>
      <c r="I33"/>
      <c r="J33"/>
      <c r="U33" t="s">
        <v>185</v>
      </c>
      <c r="V33" s="11">
        <v>32</v>
      </c>
    </row>
    <row r="34" spans="1:22" x14ac:dyDescent="0.45">
      <c r="U34" t="s">
        <v>186</v>
      </c>
      <c r="V34" s="11">
        <v>33</v>
      </c>
    </row>
    <row r="35" spans="1:22" x14ac:dyDescent="0.45">
      <c r="U35" t="s">
        <v>192</v>
      </c>
      <c r="V35" s="11">
        <v>34</v>
      </c>
    </row>
    <row r="36" spans="1:22" x14ac:dyDescent="0.45">
      <c r="U36" t="s">
        <v>194</v>
      </c>
      <c r="V36" s="11">
        <v>35</v>
      </c>
    </row>
    <row r="37" spans="1:22" x14ac:dyDescent="0.45">
      <c r="A37" s="18" t="s">
        <v>355</v>
      </c>
      <c r="U37" t="s">
        <v>196</v>
      </c>
      <c r="V37" s="11">
        <v>36</v>
      </c>
    </row>
    <row r="38" spans="1:22" x14ac:dyDescent="0.45">
      <c r="B38" s="17" t="s">
        <v>372</v>
      </c>
      <c r="C38" s="6" t="s">
        <v>356</v>
      </c>
      <c r="D38" s="6" t="s">
        <v>262</v>
      </c>
      <c r="E38" s="6" t="s">
        <v>357</v>
      </c>
      <c r="F38" s="13" t="s">
        <v>358</v>
      </c>
      <c r="G38" s="6"/>
      <c r="H38" s="6" t="s">
        <v>359</v>
      </c>
      <c r="I38" s="13" t="s">
        <v>360</v>
      </c>
      <c r="J38" s="12"/>
      <c r="K38" s="6" t="s">
        <v>361</v>
      </c>
      <c r="L38" s="6" t="s">
        <v>362</v>
      </c>
      <c r="M38" s="6"/>
      <c r="N38" s="6" t="s">
        <v>363</v>
      </c>
      <c r="O38" s="6" t="s">
        <v>364</v>
      </c>
      <c r="P38" s="6"/>
      <c r="Q38" s="6" t="s">
        <v>365</v>
      </c>
      <c r="R38" s="6" t="s">
        <v>366</v>
      </c>
      <c r="S38" s="6"/>
      <c r="T38" s="14"/>
      <c r="U38" t="s">
        <v>198</v>
      </c>
      <c r="V38" s="11">
        <v>37</v>
      </c>
    </row>
    <row r="39" spans="1:22" x14ac:dyDescent="0.45">
      <c r="B39" s="11" t="e">
        <f>VLOOKUP(B4,U2:V48,2,FALSE)</f>
        <v>#N/A</v>
      </c>
      <c r="C39" t="str">
        <f>$C$4</f>
        <v>学校</v>
      </c>
      <c r="D39" s="7" t="str">
        <f>$O$3</f>
        <v>0　0</v>
      </c>
      <c r="E39" t="str">
        <f>'③入力シート（こちらへ入力）'!$AY$29</f>
        <v/>
      </c>
      <c r="F39" t="str">
        <f>PHONETIC(G39)</f>
        <v/>
      </c>
      <c r="G39" s="15" t="str">
        <f>'③入力シート（こちらへ入力）'!$AZ$29</f>
        <v/>
      </c>
      <c r="H39" t="str">
        <f>'③入力シート（こちらへ入力）'!$AY$30</f>
        <v/>
      </c>
      <c r="I39"/>
      <c r="J39" s="11" t="str">
        <f>'③入力シート（こちらへ入力）'!$AZ$30</f>
        <v/>
      </c>
      <c r="K39" t="str">
        <f>'③入力シート（こちらへ入力）'!$AY$31</f>
        <v/>
      </c>
      <c r="M39" t="str">
        <f>'③入力シート（こちらへ入力）'!$AZ$31</f>
        <v/>
      </c>
      <c r="N39" t="str">
        <f>'③入力シート（こちらへ入力）'!$AY$32</f>
        <v/>
      </c>
      <c r="P39" t="str">
        <f>'③入力シート（こちらへ入力）'!$AZ$32</f>
        <v/>
      </c>
      <c r="Q39" t="str">
        <f>'③入力シート（こちらへ入力）'!$AY$33</f>
        <v/>
      </c>
      <c r="S39" t="str">
        <f>'③入力シート（こちらへ入力）'!$AZ$33</f>
        <v/>
      </c>
      <c r="U39" t="s">
        <v>199</v>
      </c>
      <c r="V39" s="11">
        <v>38</v>
      </c>
    </row>
    <row r="40" spans="1:22" x14ac:dyDescent="0.45">
      <c r="U40" t="s">
        <v>200</v>
      </c>
      <c r="V40" s="11">
        <v>39</v>
      </c>
    </row>
    <row r="41" spans="1:22" x14ac:dyDescent="0.45">
      <c r="A41" s="18" t="s">
        <v>367</v>
      </c>
      <c r="U41" t="s">
        <v>204</v>
      </c>
      <c r="V41" s="11">
        <v>40</v>
      </c>
    </row>
    <row r="42" spans="1:22" x14ac:dyDescent="0.45">
      <c r="B42" s="16" t="s">
        <v>372</v>
      </c>
      <c r="C42" s="6" t="s">
        <v>258</v>
      </c>
      <c r="D42" s="6" t="s">
        <v>368</v>
      </c>
      <c r="E42" s="6" t="s">
        <v>339</v>
      </c>
      <c r="F42" s="6" t="s">
        <v>351</v>
      </c>
      <c r="U42" t="s">
        <v>206</v>
      </c>
      <c r="V42" s="11">
        <v>41</v>
      </c>
    </row>
    <row r="43" spans="1:22" x14ac:dyDescent="0.45">
      <c r="B43" s="11" t="e">
        <f>VLOOKUP(B4,U2:V48,2,FALSE)</f>
        <v>#N/A</v>
      </c>
      <c r="C43" t="str">
        <f>$C$4</f>
        <v>学校</v>
      </c>
      <c r="D43" t="str">
        <f>'③入力シート（こちらへ入力）'!$AY$51</f>
        <v>　</v>
      </c>
      <c r="E43" t="str">
        <f>'③入力シート（こちらへ入力）'!$AZ$51</f>
        <v>　</v>
      </c>
      <c r="F43">
        <f>'③入力シート（こちらへ入力）'!$BB$51</f>
        <v>0</v>
      </c>
      <c r="U43" t="s">
        <v>207</v>
      </c>
      <c r="V43" s="11">
        <v>42</v>
      </c>
    </row>
    <row r="44" spans="1:22" x14ac:dyDescent="0.45">
      <c r="U44" t="s">
        <v>208</v>
      </c>
      <c r="V44" s="11">
        <v>43</v>
      </c>
    </row>
    <row r="45" spans="1:22" x14ac:dyDescent="0.45">
      <c r="A45" s="18" t="s">
        <v>369</v>
      </c>
      <c r="U45" t="s">
        <v>209</v>
      </c>
      <c r="V45" s="11">
        <v>44</v>
      </c>
    </row>
    <row r="46" spans="1:22" x14ac:dyDescent="0.45">
      <c r="B46" s="16" t="s">
        <v>372</v>
      </c>
      <c r="C46" s="6" t="s">
        <v>370</v>
      </c>
      <c r="D46" s="6" t="s">
        <v>356</v>
      </c>
      <c r="E46" s="6" t="s">
        <v>380</v>
      </c>
      <c r="F46" s="6" t="s">
        <v>371</v>
      </c>
      <c r="I46"/>
      <c r="K46" s="11"/>
      <c r="U46" t="s">
        <v>210</v>
      </c>
      <c r="V46" s="11">
        <v>45</v>
      </c>
    </row>
    <row r="47" spans="1:22" x14ac:dyDescent="0.45">
      <c r="B47" s="11" t="e">
        <f>VLOOKUP(B4,U2:V48,2,FALSE)</f>
        <v>#N/A</v>
      </c>
      <c r="C47" s="7">
        <f>$B$4</f>
        <v>0</v>
      </c>
      <c r="D47" t="str">
        <f>$C$4</f>
        <v>学校</v>
      </c>
      <c r="E47" t="str">
        <f>$D$4</f>
        <v/>
      </c>
      <c r="F47">
        <f>⑪プログラム事前申込!$H$6</f>
        <v>0</v>
      </c>
      <c r="I47"/>
      <c r="K47" s="11"/>
      <c r="U47" t="s">
        <v>211</v>
      </c>
      <c r="V47" s="11">
        <v>46</v>
      </c>
    </row>
    <row r="48" spans="1:22" x14ac:dyDescent="0.45">
      <c r="U48" t="s">
        <v>214</v>
      </c>
      <c r="V48" s="11">
        <v>47</v>
      </c>
    </row>
  </sheetData>
  <mergeCells count="1">
    <mergeCell ref="E31:F31"/>
  </mergeCells>
  <phoneticPr fontId="1" type="Hiragana"/>
  <dataValidations count="1">
    <dataValidation imeMode="hiragana" allowBlank="1" showInputMessage="1" showErrorMessage="1" sqref="G39"/>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5" id="{1DE23876-D956-4FAA-BFD8-7B7E5A25590D}">
            <xm:f>COUNTA('③入力シート（こちらへ入力）'!$AG$7:$AG$27)&gt;0</xm:f>
            <x14:dxf>
              <fill>
                <patternFill>
                  <bgColor theme="4" tint="0.59996337778862885"/>
                </patternFill>
              </fill>
            </x14:dxf>
          </x14:cfRule>
          <xm:sqref>B4:E4</xm:sqref>
        </x14:conditionalFormatting>
        <x14:conditionalFormatting xmlns:xm="http://schemas.microsoft.com/office/excel/2006/main">
          <x14:cfRule type="expression" priority="4" id="{C05BE4C9-680A-414D-8B6A-5F2D9B68AF13}">
            <xm:f>COUNTA('③入力シート（こちらへ入力）'!$C$14:$K$14)&gt;0</xm:f>
            <x14:dxf>
              <fill>
                <patternFill>
                  <bgColor theme="4" tint="0.59996337778862885"/>
                </patternFill>
              </fill>
            </x14:dxf>
          </x14:cfRule>
          <xm:sqref>G8:H10</xm:sqref>
        </x14:conditionalFormatting>
        <x14:conditionalFormatting xmlns:xm="http://schemas.microsoft.com/office/excel/2006/main">
          <x14:cfRule type="expression" priority="1" id="{523656E3-3EA9-4EC2-B652-820116932F27}">
            <xm:f>COUNTA('③入力シート（こちらへ入力）'!$C$14:$K$14)&gt;0</xm:f>
            <x14:dxf>
              <fill>
                <patternFill>
                  <bgColor theme="4" tint="0.59996337778862885"/>
                </patternFill>
              </fill>
            </x14:dxf>
          </x14:cfRule>
          <xm:sqref>G14:H15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C1:AC47"/>
  <sheetViews>
    <sheetView showGridLines="0" showRowColHeaders="0" zoomScale="40" zoomScaleNormal="40" workbookViewId="0">
      <selection activeCell="H18" sqref="H18:K18"/>
    </sheetView>
  </sheetViews>
  <sheetFormatPr defaultColWidth="8" defaultRowHeight="12" x14ac:dyDescent="0.45"/>
  <cols>
    <col min="1" max="4" width="8" style="248"/>
    <col min="5" max="5" width="15.19921875" style="248" customWidth="1"/>
    <col min="6" max="6" width="5.296875" style="246" customWidth="1"/>
    <col min="7" max="28" width="5.296875" style="248" customWidth="1"/>
    <col min="29" max="29" width="4.5" style="248" customWidth="1"/>
    <col min="30" max="30" width="7" style="248" customWidth="1"/>
    <col min="31" max="16384" width="8" style="248"/>
  </cols>
  <sheetData>
    <row r="1" spans="5:29" s="239" customFormat="1" ht="26.25" customHeight="1" thickBot="1" x14ac:dyDescent="0.2">
      <c r="E1" s="236"/>
      <c r="F1" s="569" t="s">
        <v>385</v>
      </c>
      <c r="G1" s="569"/>
      <c r="H1" s="569"/>
      <c r="I1" s="569"/>
      <c r="J1" s="569"/>
      <c r="K1" s="569"/>
      <c r="L1" s="569"/>
      <c r="M1" s="569"/>
      <c r="N1" s="569"/>
      <c r="O1" s="569"/>
      <c r="P1" s="569"/>
      <c r="Q1" s="569"/>
      <c r="R1" s="569"/>
      <c r="S1" s="569"/>
      <c r="T1" s="569"/>
      <c r="U1" s="569"/>
      <c r="V1" s="569"/>
      <c r="W1" s="569"/>
      <c r="X1" s="569"/>
      <c r="Y1" s="237"/>
      <c r="Z1" s="237"/>
      <c r="AA1" s="237"/>
      <c r="AB1" s="237"/>
      <c r="AC1" s="238"/>
    </row>
    <row r="2" spans="5:29" s="239" customFormat="1" ht="15" customHeight="1" x14ac:dyDescent="0.15">
      <c r="E2" s="240"/>
      <c r="F2" s="570"/>
      <c r="G2" s="570"/>
      <c r="H2" s="570"/>
      <c r="I2" s="570"/>
      <c r="J2" s="570"/>
      <c r="K2" s="570"/>
      <c r="L2" s="570"/>
      <c r="M2" s="570"/>
      <c r="N2" s="570"/>
      <c r="O2" s="570"/>
      <c r="P2" s="570"/>
      <c r="Q2" s="570"/>
      <c r="R2" s="570"/>
      <c r="S2" s="570"/>
      <c r="T2" s="570"/>
      <c r="U2" s="570"/>
      <c r="V2" s="570"/>
      <c r="W2" s="570"/>
      <c r="X2" s="570"/>
      <c r="Y2" s="571" t="s">
        <v>222</v>
      </c>
      <c r="Z2" s="572"/>
      <c r="AA2" s="573"/>
      <c r="AC2" s="241"/>
    </row>
    <row r="3" spans="5:29" s="243" customFormat="1" ht="30" customHeight="1" thickBot="1" x14ac:dyDescent="0.5">
      <c r="E3" s="242"/>
      <c r="F3" s="574" t="s">
        <v>223</v>
      </c>
      <c r="G3" s="574"/>
      <c r="H3" s="574"/>
      <c r="I3" s="574"/>
      <c r="J3" s="574"/>
      <c r="K3" s="574"/>
      <c r="L3" s="574"/>
      <c r="M3" s="574"/>
      <c r="N3" s="574"/>
      <c r="O3" s="574"/>
      <c r="P3" s="574"/>
      <c r="Q3" s="574"/>
      <c r="R3" s="574"/>
      <c r="S3" s="574"/>
      <c r="T3" s="574"/>
      <c r="U3" s="574"/>
      <c r="V3" s="574"/>
      <c r="W3" s="574"/>
      <c r="X3" s="574"/>
      <c r="Y3" s="575" t="str">
        <f>'②入力シート(記入例)'!C8</f>
        <v>兵庫県</v>
      </c>
      <c r="Z3" s="576"/>
      <c r="AA3" s="577"/>
      <c r="AC3" s="244"/>
    </row>
    <row r="4" spans="5:29" s="243" customFormat="1" ht="15" customHeight="1" x14ac:dyDescent="0.45">
      <c r="E4" s="242"/>
      <c r="F4" s="574"/>
      <c r="G4" s="574"/>
      <c r="H4" s="574"/>
      <c r="I4" s="574"/>
      <c r="J4" s="574"/>
      <c r="K4" s="574"/>
      <c r="L4" s="574"/>
      <c r="M4" s="574"/>
      <c r="N4" s="574"/>
      <c r="O4" s="574"/>
      <c r="P4" s="574"/>
      <c r="Q4" s="574"/>
      <c r="R4" s="574"/>
      <c r="S4" s="574"/>
      <c r="T4" s="574"/>
      <c r="U4" s="574"/>
      <c r="V4" s="574"/>
      <c r="W4" s="574"/>
      <c r="X4" s="574"/>
      <c r="Y4" s="245"/>
      <c r="Z4" s="245"/>
      <c r="AA4" s="245"/>
      <c r="AC4" s="244"/>
    </row>
    <row r="5" spans="5:29" s="243" customFormat="1" ht="22.5" customHeight="1" x14ac:dyDescent="0.45">
      <c r="E5" s="242"/>
      <c r="F5" s="246"/>
      <c r="G5" s="247"/>
      <c r="J5" s="248"/>
      <c r="K5" s="249"/>
      <c r="L5" s="249"/>
      <c r="M5" s="249"/>
      <c r="T5" s="250" t="s">
        <v>224</v>
      </c>
      <c r="U5" s="251">
        <f>'②入力シート(記入例)'!$D$6</f>
        <v>7</v>
      </c>
      <c r="V5" s="252" t="s">
        <v>54</v>
      </c>
      <c r="W5" s="251">
        <f>'②入力シート(記入例)'!$F$6</f>
        <v>1</v>
      </c>
      <c r="X5" s="252" t="s">
        <v>55</v>
      </c>
      <c r="Y5" s="251">
        <f>'②入力シート(記入例)'!$H$6</f>
        <v>16</v>
      </c>
      <c r="Z5" s="252" t="s">
        <v>53</v>
      </c>
      <c r="AC5" s="244"/>
    </row>
    <row r="6" spans="5:29" s="254" customFormat="1" ht="22.5" customHeight="1" x14ac:dyDescent="0.45">
      <c r="E6" s="253"/>
      <c r="F6" s="578"/>
      <c r="G6" s="578"/>
      <c r="H6" s="578"/>
      <c r="I6" s="578"/>
      <c r="J6" s="578"/>
      <c r="K6" s="578"/>
      <c r="L6" s="578"/>
      <c r="M6" s="578"/>
      <c r="N6" s="578"/>
      <c r="O6" s="578"/>
      <c r="AC6" s="255"/>
    </row>
    <row r="7" spans="5:29" ht="15" customHeight="1" x14ac:dyDescent="0.45">
      <c r="E7" s="256"/>
      <c r="F7" s="257"/>
      <c r="G7" s="257"/>
      <c r="AC7" s="258"/>
    </row>
    <row r="8" spans="5:29" s="254" customFormat="1" ht="22.5" customHeight="1" x14ac:dyDescent="0.45">
      <c r="E8" s="253"/>
      <c r="F8" s="259" t="s">
        <v>225</v>
      </c>
      <c r="G8" s="259"/>
      <c r="AC8" s="255"/>
    </row>
    <row r="9" spans="5:29" s="262" customFormat="1" ht="37.5" customHeight="1" x14ac:dyDescent="0.45">
      <c r="E9" s="260"/>
      <c r="F9" s="558" t="str">
        <f>'②入力シート(記入例)'!$C$13</f>
        <v>兵庫県立選抜高等</v>
      </c>
      <c r="G9" s="558"/>
      <c r="H9" s="558"/>
      <c r="I9" s="558"/>
      <c r="J9" s="558"/>
      <c r="K9" s="558"/>
      <c r="L9" s="559" t="s">
        <v>226</v>
      </c>
      <c r="M9" s="559"/>
      <c r="N9" s="559"/>
      <c r="O9" s="560" t="str">
        <f>'②入力シート(記入例)'!$C$23</f>
        <v>兵庫</v>
      </c>
      <c r="P9" s="560"/>
      <c r="Q9" s="560"/>
      <c r="R9" s="560"/>
      <c r="S9" s="561" t="str">
        <f>'②入力シート(記入例)'!$G$23</f>
        <v>太郎</v>
      </c>
      <c r="T9" s="561"/>
      <c r="U9" s="561"/>
      <c r="V9" s="261" t="s">
        <v>227</v>
      </c>
      <c r="AC9" s="263"/>
    </row>
    <row r="10" spans="5:29" ht="15" customHeight="1" x14ac:dyDescent="0.45">
      <c r="E10" s="256"/>
      <c r="F10" s="257"/>
      <c r="G10" s="257"/>
      <c r="AC10" s="258"/>
    </row>
    <row r="11" spans="5:29" ht="16.5" customHeight="1" thickBot="1" x14ac:dyDescent="0.5">
      <c r="E11" s="256"/>
      <c r="F11" s="257"/>
      <c r="G11" s="257"/>
      <c r="AC11" s="258"/>
    </row>
    <row r="12" spans="5:29" ht="19.5" customHeight="1" x14ac:dyDescent="0.15">
      <c r="E12" s="256"/>
      <c r="F12" s="562" t="s">
        <v>61</v>
      </c>
      <c r="G12" s="563"/>
      <c r="H12" s="564" t="str">
        <f>'②入力シート(記入例)'!$C$12</f>
        <v>ヒョウゴケンリツセンバツコウトウ</v>
      </c>
      <c r="I12" s="565"/>
      <c r="J12" s="565"/>
      <c r="K12" s="565"/>
      <c r="L12" s="565"/>
      <c r="M12" s="565"/>
      <c r="N12" s="565"/>
      <c r="O12" s="264" t="s">
        <v>105</v>
      </c>
      <c r="P12" s="566" t="s">
        <v>61</v>
      </c>
      <c r="Q12" s="567"/>
      <c r="R12" s="564" t="str">
        <f>'②入力シート(記入例)'!C14</f>
        <v>ヒョウゴセンバツ</v>
      </c>
      <c r="S12" s="568"/>
      <c r="T12" s="568"/>
      <c r="U12" s="568"/>
      <c r="V12" s="568"/>
      <c r="W12" s="579" t="s">
        <v>228</v>
      </c>
      <c r="X12" s="580"/>
      <c r="Y12" s="580"/>
      <c r="Z12" s="580"/>
      <c r="AA12" s="580"/>
      <c r="AB12" s="581"/>
      <c r="AC12" s="258"/>
    </row>
    <row r="13" spans="5:29" ht="26.25" customHeight="1" x14ac:dyDescent="0.15">
      <c r="E13" s="256"/>
      <c r="F13" s="602" t="s">
        <v>113</v>
      </c>
      <c r="G13" s="603"/>
      <c r="H13" s="604" t="str">
        <f>'②入力シート(記入例)'!$C$13</f>
        <v>兵庫県立選抜高等</v>
      </c>
      <c r="I13" s="605"/>
      <c r="J13" s="605"/>
      <c r="K13" s="605"/>
      <c r="L13" s="605"/>
      <c r="M13" s="605"/>
      <c r="N13" s="605"/>
      <c r="O13" s="265" t="s">
        <v>229</v>
      </c>
      <c r="P13" s="606" t="s">
        <v>230</v>
      </c>
      <c r="Q13" s="607"/>
      <c r="R13" s="266" t="str">
        <f>'②入力シート(記入例)'!$C$15</f>
        <v>兵</v>
      </c>
      <c r="S13" s="267" t="str">
        <f>'②入力シート(記入例)'!$D$15</f>
        <v>庫</v>
      </c>
      <c r="T13" s="266" t="str">
        <f>'②入力シート(記入例)'!$E$15</f>
        <v>選</v>
      </c>
      <c r="U13" s="267" t="str">
        <f>'②入力シート(記入例)'!$F$15</f>
        <v>抜</v>
      </c>
      <c r="V13" s="268">
        <f>'②入力シート(記入例)'!$G$15</f>
        <v>0</v>
      </c>
      <c r="W13" s="608" t="s">
        <v>231</v>
      </c>
      <c r="X13" s="609"/>
      <c r="Y13" s="609"/>
      <c r="Z13" s="609"/>
      <c r="AA13" s="609"/>
      <c r="AB13" s="610"/>
      <c r="AC13" s="258"/>
    </row>
    <row r="14" spans="5:29" ht="20.25" customHeight="1" x14ac:dyDescent="0.45">
      <c r="E14" s="256"/>
      <c r="F14" s="582" t="s">
        <v>232</v>
      </c>
      <c r="G14" s="583"/>
      <c r="H14" s="269" t="s">
        <v>233</v>
      </c>
      <c r="I14" s="584" t="str">
        <f>'②入力シート(記入例)'!$C$16</f>
        <v>１２３－１２３４</v>
      </c>
      <c r="J14" s="584"/>
      <c r="K14" s="584"/>
      <c r="L14" s="584"/>
      <c r="M14" s="584"/>
      <c r="N14" s="584"/>
      <c r="O14" s="585"/>
      <c r="P14" s="586" t="s">
        <v>234</v>
      </c>
      <c r="Q14" s="587"/>
      <c r="R14" s="592" t="str">
        <f>'②入力シート(記入例)'!$C$18</f>
        <v>０１２０－３４５－６７８９</v>
      </c>
      <c r="S14" s="593"/>
      <c r="T14" s="593"/>
      <c r="U14" s="593"/>
      <c r="V14" s="593"/>
      <c r="W14" s="593"/>
      <c r="X14" s="593"/>
      <c r="Y14" s="593"/>
      <c r="Z14" s="593"/>
      <c r="AA14" s="593"/>
      <c r="AB14" s="594"/>
      <c r="AC14" s="258"/>
    </row>
    <row r="15" spans="5:29" ht="45" customHeight="1" x14ac:dyDescent="0.45">
      <c r="E15" s="256"/>
      <c r="F15" s="582"/>
      <c r="G15" s="583"/>
      <c r="H15" s="601" t="str">
        <f>'②入力シート(記入例)'!$C$17</f>
        <v>兵庫県甲子園市甲子園球場１－２</v>
      </c>
      <c r="I15" s="601"/>
      <c r="J15" s="601"/>
      <c r="K15" s="601"/>
      <c r="L15" s="601"/>
      <c r="M15" s="601"/>
      <c r="N15" s="601"/>
      <c r="O15" s="601"/>
      <c r="P15" s="588"/>
      <c r="Q15" s="589"/>
      <c r="R15" s="595"/>
      <c r="S15" s="596"/>
      <c r="T15" s="596"/>
      <c r="U15" s="596"/>
      <c r="V15" s="596"/>
      <c r="W15" s="596"/>
      <c r="X15" s="596"/>
      <c r="Y15" s="596"/>
      <c r="Z15" s="596"/>
      <c r="AA15" s="596"/>
      <c r="AB15" s="597"/>
      <c r="AC15" s="258"/>
    </row>
    <row r="16" spans="5:29" ht="19.5" customHeight="1" x14ac:dyDescent="0.45">
      <c r="E16" s="256"/>
      <c r="F16" s="582"/>
      <c r="G16" s="583"/>
      <c r="H16" s="601"/>
      <c r="I16" s="601"/>
      <c r="J16" s="601"/>
      <c r="K16" s="601"/>
      <c r="L16" s="601"/>
      <c r="M16" s="601"/>
      <c r="N16" s="601"/>
      <c r="O16" s="601"/>
      <c r="P16" s="590"/>
      <c r="Q16" s="591"/>
      <c r="R16" s="598"/>
      <c r="S16" s="599"/>
      <c r="T16" s="599"/>
      <c r="U16" s="599"/>
      <c r="V16" s="599"/>
      <c r="W16" s="599"/>
      <c r="X16" s="599"/>
      <c r="Y16" s="599"/>
      <c r="Z16" s="599"/>
      <c r="AA16" s="599"/>
      <c r="AB16" s="600"/>
      <c r="AC16" s="258"/>
    </row>
    <row r="17" spans="5:29" ht="19.5" customHeight="1" x14ac:dyDescent="0.45">
      <c r="E17" s="256"/>
      <c r="F17" s="582" t="s">
        <v>61</v>
      </c>
      <c r="G17" s="583"/>
      <c r="H17" s="620" t="str">
        <f>'②入力シート(記入例)'!$C$25</f>
        <v>カワニシ</v>
      </c>
      <c r="I17" s="621"/>
      <c r="J17" s="621"/>
      <c r="K17" s="621"/>
      <c r="L17" s="611" t="str">
        <f>'②入力シート(記入例)'!$G$25</f>
        <v>ヨウヘイ</v>
      </c>
      <c r="M17" s="611"/>
      <c r="N17" s="611"/>
      <c r="O17" s="622"/>
      <c r="P17" s="583" t="s">
        <v>61</v>
      </c>
      <c r="Q17" s="583"/>
      <c r="R17" s="620" t="str">
        <f>'②入力シート(記入例)'!$C$29</f>
        <v>タカサゴ</v>
      </c>
      <c r="S17" s="621"/>
      <c r="T17" s="621"/>
      <c r="U17" s="621"/>
      <c r="V17" s="621"/>
      <c r="W17" s="611" t="str">
        <f>'②入力シート(記入例)'!$G$29</f>
        <v>ユリ</v>
      </c>
      <c r="X17" s="611"/>
      <c r="Y17" s="611"/>
      <c r="Z17" s="611"/>
      <c r="AA17" s="611"/>
      <c r="AB17" s="612"/>
      <c r="AC17" s="258"/>
    </row>
    <row r="18" spans="5:29" ht="39" customHeight="1" thickBot="1" x14ac:dyDescent="0.5">
      <c r="E18" s="256"/>
      <c r="F18" s="613" t="s">
        <v>235</v>
      </c>
      <c r="G18" s="614"/>
      <c r="H18" s="615" t="str">
        <f>'②入力シート(記入例)'!$C$26</f>
        <v>川西</v>
      </c>
      <c r="I18" s="616"/>
      <c r="J18" s="616"/>
      <c r="K18" s="616"/>
      <c r="L18" s="617" t="str">
        <f>'②入力シート(記入例)'!$G$26</f>
        <v>陽平</v>
      </c>
      <c r="M18" s="617"/>
      <c r="N18" s="617"/>
      <c r="O18" s="618"/>
      <c r="P18" s="614" t="s">
        <v>236</v>
      </c>
      <c r="Q18" s="614"/>
      <c r="R18" s="615" t="str">
        <f>'②入力シート(記入例)'!$C$30</f>
        <v>高砂</v>
      </c>
      <c r="S18" s="616"/>
      <c r="T18" s="616"/>
      <c r="U18" s="616"/>
      <c r="V18" s="616"/>
      <c r="W18" s="617" t="str">
        <f>'②入力シート(記入例)'!$G$30</f>
        <v>百合</v>
      </c>
      <c r="X18" s="617"/>
      <c r="Y18" s="617"/>
      <c r="Z18" s="617"/>
      <c r="AA18" s="617"/>
      <c r="AB18" s="619"/>
      <c r="AC18" s="258"/>
    </row>
    <row r="19" spans="5:29" ht="15" customHeight="1" x14ac:dyDescent="0.45">
      <c r="E19" s="256"/>
      <c r="F19" s="270"/>
      <c r="G19" s="270"/>
      <c r="J19" s="246"/>
      <c r="K19" s="246"/>
      <c r="L19" s="246"/>
      <c r="M19" s="246"/>
      <c r="AC19" s="258"/>
    </row>
    <row r="20" spans="5:29" s="254" customFormat="1" ht="30" customHeight="1" thickBot="1" x14ac:dyDescent="0.5">
      <c r="E20" s="253"/>
      <c r="F20" s="271" t="s">
        <v>237</v>
      </c>
      <c r="G20" s="271"/>
      <c r="H20" s="271"/>
      <c r="J20" s="623" t="s">
        <v>238</v>
      </c>
      <c r="K20" s="623"/>
      <c r="L20" s="623"/>
      <c r="M20" s="623"/>
      <c r="N20" s="623"/>
      <c r="O20" s="623"/>
      <c r="P20" s="623"/>
      <c r="Q20" s="623"/>
      <c r="R20" s="623"/>
      <c r="S20" s="623"/>
      <c r="T20" s="623"/>
      <c r="U20" s="623"/>
      <c r="V20" s="623"/>
      <c r="W20" s="623"/>
      <c r="X20" s="623"/>
      <c r="Y20" s="623"/>
      <c r="Z20" s="623"/>
      <c r="AA20" s="623"/>
      <c r="AB20" s="623"/>
      <c r="AC20" s="255"/>
    </row>
    <row r="21" spans="5:29" ht="27.75" customHeight="1" x14ac:dyDescent="0.45">
      <c r="E21" s="256"/>
      <c r="F21" s="272" t="s">
        <v>239</v>
      </c>
      <c r="G21" s="563" t="s">
        <v>240</v>
      </c>
      <c r="H21" s="563"/>
      <c r="I21" s="563"/>
      <c r="J21" s="563"/>
      <c r="K21" s="563"/>
      <c r="L21" s="563"/>
      <c r="M21" s="563"/>
      <c r="N21" s="624"/>
      <c r="O21" s="579" t="s">
        <v>241</v>
      </c>
      <c r="P21" s="580"/>
      <c r="Q21" s="580"/>
      <c r="R21" s="580"/>
      <c r="S21" s="580"/>
      <c r="T21" s="625"/>
      <c r="U21" s="273" t="s">
        <v>242</v>
      </c>
      <c r="V21" s="274" t="s">
        <v>243</v>
      </c>
      <c r="W21" s="563" t="s">
        <v>244</v>
      </c>
      <c r="X21" s="563"/>
      <c r="Y21" s="563"/>
      <c r="Z21" s="563"/>
      <c r="AA21" s="563"/>
      <c r="AB21" s="626"/>
      <c r="AC21" s="258"/>
    </row>
    <row r="22" spans="5:29" ht="27.75" customHeight="1" x14ac:dyDescent="0.45">
      <c r="E22" s="256"/>
      <c r="F22" s="275">
        <v>1</v>
      </c>
      <c r="G22" s="627" t="str">
        <f>'②入力シート(記入例)'!$AY$29</f>
        <v>伊丹　華子</v>
      </c>
      <c r="H22" s="628"/>
      <c r="I22" s="628"/>
      <c r="J22" s="628"/>
      <c r="K22" s="628"/>
      <c r="L22" s="628"/>
      <c r="M22" s="628"/>
      <c r="N22" s="629"/>
      <c r="O22" s="627" t="str">
        <f>'②入力シート(記入例)'!$AZ$29</f>
        <v>イタミ　ハナコ</v>
      </c>
      <c r="P22" s="628"/>
      <c r="Q22" s="628"/>
      <c r="R22" s="628"/>
      <c r="S22" s="628"/>
      <c r="T22" s="629"/>
      <c r="U22" s="276">
        <f>'②入力シート(記入例)'!$BB$29</f>
        <v>2</v>
      </c>
      <c r="V22" s="277">
        <f>'②入力シート(記入例)'!$BJ$29</f>
        <v>17</v>
      </c>
      <c r="W22" s="278" t="s">
        <v>245</v>
      </c>
      <c r="X22" s="279">
        <f>'②入力シート(記入例)'!$BD$29</f>
        <v>39083</v>
      </c>
      <c r="Y22" s="280" t="s">
        <v>246</v>
      </c>
      <c r="Z22" s="281">
        <f>'②入力シート(記入例)'!$BF$29</f>
        <v>8</v>
      </c>
      <c r="AA22" s="280" t="s">
        <v>246</v>
      </c>
      <c r="AB22" s="282">
        <f>'②入力シート(記入例)'!$BH$29</f>
        <v>20</v>
      </c>
      <c r="AC22" s="258"/>
    </row>
    <row r="23" spans="5:29" ht="27.75" customHeight="1" x14ac:dyDescent="0.45">
      <c r="E23" s="256"/>
      <c r="F23" s="283">
        <v>2</v>
      </c>
      <c r="G23" s="630" t="str">
        <f>'②入力シート(記入例)'!$AY$30</f>
        <v>宝塚　すみれ</v>
      </c>
      <c r="H23" s="631"/>
      <c r="I23" s="631"/>
      <c r="J23" s="631"/>
      <c r="K23" s="631"/>
      <c r="L23" s="631"/>
      <c r="M23" s="631"/>
      <c r="N23" s="632"/>
      <c r="O23" s="630" t="str">
        <f>'②入力シート(記入例)'!$AZ$30</f>
        <v>タカラヅカ　スミレ</v>
      </c>
      <c r="P23" s="631"/>
      <c r="Q23" s="631"/>
      <c r="R23" s="631"/>
      <c r="S23" s="631"/>
      <c r="T23" s="632"/>
      <c r="U23" s="276">
        <f>'②入力シート(記入例)'!$BB$30</f>
        <v>2</v>
      </c>
      <c r="V23" s="277">
        <f>'②入力シート(記入例)'!$BJ$30</f>
        <v>17</v>
      </c>
      <c r="W23" s="284" t="s">
        <v>245</v>
      </c>
      <c r="X23" s="285">
        <f>'②入力シート(記入例)'!$BD$30</f>
        <v>39083</v>
      </c>
      <c r="Y23" s="286" t="s">
        <v>246</v>
      </c>
      <c r="Z23" s="287">
        <f>'②入力シート(記入例)'!$BF$30</f>
        <v>5</v>
      </c>
      <c r="AA23" s="286" t="s">
        <v>246</v>
      </c>
      <c r="AB23" s="288">
        <f>'②入力シート(記入例)'!$BH$30</f>
        <v>15</v>
      </c>
      <c r="AC23" s="258"/>
    </row>
    <row r="24" spans="5:29" ht="27.75" customHeight="1" x14ac:dyDescent="0.45">
      <c r="E24" s="256"/>
      <c r="F24" s="283">
        <v>3</v>
      </c>
      <c r="G24" s="630" t="str">
        <f>'②入力シート(記入例)'!$AY$31</f>
        <v>三田　さゆり</v>
      </c>
      <c r="H24" s="631"/>
      <c r="I24" s="631"/>
      <c r="J24" s="631"/>
      <c r="K24" s="631"/>
      <c r="L24" s="631"/>
      <c r="M24" s="631"/>
      <c r="N24" s="632"/>
      <c r="O24" s="630" t="str">
        <f>'②入力シート(記入例)'!$AZ$31</f>
        <v>サンダ　サユリ</v>
      </c>
      <c r="P24" s="631"/>
      <c r="Q24" s="631"/>
      <c r="R24" s="631"/>
      <c r="S24" s="631"/>
      <c r="T24" s="632"/>
      <c r="U24" s="289">
        <f>'②入力シート(記入例)'!$BB$31</f>
        <v>1</v>
      </c>
      <c r="V24" s="290">
        <f>'②入力シート(記入例)'!$BJ$31</f>
        <v>15</v>
      </c>
      <c r="W24" s="291" t="s">
        <v>245</v>
      </c>
      <c r="X24" s="285">
        <f>'②入力シート(記入例)'!$BD$31</f>
        <v>39814</v>
      </c>
      <c r="Y24" s="286" t="s">
        <v>246</v>
      </c>
      <c r="Z24" s="287">
        <f>'②入力シート(記入例)'!$BF$31</f>
        <v>2</v>
      </c>
      <c r="AA24" s="286" t="s">
        <v>246</v>
      </c>
      <c r="AB24" s="288">
        <f>'②入力シート(記入例)'!$BH$31</f>
        <v>10</v>
      </c>
      <c r="AC24" s="258"/>
    </row>
    <row r="25" spans="5:29" ht="27.75" customHeight="1" x14ac:dyDescent="0.45">
      <c r="E25" s="256"/>
      <c r="F25" s="275">
        <v>4</v>
      </c>
      <c r="G25" s="630" t="str">
        <f>'②入力シート(記入例)'!$AY$32</f>
        <v>丹波　惠美</v>
      </c>
      <c r="H25" s="631"/>
      <c r="I25" s="631"/>
      <c r="J25" s="631"/>
      <c r="K25" s="631"/>
      <c r="L25" s="631"/>
      <c r="M25" s="631"/>
      <c r="N25" s="632"/>
      <c r="O25" s="630" t="str">
        <f>'②入力シート(記入例)'!$AZ$32</f>
        <v>タンバ　エミ</v>
      </c>
      <c r="P25" s="631"/>
      <c r="Q25" s="631"/>
      <c r="R25" s="631"/>
      <c r="S25" s="631"/>
      <c r="T25" s="632"/>
      <c r="U25" s="276">
        <f>'②入力シート(記入例)'!$BB$32</f>
        <v>2</v>
      </c>
      <c r="V25" s="277">
        <f>'②入力シート(記入例)'!$BJ$32</f>
        <v>16</v>
      </c>
      <c r="W25" s="292" t="s">
        <v>245</v>
      </c>
      <c r="X25" s="293">
        <f>'②入力シート(記入例)'!$BD$32</f>
        <v>39448</v>
      </c>
      <c r="Y25" s="294" t="s">
        <v>246</v>
      </c>
      <c r="Z25" s="295">
        <f>'②入力シート(記入例)'!$BF$32</f>
        <v>3</v>
      </c>
      <c r="AA25" s="294" t="s">
        <v>246</v>
      </c>
      <c r="AB25" s="296">
        <f>'②入力シート(記入例)'!$BH$32</f>
        <v>17</v>
      </c>
      <c r="AC25" s="258"/>
    </row>
    <row r="26" spans="5:29" ht="27.75" customHeight="1" thickBot="1" x14ac:dyDescent="0.5">
      <c r="E26" s="256"/>
      <c r="F26" s="297">
        <v>5</v>
      </c>
      <c r="G26" s="633" t="str">
        <f>'②入力シート(記入例)'!$AY$33</f>
        <v>猪名川　幸子</v>
      </c>
      <c r="H26" s="634"/>
      <c r="I26" s="634"/>
      <c r="J26" s="634"/>
      <c r="K26" s="634"/>
      <c r="L26" s="634"/>
      <c r="M26" s="634"/>
      <c r="N26" s="635"/>
      <c r="O26" s="633" t="str">
        <f>'②入力シート(記入例)'!$AZ$33</f>
        <v>イナガワ　サチコ</v>
      </c>
      <c r="P26" s="634"/>
      <c r="Q26" s="634"/>
      <c r="R26" s="634"/>
      <c r="S26" s="634"/>
      <c r="T26" s="635"/>
      <c r="U26" s="298">
        <f>'②入力シート(記入例)'!$BB$33</f>
        <v>1</v>
      </c>
      <c r="V26" s="299">
        <f>'②入力シート(記入例)'!$BJ$33</f>
        <v>16</v>
      </c>
      <c r="W26" s="300" t="s">
        <v>245</v>
      </c>
      <c r="X26" s="301">
        <f>'②入力シート(記入例)'!$BD$33</f>
        <v>39448</v>
      </c>
      <c r="Y26" s="302" t="s">
        <v>246</v>
      </c>
      <c r="Z26" s="303">
        <f>'②入力シート(記入例)'!$BF$33</f>
        <v>12</v>
      </c>
      <c r="AA26" s="302" t="s">
        <v>246</v>
      </c>
      <c r="AB26" s="304">
        <f>'②入力シート(記入例)'!$BH$33</f>
        <v>26</v>
      </c>
      <c r="AC26" s="258"/>
    </row>
    <row r="27" spans="5:29" ht="27.75" customHeight="1" x14ac:dyDescent="0.45">
      <c r="E27" s="256"/>
      <c r="F27" s="305"/>
      <c r="G27" s="246"/>
      <c r="H27" s="246"/>
      <c r="I27" s="246"/>
      <c r="J27" s="246"/>
      <c r="K27" s="246"/>
      <c r="L27" s="246"/>
      <c r="M27" s="246"/>
      <c r="N27" s="246"/>
      <c r="O27" s="246"/>
      <c r="P27" s="246"/>
      <c r="Q27" s="246"/>
      <c r="R27" s="246"/>
      <c r="S27" s="246"/>
      <c r="T27" s="246"/>
      <c r="W27" s="306"/>
      <c r="Y27" s="246"/>
      <c r="AA27" s="246"/>
      <c r="AC27" s="258"/>
    </row>
    <row r="28" spans="5:29" ht="27.75" customHeight="1" thickBot="1" x14ac:dyDescent="0.5">
      <c r="E28" s="256"/>
      <c r="F28" s="307" t="s">
        <v>247</v>
      </c>
      <c r="G28" s="307"/>
      <c r="H28" s="307"/>
      <c r="I28" s="259"/>
      <c r="J28" s="254"/>
      <c r="K28" s="254"/>
      <c r="L28" s="254"/>
      <c r="M28" s="254"/>
      <c r="N28" s="254"/>
      <c r="O28" s="254"/>
      <c r="P28" s="254"/>
      <c r="Q28" s="254"/>
      <c r="R28" s="578"/>
      <c r="S28" s="578"/>
      <c r="T28" s="578"/>
      <c r="U28" s="578"/>
      <c r="V28" s="578"/>
      <c r="W28" s="578"/>
      <c r="X28" s="578"/>
      <c r="Y28" s="578"/>
      <c r="Z28" s="578"/>
      <c r="AA28" s="578"/>
      <c r="AB28" s="578"/>
      <c r="AC28" s="258"/>
    </row>
    <row r="29" spans="5:29" ht="26.25" customHeight="1" x14ac:dyDescent="0.45">
      <c r="E29" s="256"/>
      <c r="F29" s="272" t="s">
        <v>239</v>
      </c>
      <c r="G29" s="636" t="s">
        <v>248</v>
      </c>
      <c r="H29" s="563"/>
      <c r="I29" s="563"/>
      <c r="J29" s="563"/>
      <c r="K29" s="563"/>
      <c r="L29" s="563"/>
      <c r="M29" s="563"/>
      <c r="N29" s="624"/>
      <c r="O29" s="579" t="s">
        <v>241</v>
      </c>
      <c r="P29" s="580"/>
      <c r="Q29" s="580"/>
      <c r="R29" s="580"/>
      <c r="S29" s="580"/>
      <c r="T29" s="625"/>
      <c r="U29" s="273" t="s">
        <v>242</v>
      </c>
      <c r="V29" s="274" t="s">
        <v>243</v>
      </c>
      <c r="W29" s="636" t="s">
        <v>244</v>
      </c>
      <c r="X29" s="563"/>
      <c r="Y29" s="563"/>
      <c r="Z29" s="563"/>
      <c r="AA29" s="563"/>
      <c r="AB29" s="626"/>
      <c r="AC29" s="258"/>
    </row>
    <row r="30" spans="5:29" s="254" customFormat="1" ht="26.25" customHeight="1" x14ac:dyDescent="0.45">
      <c r="E30" s="253"/>
      <c r="F30" s="308">
        <v>1</v>
      </c>
      <c r="G30" s="637" t="str">
        <f>'②入力シート(記入例)'!$AY$39</f>
        <v>伊丹　華子</v>
      </c>
      <c r="H30" s="637"/>
      <c r="I30" s="637"/>
      <c r="J30" s="637"/>
      <c r="K30" s="637"/>
      <c r="L30" s="637"/>
      <c r="M30" s="637"/>
      <c r="N30" s="638"/>
      <c r="O30" s="637" t="str">
        <f>'②入力シート(記入例)'!AZ39</f>
        <v>イタミ　ハナコ</v>
      </c>
      <c r="P30" s="637"/>
      <c r="Q30" s="637"/>
      <c r="R30" s="637"/>
      <c r="S30" s="637"/>
      <c r="T30" s="638"/>
      <c r="U30" s="276">
        <f>'②入力シート(記入例)'!$BB$39</f>
        <v>2</v>
      </c>
      <c r="V30" s="277">
        <f>'②入力シート(記入例)'!$BJ$39</f>
        <v>17</v>
      </c>
      <c r="W30" s="292" t="s">
        <v>245</v>
      </c>
      <c r="X30" s="293">
        <f>'②入力シート(記入例)'!$BD$39</f>
        <v>39083</v>
      </c>
      <c r="Y30" s="246" t="s">
        <v>246</v>
      </c>
      <c r="Z30" s="251">
        <f>'②入力シート(記入例)'!$BF$39</f>
        <v>8</v>
      </c>
      <c r="AA30" s="246" t="s">
        <v>246</v>
      </c>
      <c r="AB30" s="282">
        <f>'②入力シート(記入例)'!$BH$39</f>
        <v>20</v>
      </c>
      <c r="AC30" s="255"/>
    </row>
    <row r="31" spans="5:29" ht="28.5" customHeight="1" x14ac:dyDescent="0.45">
      <c r="E31" s="256"/>
      <c r="F31" s="309">
        <v>2</v>
      </c>
      <c r="G31" s="639" t="str">
        <f>'②入力シート(記入例)'!$AY$40</f>
        <v>三田　さゆり</v>
      </c>
      <c r="H31" s="639"/>
      <c r="I31" s="639"/>
      <c r="J31" s="639"/>
      <c r="K31" s="639"/>
      <c r="L31" s="639"/>
      <c r="M31" s="639"/>
      <c r="N31" s="640"/>
      <c r="O31" s="639" t="str">
        <f>'②入力シート(記入例)'!AZ40</f>
        <v>サンダ　サユリ</v>
      </c>
      <c r="P31" s="639"/>
      <c r="Q31" s="639"/>
      <c r="R31" s="639"/>
      <c r="S31" s="639"/>
      <c r="T31" s="640"/>
      <c r="U31" s="310">
        <f>'②入力シート(記入例)'!$BB$40</f>
        <v>1</v>
      </c>
      <c r="V31" s="311">
        <f>'②入力シート(記入例)'!$BJ$40</f>
        <v>15</v>
      </c>
      <c r="W31" s="312" t="s">
        <v>245</v>
      </c>
      <c r="X31" s="313">
        <f>'②入力シート(記入例)'!$BD$40</f>
        <v>39814</v>
      </c>
      <c r="Y31" s="314" t="s">
        <v>246</v>
      </c>
      <c r="Z31" s="315">
        <f>'②入力シート(記入例)'!$BF$40</f>
        <v>2</v>
      </c>
      <c r="AA31" s="314" t="s">
        <v>246</v>
      </c>
      <c r="AB31" s="316">
        <f>'②入力シート(記入例)'!$BH$40</f>
        <v>10</v>
      </c>
      <c r="AC31" s="258"/>
    </row>
    <row r="32" spans="5:29" ht="28.5" customHeight="1" thickBot="1" x14ac:dyDescent="0.5">
      <c r="E32" s="256"/>
      <c r="F32" s="297">
        <v>3</v>
      </c>
      <c r="G32" s="641" t="str">
        <f>'②入力シート(記入例)'!$AY$41</f>
        <v/>
      </c>
      <c r="H32" s="641"/>
      <c r="I32" s="641"/>
      <c r="J32" s="641"/>
      <c r="K32" s="641"/>
      <c r="L32" s="641"/>
      <c r="M32" s="641"/>
      <c r="N32" s="642"/>
      <c r="O32" s="641" t="str">
        <f>'②入力シート(記入例)'!$AZ$41</f>
        <v/>
      </c>
      <c r="P32" s="641"/>
      <c r="Q32" s="641"/>
      <c r="R32" s="641"/>
      <c r="S32" s="641"/>
      <c r="T32" s="642"/>
      <c r="U32" s="317" t="str">
        <f>'②入力シート(記入例)'!$BB$41</f>
        <v/>
      </c>
      <c r="V32" s="318" t="str">
        <f>'②入力シート(記入例)'!$BJ$41</f>
        <v/>
      </c>
      <c r="W32" s="300" t="s">
        <v>245</v>
      </c>
      <c r="X32" s="319" t="str">
        <f>'②入力シート(記入例)'!$BD$41</f>
        <v/>
      </c>
      <c r="Y32" s="302" t="s">
        <v>246</v>
      </c>
      <c r="Z32" s="320" t="str">
        <f>'②入力シート(記入例)'!$BF$41</f>
        <v/>
      </c>
      <c r="AA32" s="302" t="s">
        <v>246</v>
      </c>
      <c r="AB32" s="321" t="str">
        <f>'②入力シート(記入例)'!$BH$41</f>
        <v/>
      </c>
      <c r="AC32" s="258"/>
    </row>
    <row r="33" spans="3:29" ht="28.5" customHeight="1" x14ac:dyDescent="0.45">
      <c r="E33" s="256"/>
      <c r="F33" s="259"/>
      <c r="G33" s="254"/>
      <c r="H33" s="254"/>
      <c r="I33" s="254"/>
      <c r="J33" s="254"/>
      <c r="K33" s="254"/>
      <c r="L33" s="254"/>
      <c r="M33" s="254"/>
      <c r="N33" s="254"/>
      <c r="O33" s="254"/>
      <c r="P33" s="254"/>
      <c r="Q33" s="254"/>
      <c r="R33" s="254"/>
      <c r="S33" s="254"/>
      <c r="T33" s="254"/>
      <c r="U33" s="254"/>
      <c r="V33" s="254"/>
      <c r="W33" s="254"/>
      <c r="X33" s="254"/>
      <c r="Y33" s="254"/>
      <c r="Z33" s="254"/>
      <c r="AA33" s="254"/>
      <c r="AB33" s="254"/>
      <c r="AC33" s="258"/>
    </row>
    <row r="34" spans="3:29" ht="28.5" customHeight="1" thickBot="1" x14ac:dyDescent="0.5">
      <c r="E34" s="256"/>
      <c r="F34" s="643" t="s">
        <v>249</v>
      </c>
      <c r="G34" s="643"/>
      <c r="H34" s="643"/>
      <c r="I34" s="643"/>
      <c r="J34" s="254"/>
      <c r="K34" s="254"/>
      <c r="L34" s="254"/>
      <c r="M34" s="254"/>
      <c r="N34" s="254"/>
      <c r="O34" s="254"/>
      <c r="P34" s="254"/>
      <c r="Q34" s="254"/>
      <c r="R34" s="578"/>
      <c r="S34" s="578"/>
      <c r="T34" s="578"/>
      <c r="U34" s="578"/>
      <c r="V34" s="578"/>
      <c r="W34" s="578"/>
      <c r="X34" s="578"/>
      <c r="Y34" s="578"/>
      <c r="Z34" s="578"/>
      <c r="AA34" s="578"/>
      <c r="AB34" s="578"/>
      <c r="AC34" s="258"/>
    </row>
    <row r="35" spans="3:29" ht="28.5" customHeight="1" x14ac:dyDescent="0.45">
      <c r="E35" s="256"/>
      <c r="F35" s="272" t="s">
        <v>239</v>
      </c>
      <c r="G35" s="636" t="s">
        <v>248</v>
      </c>
      <c r="H35" s="563"/>
      <c r="I35" s="563"/>
      <c r="J35" s="563"/>
      <c r="K35" s="563"/>
      <c r="L35" s="563"/>
      <c r="M35" s="563"/>
      <c r="N35" s="624"/>
      <c r="O35" s="579" t="s">
        <v>241</v>
      </c>
      <c r="P35" s="580"/>
      <c r="Q35" s="580"/>
      <c r="R35" s="580"/>
      <c r="S35" s="580"/>
      <c r="T35" s="625"/>
      <c r="U35" s="273" t="s">
        <v>242</v>
      </c>
      <c r="V35" s="274" t="s">
        <v>243</v>
      </c>
      <c r="W35" s="636" t="s">
        <v>244</v>
      </c>
      <c r="X35" s="563"/>
      <c r="Y35" s="563"/>
      <c r="Z35" s="563"/>
      <c r="AA35" s="563"/>
      <c r="AB35" s="626"/>
      <c r="AC35" s="258"/>
    </row>
    <row r="36" spans="3:29" ht="28.5" customHeight="1" x14ac:dyDescent="0.45">
      <c r="E36" s="256"/>
      <c r="F36" s="308">
        <v>1</v>
      </c>
      <c r="G36" s="637" t="str">
        <f>'②入力シート(記入例)'!$AY$44</f>
        <v>福崎　健</v>
      </c>
      <c r="H36" s="637"/>
      <c r="I36" s="637"/>
      <c r="J36" s="637"/>
      <c r="K36" s="637"/>
      <c r="L36" s="637"/>
      <c r="M36" s="637"/>
      <c r="N36" s="638"/>
      <c r="O36" s="637" t="str">
        <f>'②入力シート(記入例)'!$AZ$44</f>
        <v>フクサキ　ケン</v>
      </c>
      <c r="P36" s="637"/>
      <c r="Q36" s="637"/>
      <c r="R36" s="637"/>
      <c r="S36" s="637"/>
      <c r="T36" s="638"/>
      <c r="U36" s="276">
        <f>'②入力シート(記入例)'!$BB$44</f>
        <v>1</v>
      </c>
      <c r="V36" s="277">
        <f>'②入力シート(記入例)'!$BJ$44</f>
        <v>16</v>
      </c>
      <c r="W36" s="292" t="s">
        <v>245</v>
      </c>
      <c r="X36" s="293">
        <f>'②入力シート(記入例)'!$BD$44</f>
        <v>39448</v>
      </c>
      <c r="Y36" s="246" t="s">
        <v>246</v>
      </c>
      <c r="Z36" s="251">
        <f>'②入力シート(記入例)'!$BF$44</f>
        <v>9</v>
      </c>
      <c r="AA36" s="246" t="s">
        <v>246</v>
      </c>
      <c r="AB36" s="282">
        <f>'②入力シート(記入例)'!$BH$44</f>
        <v>5</v>
      </c>
      <c r="AC36" s="258"/>
    </row>
    <row r="37" spans="3:29" ht="28.5" customHeight="1" thickBot="1" x14ac:dyDescent="0.5">
      <c r="E37" s="256"/>
      <c r="F37" s="297">
        <v>2</v>
      </c>
      <c r="G37" s="641" t="str">
        <f>'②入力シート(記入例)'!$AY$45</f>
        <v/>
      </c>
      <c r="H37" s="641"/>
      <c r="I37" s="641"/>
      <c r="J37" s="641"/>
      <c r="K37" s="641"/>
      <c r="L37" s="641"/>
      <c r="M37" s="641"/>
      <c r="N37" s="642"/>
      <c r="O37" s="641" t="str">
        <f>'②入力シート(記入例)'!$AZ$45</f>
        <v/>
      </c>
      <c r="P37" s="641"/>
      <c r="Q37" s="641"/>
      <c r="R37" s="641"/>
      <c r="S37" s="641"/>
      <c r="T37" s="642"/>
      <c r="U37" s="317" t="str">
        <f>'②入力シート(記入例)'!$BB$45</f>
        <v/>
      </c>
      <c r="V37" s="318" t="str">
        <f>'②入力シート(記入例)'!$BJ$45</f>
        <v/>
      </c>
      <c r="W37" s="300" t="s">
        <v>245</v>
      </c>
      <c r="X37" s="319" t="str">
        <f>'②入力シート(記入例)'!$BD$45</f>
        <v/>
      </c>
      <c r="Y37" s="302" t="s">
        <v>246</v>
      </c>
      <c r="Z37" s="320" t="str">
        <f>'②入力シート(記入例)'!$BF$45</f>
        <v/>
      </c>
      <c r="AA37" s="302" t="s">
        <v>246</v>
      </c>
      <c r="AB37" s="321" t="str">
        <f>'②入力シート(記入例)'!$BH$45</f>
        <v/>
      </c>
      <c r="AC37" s="258"/>
    </row>
    <row r="38" spans="3:29" ht="28.5" customHeight="1" x14ac:dyDescent="0.45">
      <c r="E38" s="256"/>
      <c r="F38" s="322"/>
      <c r="R38" s="254"/>
      <c r="AC38" s="258"/>
    </row>
    <row r="39" spans="3:29" ht="28.5" customHeight="1" x14ac:dyDescent="0.45">
      <c r="E39" s="256"/>
      <c r="F39" s="644" t="s">
        <v>250</v>
      </c>
      <c r="G39" s="645"/>
      <c r="H39" s="645"/>
      <c r="I39" s="645"/>
      <c r="J39" s="645"/>
      <c r="K39" s="645"/>
      <c r="L39" s="645"/>
      <c r="M39" s="645"/>
      <c r="N39" s="645"/>
      <c r="O39" s="645"/>
      <c r="P39" s="645"/>
      <c r="Q39" s="645"/>
      <c r="R39" s="645"/>
      <c r="S39" s="645"/>
      <c r="T39" s="645"/>
      <c r="U39" s="645"/>
      <c r="V39" s="645"/>
      <c r="W39" s="645"/>
      <c r="X39" s="645"/>
      <c r="Y39" s="645"/>
      <c r="Z39" s="645"/>
      <c r="AA39" s="645"/>
      <c r="AB39" s="645"/>
      <c r="AC39" s="258"/>
    </row>
    <row r="40" spans="3:29" ht="28.5" customHeight="1" x14ac:dyDescent="0.45">
      <c r="C40" s="262"/>
      <c r="D40" s="262"/>
      <c r="E40" s="260"/>
      <c r="F40" s="262" t="s">
        <v>251</v>
      </c>
      <c r="G40" s="262"/>
      <c r="H40" s="262"/>
      <c r="I40" s="262"/>
      <c r="J40" s="262"/>
      <c r="K40" s="262"/>
      <c r="L40" s="262"/>
      <c r="M40" s="262"/>
      <c r="N40" s="262"/>
      <c r="O40" s="262"/>
      <c r="P40" s="262"/>
      <c r="Q40" s="262"/>
      <c r="R40" s="262"/>
      <c r="S40" s="262"/>
      <c r="T40" s="262"/>
      <c r="U40" s="262"/>
      <c r="V40" s="262"/>
      <c r="W40" s="262"/>
      <c r="X40" s="262"/>
      <c r="AC40" s="258"/>
    </row>
    <row r="41" spans="3:29" ht="26.25" customHeight="1" x14ac:dyDescent="0.45">
      <c r="E41" s="256"/>
      <c r="F41" s="646" t="s">
        <v>410</v>
      </c>
      <c r="G41" s="646"/>
      <c r="H41" s="646"/>
      <c r="I41" s="646"/>
      <c r="J41" s="646"/>
      <c r="K41" s="646"/>
      <c r="L41" s="646"/>
      <c r="M41" s="646"/>
      <c r="N41" s="646"/>
      <c r="O41" s="646"/>
      <c r="P41" s="646"/>
      <c r="Q41" s="646"/>
      <c r="R41" s="646"/>
      <c r="S41" s="646"/>
      <c r="T41" s="646"/>
      <c r="U41" s="646"/>
      <c r="V41" s="646"/>
      <c r="W41" s="646"/>
      <c r="X41" s="646"/>
      <c r="Y41" s="646"/>
      <c r="Z41" s="646"/>
      <c r="AA41" s="646"/>
      <c r="AB41" s="646"/>
      <c r="AC41" s="258"/>
    </row>
    <row r="42" spans="3:29" ht="26.25" customHeight="1" x14ac:dyDescent="0.45">
      <c r="E42" s="256"/>
      <c r="F42" s="646" t="s">
        <v>252</v>
      </c>
      <c r="G42" s="646"/>
      <c r="H42" s="646"/>
      <c r="I42" s="646"/>
      <c r="J42" s="646"/>
      <c r="K42" s="646"/>
      <c r="L42" s="646"/>
      <c r="M42" s="646"/>
      <c r="N42" s="646"/>
      <c r="O42" s="646"/>
      <c r="P42" s="646"/>
      <c r="Q42" s="646"/>
      <c r="R42" s="646"/>
      <c r="S42" s="646"/>
      <c r="T42" s="646"/>
      <c r="U42" s="646"/>
      <c r="V42" s="646"/>
      <c r="W42" s="646"/>
      <c r="X42" s="646"/>
      <c r="Y42" s="646"/>
      <c r="Z42" s="646"/>
      <c r="AA42" s="646"/>
      <c r="AB42" s="646"/>
      <c r="AC42" s="258"/>
    </row>
    <row r="43" spans="3:29" ht="28.5" customHeight="1" x14ac:dyDescent="0.45">
      <c r="E43" s="256"/>
      <c r="AC43" s="258"/>
    </row>
    <row r="44" spans="3:29" ht="23.25" customHeight="1" x14ac:dyDescent="0.45">
      <c r="E44" s="256"/>
      <c r="AC44" s="258"/>
    </row>
    <row r="45" spans="3:29" x14ac:dyDescent="0.45">
      <c r="E45" s="256"/>
      <c r="AC45" s="258"/>
    </row>
    <row r="46" spans="3:29" x14ac:dyDescent="0.45">
      <c r="E46" s="256"/>
      <c r="AC46" s="258"/>
    </row>
    <row r="47" spans="3:29" x14ac:dyDescent="0.45">
      <c r="E47" s="323"/>
      <c r="F47" s="294"/>
      <c r="G47" s="324"/>
      <c r="H47" s="324"/>
      <c r="I47" s="324"/>
      <c r="J47" s="324"/>
      <c r="K47" s="324"/>
      <c r="L47" s="324"/>
      <c r="M47" s="324"/>
      <c r="N47" s="324"/>
      <c r="O47" s="324"/>
      <c r="P47" s="324"/>
      <c r="Q47" s="324"/>
      <c r="R47" s="324"/>
      <c r="S47" s="324"/>
      <c r="T47" s="324"/>
      <c r="U47" s="324"/>
      <c r="V47" s="324"/>
      <c r="W47" s="324"/>
      <c r="X47" s="324"/>
      <c r="Y47" s="324"/>
      <c r="Z47" s="324"/>
      <c r="AA47" s="324"/>
      <c r="AB47" s="324"/>
      <c r="AC47" s="325"/>
    </row>
  </sheetData>
  <sheetProtection algorithmName="SHA-512" hashValue="NquLsax6U60OU4cD4OGqhmHWAckluKKwjKIrNbABiEu0+MTK7S1M8YhXeMotiKJcApMZ9p8V90C+UKJ6U+fV+g==" saltValue="C12Z3aoolU+SeQqc163wQg==" spinCount="100000" sheet="1" objects="1" scenarios="1"/>
  <mergeCells count="71">
    <mergeCell ref="G37:N37"/>
    <mergeCell ref="O37:T37"/>
    <mergeCell ref="F39:AB39"/>
    <mergeCell ref="F41:AB41"/>
    <mergeCell ref="F42:AB42"/>
    <mergeCell ref="G36:N36"/>
    <mergeCell ref="O36:T36"/>
    <mergeCell ref="G30:N30"/>
    <mergeCell ref="O30:T30"/>
    <mergeCell ref="G31:N31"/>
    <mergeCell ref="O31:T31"/>
    <mergeCell ref="G32:N32"/>
    <mergeCell ref="O32:T32"/>
    <mergeCell ref="F34:I34"/>
    <mergeCell ref="R34:AB34"/>
    <mergeCell ref="G35:N35"/>
    <mergeCell ref="O35:T35"/>
    <mergeCell ref="W35:AB35"/>
    <mergeCell ref="G26:N26"/>
    <mergeCell ref="O26:T26"/>
    <mergeCell ref="R28:AB28"/>
    <mergeCell ref="G29:N29"/>
    <mergeCell ref="O29:T29"/>
    <mergeCell ref="W29:AB29"/>
    <mergeCell ref="G23:N23"/>
    <mergeCell ref="O23:T23"/>
    <mergeCell ref="G24:N24"/>
    <mergeCell ref="O24:T24"/>
    <mergeCell ref="G25:N25"/>
    <mergeCell ref="O25:T25"/>
    <mergeCell ref="J20:AB20"/>
    <mergeCell ref="G21:N21"/>
    <mergeCell ref="O21:T21"/>
    <mergeCell ref="W21:AB21"/>
    <mergeCell ref="G22:N22"/>
    <mergeCell ref="O22:T22"/>
    <mergeCell ref="W17:AB17"/>
    <mergeCell ref="F18:G18"/>
    <mergeCell ref="H18:K18"/>
    <mergeCell ref="L18:O18"/>
    <mergeCell ref="P18:Q18"/>
    <mergeCell ref="R18:V18"/>
    <mergeCell ref="W18:AB18"/>
    <mergeCell ref="F17:G17"/>
    <mergeCell ref="H17:K17"/>
    <mergeCell ref="L17:O17"/>
    <mergeCell ref="P17:Q17"/>
    <mergeCell ref="R17:V17"/>
    <mergeCell ref="W12:AB12"/>
    <mergeCell ref="F14:G16"/>
    <mergeCell ref="I14:O14"/>
    <mergeCell ref="P14:Q16"/>
    <mergeCell ref="R14:AB16"/>
    <mergeCell ref="H15:O16"/>
    <mergeCell ref="F13:G13"/>
    <mergeCell ref="H13:N13"/>
    <mergeCell ref="P13:Q13"/>
    <mergeCell ref="W13:AB13"/>
    <mergeCell ref="F1:X2"/>
    <mergeCell ref="Y2:AA2"/>
    <mergeCell ref="F3:X4"/>
    <mergeCell ref="Y3:AA3"/>
    <mergeCell ref="F6:O6"/>
    <mergeCell ref="F9:K9"/>
    <mergeCell ref="L9:N9"/>
    <mergeCell ref="O9:R9"/>
    <mergeCell ref="S9:U9"/>
    <mergeCell ref="F12:G12"/>
    <mergeCell ref="H12:N12"/>
    <mergeCell ref="P12:Q12"/>
    <mergeCell ref="R12:V12"/>
  </mergeCells>
  <phoneticPr fontId="1"/>
  <conditionalFormatting sqref="R13:V13">
    <cfRule type="cellIs" dxfId="23" priority="1" operator="equal">
      <formula>0</formula>
    </cfRule>
  </conditionalFormatting>
  <printOptions horizontalCentered="1"/>
  <pageMargins left="0.23622047244094491" right="0.19685039370078741" top="0.74803149606299213" bottom="0.74803149606299213" header="0.31496062992125984" footer="0.31496062992125984"/>
  <pageSetup paperSize="9" scale="5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B1:X43"/>
  <sheetViews>
    <sheetView showGridLines="0" showRowColHeaders="0" zoomScaleNormal="100" zoomScaleSheetLayoutView="70" workbookViewId="0">
      <selection activeCell="B41" sqref="B41:X41"/>
    </sheetView>
  </sheetViews>
  <sheetFormatPr defaultColWidth="8" defaultRowHeight="12" x14ac:dyDescent="0.45"/>
  <cols>
    <col min="1" max="1" width="15.19921875" style="248" customWidth="1"/>
    <col min="2" max="2" width="5.296875" style="246" customWidth="1"/>
    <col min="3" max="24" width="5.296875" style="248" customWidth="1"/>
    <col min="25" max="26" width="4.5" style="248" customWidth="1"/>
    <col min="27" max="16384" width="8" style="248"/>
  </cols>
  <sheetData>
    <row r="1" spans="2:24" s="239" customFormat="1" ht="26.25" customHeight="1" thickBot="1" x14ac:dyDescent="0.2">
      <c r="B1" s="570" t="s">
        <v>385</v>
      </c>
      <c r="C1" s="570"/>
      <c r="D1" s="570"/>
      <c r="E1" s="570"/>
      <c r="F1" s="570"/>
      <c r="G1" s="570"/>
      <c r="H1" s="570"/>
      <c r="I1" s="570"/>
      <c r="J1" s="570"/>
      <c r="K1" s="570"/>
      <c r="L1" s="570"/>
      <c r="M1" s="570"/>
      <c r="N1" s="570"/>
      <c r="O1" s="570"/>
      <c r="P1" s="570"/>
      <c r="Q1" s="570"/>
      <c r="R1" s="570"/>
      <c r="S1" s="570"/>
      <c r="T1" s="570"/>
    </row>
    <row r="2" spans="2:24" s="239" customFormat="1" ht="15" customHeight="1" x14ac:dyDescent="0.15">
      <c r="B2" s="570"/>
      <c r="C2" s="570"/>
      <c r="D2" s="570"/>
      <c r="E2" s="570"/>
      <c r="F2" s="570"/>
      <c r="G2" s="570"/>
      <c r="H2" s="570"/>
      <c r="I2" s="570"/>
      <c r="J2" s="570"/>
      <c r="K2" s="570"/>
      <c r="L2" s="570"/>
      <c r="M2" s="570"/>
      <c r="N2" s="570"/>
      <c r="O2" s="570"/>
      <c r="P2" s="570"/>
      <c r="Q2" s="570"/>
      <c r="R2" s="570"/>
      <c r="S2" s="570"/>
      <c r="T2" s="570"/>
      <c r="U2" s="571" t="s">
        <v>222</v>
      </c>
      <c r="V2" s="572"/>
      <c r="W2" s="573"/>
    </row>
    <row r="3" spans="2:24" s="243" customFormat="1" ht="30" customHeight="1" thickBot="1" x14ac:dyDescent="0.5">
      <c r="B3" s="574" t="s">
        <v>223</v>
      </c>
      <c r="C3" s="574"/>
      <c r="D3" s="574"/>
      <c r="E3" s="574"/>
      <c r="F3" s="574"/>
      <c r="G3" s="574"/>
      <c r="H3" s="574"/>
      <c r="I3" s="574"/>
      <c r="J3" s="574"/>
      <c r="K3" s="574"/>
      <c r="L3" s="574"/>
      <c r="M3" s="574"/>
      <c r="N3" s="574"/>
      <c r="O3" s="574"/>
      <c r="P3" s="574"/>
      <c r="Q3" s="574"/>
      <c r="R3" s="574"/>
      <c r="S3" s="574"/>
      <c r="T3" s="574"/>
      <c r="U3" s="652">
        <f>'③入力シート（こちらへ入力）'!$C$8</f>
        <v>0</v>
      </c>
      <c r="V3" s="653"/>
      <c r="W3" s="654"/>
    </row>
    <row r="4" spans="2:24" s="243" customFormat="1" ht="15" customHeight="1" x14ac:dyDescent="0.45">
      <c r="B4" s="574"/>
      <c r="C4" s="574"/>
      <c r="D4" s="574"/>
      <c r="E4" s="574"/>
      <c r="F4" s="574"/>
      <c r="G4" s="574"/>
      <c r="H4" s="574"/>
      <c r="I4" s="574"/>
      <c r="J4" s="574"/>
      <c r="K4" s="574"/>
      <c r="L4" s="574"/>
      <c r="M4" s="574"/>
      <c r="N4" s="574"/>
      <c r="O4" s="574"/>
      <c r="P4" s="574"/>
      <c r="Q4" s="574"/>
      <c r="R4" s="574"/>
      <c r="S4" s="574"/>
      <c r="T4" s="574"/>
      <c r="U4" s="245"/>
      <c r="V4" s="245"/>
      <c r="W4" s="245"/>
    </row>
    <row r="5" spans="2:24" s="243" customFormat="1" ht="22.5" customHeight="1" x14ac:dyDescent="0.45">
      <c r="B5" s="246"/>
      <c r="C5" s="247"/>
      <c r="F5" s="248"/>
      <c r="G5" s="249"/>
      <c r="H5" s="249"/>
      <c r="I5" s="249"/>
      <c r="P5" s="250" t="s">
        <v>224</v>
      </c>
      <c r="Q5" s="326">
        <f>'③入力シート（こちらへ入力）'!$D$6</f>
        <v>0</v>
      </c>
      <c r="R5" s="252" t="s">
        <v>54</v>
      </c>
      <c r="S5" s="326">
        <f>'③入力シート（こちらへ入力）'!$F$6</f>
        <v>0</v>
      </c>
      <c r="T5" s="252" t="s">
        <v>55</v>
      </c>
      <c r="U5" s="326">
        <f>'③入力シート（こちらへ入力）'!$H$6</f>
        <v>0</v>
      </c>
      <c r="V5" s="252" t="s">
        <v>53</v>
      </c>
    </row>
    <row r="6" spans="2:24" s="254" customFormat="1" ht="22.5" customHeight="1" x14ac:dyDescent="0.45">
      <c r="B6" s="578"/>
      <c r="C6" s="578"/>
      <c r="D6" s="578"/>
      <c r="E6" s="578"/>
      <c r="F6" s="578"/>
      <c r="G6" s="578"/>
      <c r="H6" s="578"/>
      <c r="I6" s="578"/>
      <c r="J6" s="578"/>
      <c r="K6" s="578"/>
    </row>
    <row r="7" spans="2:24" ht="15" customHeight="1" x14ac:dyDescent="0.45">
      <c r="B7" s="257"/>
      <c r="C7" s="257"/>
    </row>
    <row r="8" spans="2:24" s="254" customFormat="1" ht="22.5" customHeight="1" x14ac:dyDescent="0.45">
      <c r="B8" s="259" t="s">
        <v>225</v>
      </c>
      <c r="C8" s="259"/>
    </row>
    <row r="9" spans="2:24" s="262" customFormat="1" ht="37.5" customHeight="1" x14ac:dyDescent="0.45">
      <c r="B9" s="647">
        <f>'③入力シート（こちらへ入力）'!$C$13</f>
        <v>0</v>
      </c>
      <c r="C9" s="647"/>
      <c r="D9" s="647"/>
      <c r="E9" s="647"/>
      <c r="F9" s="647"/>
      <c r="G9" s="647"/>
      <c r="H9" s="559" t="s">
        <v>226</v>
      </c>
      <c r="I9" s="559"/>
      <c r="J9" s="559"/>
      <c r="K9" s="648">
        <f>'③入力シート（こちらへ入力）'!$C$21</f>
        <v>0</v>
      </c>
      <c r="L9" s="648"/>
      <c r="M9" s="648"/>
      <c r="N9" s="648"/>
      <c r="O9" s="649">
        <f>'③入力シート（こちらへ入力）'!$G$21</f>
        <v>0</v>
      </c>
      <c r="P9" s="649"/>
      <c r="Q9" s="649"/>
      <c r="R9" s="261" t="s">
        <v>227</v>
      </c>
    </row>
    <row r="10" spans="2:24" ht="15" customHeight="1" x14ac:dyDescent="0.45">
      <c r="B10" s="257"/>
      <c r="C10" s="257"/>
    </row>
    <row r="11" spans="2:24" ht="16.5" customHeight="1" thickBot="1" x14ac:dyDescent="0.5">
      <c r="B11" s="257"/>
      <c r="C11" s="257"/>
    </row>
    <row r="12" spans="2:24" ht="19.5" customHeight="1" x14ac:dyDescent="0.15">
      <c r="B12" s="562" t="s">
        <v>61</v>
      </c>
      <c r="C12" s="563"/>
      <c r="D12" s="650">
        <f>'③入力シート（こちらへ入力）'!$C$12</f>
        <v>0</v>
      </c>
      <c r="E12" s="651"/>
      <c r="F12" s="651"/>
      <c r="G12" s="651"/>
      <c r="H12" s="651"/>
      <c r="I12" s="651"/>
      <c r="J12" s="651"/>
      <c r="K12" s="327" t="s">
        <v>105</v>
      </c>
      <c r="L12" s="566" t="s">
        <v>61</v>
      </c>
      <c r="M12" s="567"/>
      <c r="N12" s="650">
        <f>'③入力シート（こちらへ入力）'!$C$14</f>
        <v>0</v>
      </c>
      <c r="O12" s="655"/>
      <c r="P12" s="655"/>
      <c r="Q12" s="655"/>
      <c r="R12" s="655"/>
      <c r="S12" s="656" t="s">
        <v>228</v>
      </c>
      <c r="T12" s="657"/>
      <c r="U12" s="657"/>
      <c r="V12" s="657"/>
      <c r="W12" s="657"/>
      <c r="X12" s="658"/>
    </row>
    <row r="13" spans="2:24" ht="26.25" customHeight="1" x14ac:dyDescent="0.15">
      <c r="B13" s="602" t="s">
        <v>113</v>
      </c>
      <c r="C13" s="603"/>
      <c r="D13" s="671">
        <f>'③入力シート（こちらへ入力）'!$C$13</f>
        <v>0</v>
      </c>
      <c r="E13" s="672"/>
      <c r="F13" s="672"/>
      <c r="G13" s="672"/>
      <c r="H13" s="672"/>
      <c r="I13" s="672"/>
      <c r="J13" s="672"/>
      <c r="K13" s="328" t="s">
        <v>229</v>
      </c>
      <c r="L13" s="606" t="s">
        <v>230</v>
      </c>
      <c r="M13" s="607"/>
      <c r="N13" s="329">
        <f>'③入力シート（こちらへ入力）'!$C$15</f>
        <v>0</v>
      </c>
      <c r="O13" s="330">
        <f>'③入力シート（こちらへ入力）'!$D$15</f>
        <v>0</v>
      </c>
      <c r="P13" s="329">
        <f>'③入力シート（こちらへ入力）'!$E$15</f>
        <v>0</v>
      </c>
      <c r="Q13" s="330">
        <f>'③入力シート（こちらへ入力）'!$F$15</f>
        <v>0</v>
      </c>
      <c r="R13" s="330">
        <f>'③入力シート（こちらへ入力）'!$G$15</f>
        <v>0</v>
      </c>
      <c r="S13" s="673" t="s">
        <v>231</v>
      </c>
      <c r="T13" s="674"/>
      <c r="U13" s="674"/>
      <c r="V13" s="674"/>
      <c r="W13" s="674"/>
      <c r="X13" s="675"/>
    </row>
    <row r="14" spans="2:24" ht="20.25" customHeight="1" x14ac:dyDescent="0.45">
      <c r="B14" s="582" t="s">
        <v>232</v>
      </c>
      <c r="C14" s="583"/>
      <c r="D14" s="269" t="s">
        <v>233</v>
      </c>
      <c r="E14" s="659">
        <f>'③入力シート（こちらへ入力）'!$C$16</f>
        <v>0</v>
      </c>
      <c r="F14" s="659"/>
      <c r="G14" s="659"/>
      <c r="H14" s="659"/>
      <c r="I14" s="659"/>
      <c r="J14" s="659"/>
      <c r="K14" s="660"/>
      <c r="L14" s="586" t="s">
        <v>234</v>
      </c>
      <c r="M14" s="587"/>
      <c r="N14" s="661">
        <f>'③入力シート（こちらへ入力）'!$C$18</f>
        <v>0</v>
      </c>
      <c r="O14" s="662"/>
      <c r="P14" s="662"/>
      <c r="Q14" s="662"/>
      <c r="R14" s="662"/>
      <c r="S14" s="662"/>
      <c r="T14" s="662"/>
      <c r="U14" s="662"/>
      <c r="V14" s="662"/>
      <c r="W14" s="662"/>
      <c r="X14" s="663"/>
    </row>
    <row r="15" spans="2:24" ht="45" customHeight="1" x14ac:dyDescent="0.45">
      <c r="B15" s="582"/>
      <c r="C15" s="583"/>
      <c r="D15" s="670">
        <f>'③入力シート（こちらへ入力）'!$C$17</f>
        <v>0</v>
      </c>
      <c r="E15" s="670"/>
      <c r="F15" s="670"/>
      <c r="G15" s="670"/>
      <c r="H15" s="670"/>
      <c r="I15" s="670"/>
      <c r="J15" s="670"/>
      <c r="K15" s="670"/>
      <c r="L15" s="588"/>
      <c r="M15" s="589"/>
      <c r="N15" s="664"/>
      <c r="O15" s="665"/>
      <c r="P15" s="665"/>
      <c r="Q15" s="665"/>
      <c r="R15" s="665"/>
      <c r="S15" s="665"/>
      <c r="T15" s="665"/>
      <c r="U15" s="665"/>
      <c r="V15" s="665"/>
      <c r="W15" s="665"/>
      <c r="X15" s="666"/>
    </row>
    <row r="16" spans="2:24" ht="19.5" customHeight="1" x14ac:dyDescent="0.45">
      <c r="B16" s="582"/>
      <c r="C16" s="583"/>
      <c r="D16" s="670"/>
      <c r="E16" s="670"/>
      <c r="F16" s="670"/>
      <c r="G16" s="670"/>
      <c r="H16" s="670"/>
      <c r="I16" s="670"/>
      <c r="J16" s="670"/>
      <c r="K16" s="670"/>
      <c r="L16" s="590"/>
      <c r="M16" s="591"/>
      <c r="N16" s="667"/>
      <c r="O16" s="668"/>
      <c r="P16" s="668"/>
      <c r="Q16" s="668"/>
      <c r="R16" s="668"/>
      <c r="S16" s="668"/>
      <c r="T16" s="668"/>
      <c r="U16" s="668"/>
      <c r="V16" s="668"/>
      <c r="W16" s="668"/>
      <c r="X16" s="669"/>
    </row>
    <row r="17" spans="2:24" ht="19.5" customHeight="1" x14ac:dyDescent="0.45">
      <c r="B17" s="582" t="s">
        <v>61</v>
      </c>
      <c r="C17" s="583"/>
      <c r="D17" s="683">
        <f>'③入力シート（こちらへ入力）'!$C$23</f>
        <v>0</v>
      </c>
      <c r="E17" s="684"/>
      <c r="F17" s="684"/>
      <c r="G17" s="684"/>
      <c r="H17" s="676">
        <f>'③入力シート（こちらへ入力）'!$G$23</f>
        <v>0</v>
      </c>
      <c r="I17" s="676"/>
      <c r="J17" s="676"/>
      <c r="K17" s="685"/>
      <c r="L17" s="583" t="s">
        <v>61</v>
      </c>
      <c r="M17" s="583"/>
      <c r="N17" s="683">
        <f>'③入力シート（こちらへ入力）'!$C$27</f>
        <v>0</v>
      </c>
      <c r="O17" s="684"/>
      <c r="P17" s="684"/>
      <c r="Q17" s="684"/>
      <c r="R17" s="684"/>
      <c r="S17" s="676">
        <f>'③入力シート（こちらへ入力）'!$G$27</f>
        <v>0</v>
      </c>
      <c r="T17" s="676"/>
      <c r="U17" s="676"/>
      <c r="V17" s="676"/>
      <c r="W17" s="676"/>
      <c r="X17" s="677"/>
    </row>
    <row r="18" spans="2:24" ht="39" customHeight="1" thickBot="1" x14ac:dyDescent="0.5">
      <c r="B18" s="613" t="s">
        <v>235</v>
      </c>
      <c r="C18" s="614"/>
      <c r="D18" s="678">
        <f>'③入力シート（こちらへ入力）'!$C$24</f>
        <v>0</v>
      </c>
      <c r="E18" s="679"/>
      <c r="F18" s="679"/>
      <c r="G18" s="679"/>
      <c r="H18" s="680">
        <f>'③入力シート（こちらへ入力）'!$G$24</f>
        <v>0</v>
      </c>
      <c r="I18" s="680"/>
      <c r="J18" s="680"/>
      <c r="K18" s="681"/>
      <c r="L18" s="614" t="s">
        <v>236</v>
      </c>
      <c r="M18" s="614"/>
      <c r="N18" s="678">
        <f>'③入力シート（こちらへ入力）'!$C$28</f>
        <v>0</v>
      </c>
      <c r="O18" s="679"/>
      <c r="P18" s="679"/>
      <c r="Q18" s="679"/>
      <c r="R18" s="679"/>
      <c r="S18" s="680">
        <f>'③入力シート（こちらへ入力）'!$G$28</f>
        <v>0</v>
      </c>
      <c r="T18" s="680"/>
      <c r="U18" s="680"/>
      <c r="V18" s="680"/>
      <c r="W18" s="680"/>
      <c r="X18" s="682"/>
    </row>
    <row r="19" spans="2:24" ht="15" customHeight="1" x14ac:dyDescent="0.45">
      <c r="B19" s="270"/>
      <c r="C19" s="270"/>
      <c r="F19" s="246"/>
      <c r="G19" s="246"/>
      <c r="H19" s="246"/>
      <c r="I19" s="246"/>
    </row>
    <row r="20" spans="2:24" s="254" customFormat="1" ht="30" customHeight="1" thickBot="1" x14ac:dyDescent="0.5">
      <c r="B20" s="643" t="s">
        <v>237</v>
      </c>
      <c r="C20" s="643"/>
      <c r="D20" s="643"/>
      <c r="E20" s="643"/>
      <c r="F20" s="623" t="s">
        <v>238</v>
      </c>
      <c r="G20" s="623"/>
      <c r="H20" s="623"/>
      <c r="I20" s="623"/>
      <c r="J20" s="623"/>
      <c r="K20" s="623"/>
      <c r="L20" s="623"/>
      <c r="M20" s="623"/>
      <c r="N20" s="623"/>
      <c r="O20" s="623"/>
      <c r="P20" s="623"/>
      <c r="Q20" s="623"/>
      <c r="R20" s="623"/>
      <c r="S20" s="623"/>
      <c r="T20" s="623"/>
      <c r="U20" s="623"/>
      <c r="V20" s="623"/>
      <c r="W20" s="623"/>
      <c r="X20" s="623"/>
    </row>
    <row r="21" spans="2:24" ht="27.75" customHeight="1" x14ac:dyDescent="0.45">
      <c r="B21" s="272" t="s">
        <v>239</v>
      </c>
      <c r="C21" s="563" t="s">
        <v>240</v>
      </c>
      <c r="D21" s="563"/>
      <c r="E21" s="563"/>
      <c r="F21" s="563"/>
      <c r="G21" s="563"/>
      <c r="H21" s="563"/>
      <c r="I21" s="563"/>
      <c r="J21" s="624"/>
      <c r="K21" s="579" t="s">
        <v>241</v>
      </c>
      <c r="L21" s="580"/>
      <c r="M21" s="580"/>
      <c r="N21" s="580"/>
      <c r="O21" s="580"/>
      <c r="P21" s="625"/>
      <c r="Q21" s="273" t="s">
        <v>242</v>
      </c>
      <c r="R21" s="274" t="s">
        <v>243</v>
      </c>
      <c r="S21" s="563" t="s">
        <v>244</v>
      </c>
      <c r="T21" s="563"/>
      <c r="U21" s="563"/>
      <c r="V21" s="563"/>
      <c r="W21" s="563"/>
      <c r="X21" s="626"/>
    </row>
    <row r="22" spans="2:24" ht="27.75" customHeight="1" x14ac:dyDescent="0.45">
      <c r="B22" s="275">
        <v>1</v>
      </c>
      <c r="C22" s="686" t="str">
        <f>'③入力シート（こちらへ入力）'!$AY$29</f>
        <v/>
      </c>
      <c r="D22" s="687"/>
      <c r="E22" s="687"/>
      <c r="F22" s="687"/>
      <c r="G22" s="687"/>
      <c r="H22" s="687"/>
      <c r="I22" s="687"/>
      <c r="J22" s="688"/>
      <c r="K22" s="689" t="str">
        <f>'③入力シート（こちらへ入力）'!$AZ$29</f>
        <v/>
      </c>
      <c r="L22" s="690"/>
      <c r="M22" s="690"/>
      <c r="N22" s="690"/>
      <c r="O22" s="690"/>
      <c r="P22" s="691"/>
      <c r="Q22" s="331" t="str">
        <f>'③入力シート（こちらへ入力）'!$BB$29</f>
        <v/>
      </c>
      <c r="R22" s="332" t="str">
        <f>'③入力シート（こちらへ入力）'!$BJ$29</f>
        <v/>
      </c>
      <c r="S22" s="333" t="s">
        <v>245</v>
      </c>
      <c r="T22" s="337" t="str">
        <f>'③入力シート（こちらへ入力）'!$BD$29</f>
        <v/>
      </c>
      <c r="U22" s="334" t="s">
        <v>246</v>
      </c>
      <c r="V22" s="339" t="str">
        <f>'③入力シート（こちらへ入力）'!$BF$29</f>
        <v/>
      </c>
      <c r="W22" s="334" t="s">
        <v>246</v>
      </c>
      <c r="X22" s="335" t="str">
        <f>'③入力シート（こちらへ入力）'!$BH$29</f>
        <v/>
      </c>
    </row>
    <row r="23" spans="2:24" ht="27.75" customHeight="1" x14ac:dyDescent="0.45">
      <c r="B23" s="283">
        <v>2</v>
      </c>
      <c r="C23" s="686" t="str">
        <f>'③入力シート（こちらへ入力）'!$AY$30</f>
        <v/>
      </c>
      <c r="D23" s="687"/>
      <c r="E23" s="687"/>
      <c r="F23" s="687"/>
      <c r="G23" s="687"/>
      <c r="H23" s="687"/>
      <c r="I23" s="687"/>
      <c r="J23" s="688"/>
      <c r="K23" s="686" t="str">
        <f>'③入力シート（こちらへ入力）'!$AZ$30</f>
        <v/>
      </c>
      <c r="L23" s="687"/>
      <c r="M23" s="687"/>
      <c r="N23" s="687"/>
      <c r="O23" s="687"/>
      <c r="P23" s="688"/>
      <c r="Q23" s="331" t="str">
        <f>'③入力シート（こちらへ入力）'!$BB$30</f>
        <v/>
      </c>
      <c r="R23" s="332" t="str">
        <f>'③入力シート（こちらへ入力）'!$BJ$30</f>
        <v/>
      </c>
      <c r="S23" s="336" t="s">
        <v>245</v>
      </c>
      <c r="T23" s="337" t="str">
        <f>'③入力シート（こちらへ入力）'!$BD$30</f>
        <v/>
      </c>
      <c r="U23" s="338" t="s">
        <v>246</v>
      </c>
      <c r="V23" s="339" t="str">
        <f>'③入力シート（こちらへ入力）'!$BF$30</f>
        <v/>
      </c>
      <c r="W23" s="338" t="s">
        <v>246</v>
      </c>
      <c r="X23" s="340" t="str">
        <f>'③入力シート（こちらへ入力）'!$BH$30</f>
        <v/>
      </c>
    </row>
    <row r="24" spans="2:24" ht="27.75" customHeight="1" x14ac:dyDescent="0.45">
      <c r="B24" s="283">
        <v>3</v>
      </c>
      <c r="C24" s="686" t="str">
        <f>'③入力シート（こちらへ入力）'!$AY$31</f>
        <v/>
      </c>
      <c r="D24" s="687"/>
      <c r="E24" s="687"/>
      <c r="F24" s="687"/>
      <c r="G24" s="687"/>
      <c r="H24" s="687"/>
      <c r="I24" s="687"/>
      <c r="J24" s="688"/>
      <c r="K24" s="686" t="str">
        <f>'③入力シート（こちらへ入力）'!$AZ$31</f>
        <v/>
      </c>
      <c r="L24" s="687"/>
      <c r="M24" s="687"/>
      <c r="N24" s="687"/>
      <c r="O24" s="687"/>
      <c r="P24" s="688"/>
      <c r="Q24" s="341" t="str">
        <f>'③入力シート（こちらへ入力）'!$BB$31</f>
        <v/>
      </c>
      <c r="R24" s="342" t="str">
        <f>'③入力シート（こちらへ入力）'!$BJ$31</f>
        <v/>
      </c>
      <c r="S24" s="343" t="s">
        <v>245</v>
      </c>
      <c r="T24" s="337" t="str">
        <f>'③入力シート（こちらへ入力）'!$BD$31</f>
        <v/>
      </c>
      <c r="U24" s="338" t="s">
        <v>246</v>
      </c>
      <c r="V24" s="339" t="str">
        <f>'③入力シート（こちらへ入力）'!$BF$31</f>
        <v/>
      </c>
      <c r="W24" s="338" t="s">
        <v>246</v>
      </c>
      <c r="X24" s="340" t="str">
        <f>'③入力シート（こちらへ入力）'!$BH$31</f>
        <v/>
      </c>
    </row>
    <row r="25" spans="2:24" ht="27.75" customHeight="1" x14ac:dyDescent="0.45">
      <c r="B25" s="275">
        <v>4</v>
      </c>
      <c r="C25" s="686" t="str">
        <f>'③入力シート（こちらへ入力）'!$AY$32</f>
        <v/>
      </c>
      <c r="D25" s="687"/>
      <c r="E25" s="687"/>
      <c r="F25" s="687"/>
      <c r="G25" s="687"/>
      <c r="H25" s="687"/>
      <c r="I25" s="687"/>
      <c r="J25" s="688"/>
      <c r="K25" s="686" t="str">
        <f>'③入力シート（こちらへ入力）'!$AZ$32</f>
        <v/>
      </c>
      <c r="L25" s="687"/>
      <c r="M25" s="687"/>
      <c r="N25" s="687"/>
      <c r="O25" s="687"/>
      <c r="P25" s="688"/>
      <c r="Q25" s="341" t="str">
        <f>'③入力シート（こちらへ入力）'!$BB$32</f>
        <v/>
      </c>
      <c r="R25" s="342" t="str">
        <f>'③入力シート（こちらへ入力）'!$BJ$32</f>
        <v/>
      </c>
      <c r="S25" s="292" t="s">
        <v>245</v>
      </c>
      <c r="T25" s="337" t="str">
        <f>'③入力シート（こちらへ入力）'!$BD$32</f>
        <v/>
      </c>
      <c r="U25" s="294" t="s">
        <v>246</v>
      </c>
      <c r="V25" s="339" t="str">
        <f>'③入力シート（こちらへ入力）'!$BF$32</f>
        <v/>
      </c>
      <c r="W25" s="294" t="s">
        <v>246</v>
      </c>
      <c r="X25" s="340" t="str">
        <f>'③入力シート（こちらへ入力）'!$BH$32</f>
        <v/>
      </c>
    </row>
    <row r="26" spans="2:24" ht="27.75" customHeight="1" thickBot="1" x14ac:dyDescent="0.5">
      <c r="B26" s="297">
        <v>5</v>
      </c>
      <c r="C26" s="692" t="str">
        <f>'③入力シート（こちらへ入力）'!$AY$33</f>
        <v/>
      </c>
      <c r="D26" s="693"/>
      <c r="E26" s="693"/>
      <c r="F26" s="693"/>
      <c r="G26" s="693"/>
      <c r="H26" s="693"/>
      <c r="I26" s="693"/>
      <c r="J26" s="694"/>
      <c r="K26" s="692" t="str">
        <f>'③入力シート（こちらへ入力）'!$AZ$33</f>
        <v/>
      </c>
      <c r="L26" s="693"/>
      <c r="M26" s="693"/>
      <c r="N26" s="693"/>
      <c r="O26" s="693"/>
      <c r="P26" s="694"/>
      <c r="Q26" s="344" t="str">
        <f>'③入力シート（こちらへ入力）'!$BB$33</f>
        <v/>
      </c>
      <c r="R26" s="345" t="str">
        <f>'③入力シート（こちらへ入力）'!$BJ$33</f>
        <v/>
      </c>
      <c r="S26" s="300" t="s">
        <v>245</v>
      </c>
      <c r="T26" s="346" t="str">
        <f>'③入力シート（こちらへ入力）'!$BD$33</f>
        <v/>
      </c>
      <c r="U26" s="302" t="s">
        <v>246</v>
      </c>
      <c r="V26" s="347" t="str">
        <f>'③入力シート（こちらへ入力）'!$BF$33</f>
        <v/>
      </c>
      <c r="W26" s="302" t="s">
        <v>246</v>
      </c>
      <c r="X26" s="348" t="str">
        <f>'③入力シート（こちらへ入力）'!$BH$33</f>
        <v/>
      </c>
    </row>
    <row r="27" spans="2:24" ht="27.75" customHeight="1" x14ac:dyDescent="0.45">
      <c r="B27" s="305"/>
      <c r="C27" s="246"/>
      <c r="D27" s="246"/>
      <c r="E27" s="246"/>
      <c r="F27" s="246"/>
      <c r="G27" s="246"/>
      <c r="H27" s="246"/>
      <c r="I27" s="246"/>
      <c r="J27" s="246"/>
      <c r="K27" s="246"/>
      <c r="L27" s="246"/>
      <c r="M27" s="246"/>
      <c r="N27" s="246"/>
      <c r="O27" s="246"/>
      <c r="P27" s="246"/>
      <c r="S27" s="306"/>
      <c r="U27" s="246"/>
      <c r="W27" s="246"/>
    </row>
    <row r="28" spans="2:24" ht="27.75" customHeight="1" thickBot="1" x14ac:dyDescent="0.5">
      <c r="B28" s="643" t="s">
        <v>247</v>
      </c>
      <c r="C28" s="643"/>
      <c r="D28" s="643"/>
      <c r="E28" s="643"/>
      <c r="F28" s="254"/>
      <c r="G28" s="254"/>
      <c r="H28" s="254"/>
      <c r="I28" s="254"/>
      <c r="J28" s="254"/>
      <c r="K28" s="254"/>
      <c r="L28" s="254"/>
      <c r="M28" s="254"/>
      <c r="N28" s="578"/>
      <c r="O28" s="578"/>
      <c r="P28" s="578"/>
      <c r="Q28" s="578"/>
      <c r="R28" s="578"/>
      <c r="S28" s="578"/>
      <c r="T28" s="578"/>
      <c r="U28" s="578"/>
      <c r="V28" s="578"/>
      <c r="W28" s="578"/>
      <c r="X28" s="578"/>
    </row>
    <row r="29" spans="2:24" ht="26.25" customHeight="1" x14ac:dyDescent="0.45">
      <c r="B29" s="272" t="s">
        <v>239</v>
      </c>
      <c r="C29" s="636" t="s">
        <v>248</v>
      </c>
      <c r="D29" s="563"/>
      <c r="E29" s="563"/>
      <c r="F29" s="563"/>
      <c r="G29" s="563"/>
      <c r="H29" s="563"/>
      <c r="I29" s="563"/>
      <c r="J29" s="624"/>
      <c r="K29" s="579" t="s">
        <v>241</v>
      </c>
      <c r="L29" s="580"/>
      <c r="M29" s="580"/>
      <c r="N29" s="580"/>
      <c r="O29" s="580"/>
      <c r="P29" s="625"/>
      <c r="Q29" s="273" t="s">
        <v>242</v>
      </c>
      <c r="R29" s="274" t="s">
        <v>243</v>
      </c>
      <c r="S29" s="636" t="s">
        <v>244</v>
      </c>
      <c r="T29" s="563"/>
      <c r="U29" s="563"/>
      <c r="V29" s="563"/>
      <c r="W29" s="563"/>
      <c r="X29" s="626"/>
    </row>
    <row r="30" spans="2:24" s="254" customFormat="1" ht="26.25" customHeight="1" x14ac:dyDescent="0.45">
      <c r="B30" s="308">
        <v>1</v>
      </c>
      <c r="C30" s="695" t="str">
        <f>'③入力シート（こちらへ入力）'!$AY$39</f>
        <v/>
      </c>
      <c r="D30" s="695"/>
      <c r="E30" s="695"/>
      <c r="F30" s="695"/>
      <c r="G30" s="695"/>
      <c r="H30" s="695"/>
      <c r="I30" s="695"/>
      <c r="J30" s="696"/>
      <c r="K30" s="695" t="str">
        <f>'③入力シート（こちらへ入力）'!$AZ$39</f>
        <v/>
      </c>
      <c r="L30" s="695"/>
      <c r="M30" s="695"/>
      <c r="N30" s="695"/>
      <c r="O30" s="695"/>
      <c r="P30" s="696"/>
      <c r="Q30" s="331" t="str">
        <f>'③入力シート（こちらへ入力）'!$BB$39</f>
        <v/>
      </c>
      <c r="R30" s="332" t="str">
        <f>'③入力シート（こちらへ入力）'!$BJ$39</f>
        <v/>
      </c>
      <c r="S30" s="349" t="s">
        <v>245</v>
      </c>
      <c r="T30" s="350" t="str">
        <f>'③入力シート（こちらへ入力）'!$BD$39</f>
        <v/>
      </c>
      <c r="U30" s="351" t="s">
        <v>246</v>
      </c>
      <c r="V30" s="326" t="str">
        <f>'③入力シート（こちらへ入力）'!$BF$39</f>
        <v/>
      </c>
      <c r="W30" s="351" t="s">
        <v>246</v>
      </c>
      <c r="X30" s="335" t="str">
        <f>'③入力シート（こちらへ入力）'!$BH$39</f>
        <v/>
      </c>
    </row>
    <row r="31" spans="2:24" ht="28.5" customHeight="1" x14ac:dyDescent="0.45">
      <c r="B31" s="309">
        <v>2</v>
      </c>
      <c r="C31" s="697" t="str">
        <f>'③入力シート（こちらへ入力）'!$AY$40</f>
        <v/>
      </c>
      <c r="D31" s="697"/>
      <c r="E31" s="697"/>
      <c r="F31" s="697"/>
      <c r="G31" s="697"/>
      <c r="H31" s="697"/>
      <c r="I31" s="697"/>
      <c r="J31" s="698"/>
      <c r="K31" s="697" t="str">
        <f>'③入力シート（こちらへ入力）'!$AZ$40</f>
        <v/>
      </c>
      <c r="L31" s="697"/>
      <c r="M31" s="697"/>
      <c r="N31" s="697"/>
      <c r="O31" s="697"/>
      <c r="P31" s="698"/>
      <c r="Q31" s="352" t="str">
        <f>'③入力シート（こちらへ入力）'!$BB$40</f>
        <v/>
      </c>
      <c r="R31" s="353" t="str">
        <f>'③入力シート（こちらへ入力）'!$BJ$40</f>
        <v/>
      </c>
      <c r="S31" s="354" t="s">
        <v>245</v>
      </c>
      <c r="T31" s="355" t="str">
        <f>'③入力シート（こちらへ入力）'!$BD$40</f>
        <v/>
      </c>
      <c r="U31" s="356" t="s">
        <v>246</v>
      </c>
      <c r="V31" s="357" t="str">
        <f>'③入力シート（こちらへ入力）'!$BF$40</f>
        <v/>
      </c>
      <c r="W31" s="356" t="s">
        <v>246</v>
      </c>
      <c r="X31" s="358" t="str">
        <f>'③入力シート（こちらへ入力）'!$BH$40</f>
        <v/>
      </c>
    </row>
    <row r="32" spans="2:24" ht="28.5" customHeight="1" thickBot="1" x14ac:dyDescent="0.5">
      <c r="B32" s="297">
        <v>3</v>
      </c>
      <c r="C32" s="699" t="str">
        <f>'③入力シート（こちらへ入力）'!$AY$41</f>
        <v/>
      </c>
      <c r="D32" s="699"/>
      <c r="E32" s="699"/>
      <c r="F32" s="699"/>
      <c r="G32" s="699"/>
      <c r="H32" s="699"/>
      <c r="I32" s="699"/>
      <c r="J32" s="700"/>
      <c r="K32" s="699" t="str">
        <f>'③入力シート（こちらへ入力）'!$AZ$41</f>
        <v/>
      </c>
      <c r="L32" s="699"/>
      <c r="M32" s="699"/>
      <c r="N32" s="699"/>
      <c r="O32" s="699"/>
      <c r="P32" s="700"/>
      <c r="Q32" s="344" t="str">
        <f>'③入力シート（こちらへ入力）'!$BB$41</f>
        <v/>
      </c>
      <c r="R32" s="345" t="str">
        <f>'③入力シート（こちらへ入力）'!$BJ$41</f>
        <v/>
      </c>
      <c r="S32" s="359" t="s">
        <v>245</v>
      </c>
      <c r="T32" s="346" t="str">
        <f>'③入力シート（こちらへ入力）'!$BD$41</f>
        <v/>
      </c>
      <c r="U32" s="360" t="s">
        <v>246</v>
      </c>
      <c r="V32" s="347" t="str">
        <f>'③入力シート（こちらへ入力）'!$BF$41</f>
        <v/>
      </c>
      <c r="W32" s="360" t="s">
        <v>246</v>
      </c>
      <c r="X32" s="348" t="str">
        <f>'③入力シート（こちらへ入力）'!$BH$41</f>
        <v/>
      </c>
    </row>
    <row r="33" spans="2:24" ht="28.5" customHeight="1" x14ac:dyDescent="0.45">
      <c r="B33" s="259"/>
      <c r="C33" s="254"/>
      <c r="D33" s="254"/>
      <c r="E33" s="254"/>
      <c r="F33" s="254"/>
      <c r="G33" s="254"/>
      <c r="H33" s="254"/>
      <c r="I33" s="254"/>
      <c r="J33" s="254"/>
      <c r="K33" s="254"/>
      <c r="L33" s="254"/>
      <c r="M33" s="254"/>
      <c r="N33" s="254"/>
      <c r="O33" s="254"/>
      <c r="P33" s="254"/>
      <c r="Q33" s="254"/>
      <c r="R33" s="254"/>
      <c r="S33" s="254"/>
      <c r="T33" s="254"/>
      <c r="U33" s="254"/>
      <c r="V33" s="254"/>
      <c r="W33" s="254"/>
      <c r="X33" s="254"/>
    </row>
    <row r="34" spans="2:24" ht="28.5" customHeight="1" thickBot="1" x14ac:dyDescent="0.5">
      <c r="B34" s="643" t="s">
        <v>249</v>
      </c>
      <c r="C34" s="643"/>
      <c r="D34" s="643"/>
      <c r="E34" s="643"/>
      <c r="F34" s="254"/>
      <c r="G34" s="254"/>
      <c r="H34" s="254"/>
      <c r="I34" s="254"/>
      <c r="J34" s="254"/>
      <c r="K34" s="254"/>
      <c r="L34" s="254"/>
      <c r="M34" s="254"/>
      <c r="N34" s="578"/>
      <c r="O34" s="578"/>
      <c r="P34" s="578"/>
      <c r="Q34" s="578"/>
      <c r="R34" s="578"/>
      <c r="S34" s="578"/>
      <c r="T34" s="578"/>
      <c r="U34" s="578"/>
      <c r="V34" s="578"/>
      <c r="W34" s="578"/>
      <c r="X34" s="578"/>
    </row>
    <row r="35" spans="2:24" ht="28.5" customHeight="1" x14ac:dyDescent="0.45">
      <c r="B35" s="272" t="s">
        <v>239</v>
      </c>
      <c r="C35" s="636" t="s">
        <v>248</v>
      </c>
      <c r="D35" s="563"/>
      <c r="E35" s="563"/>
      <c r="F35" s="563"/>
      <c r="G35" s="563"/>
      <c r="H35" s="563"/>
      <c r="I35" s="563"/>
      <c r="J35" s="624"/>
      <c r="K35" s="579" t="s">
        <v>241</v>
      </c>
      <c r="L35" s="580"/>
      <c r="M35" s="580"/>
      <c r="N35" s="580"/>
      <c r="O35" s="580"/>
      <c r="P35" s="625"/>
      <c r="Q35" s="273" t="s">
        <v>242</v>
      </c>
      <c r="R35" s="274" t="s">
        <v>243</v>
      </c>
      <c r="S35" s="636" t="s">
        <v>244</v>
      </c>
      <c r="T35" s="563"/>
      <c r="U35" s="563"/>
      <c r="V35" s="563"/>
      <c r="W35" s="563"/>
      <c r="X35" s="626"/>
    </row>
    <row r="36" spans="2:24" ht="28.5" customHeight="1" x14ac:dyDescent="0.45">
      <c r="B36" s="308">
        <v>1</v>
      </c>
      <c r="C36" s="695" t="str">
        <f>'③入力シート（こちらへ入力）'!$AY$44</f>
        <v/>
      </c>
      <c r="D36" s="695"/>
      <c r="E36" s="695"/>
      <c r="F36" s="695"/>
      <c r="G36" s="695"/>
      <c r="H36" s="695"/>
      <c r="I36" s="695"/>
      <c r="J36" s="696"/>
      <c r="K36" s="695" t="str">
        <f>'③入力シート（こちらへ入力）'!$AZ$44</f>
        <v/>
      </c>
      <c r="L36" s="695"/>
      <c r="M36" s="695"/>
      <c r="N36" s="695"/>
      <c r="O36" s="695"/>
      <c r="P36" s="696"/>
      <c r="Q36" s="331" t="str">
        <f>'③入力シート（こちらへ入力）'!$BB$44</f>
        <v/>
      </c>
      <c r="R36" s="332" t="str">
        <f>'③入力シート（こちらへ入力）'!$BJ$44</f>
        <v/>
      </c>
      <c r="S36" s="349" t="s">
        <v>245</v>
      </c>
      <c r="T36" s="350" t="str">
        <f>'③入力シート（こちらへ入力）'!$BD$44</f>
        <v/>
      </c>
      <c r="U36" s="351" t="s">
        <v>246</v>
      </c>
      <c r="V36" s="326" t="str">
        <f>'③入力シート（こちらへ入力）'!$BF$44</f>
        <v/>
      </c>
      <c r="W36" s="351" t="s">
        <v>246</v>
      </c>
      <c r="X36" s="335" t="str">
        <f>'③入力シート（こちらへ入力）'!$BH$44</f>
        <v/>
      </c>
    </row>
    <row r="37" spans="2:24" ht="28.5" customHeight="1" thickBot="1" x14ac:dyDescent="0.5">
      <c r="B37" s="297">
        <v>2</v>
      </c>
      <c r="C37" s="699" t="str">
        <f>'③入力シート（こちらへ入力）'!$AY$45</f>
        <v/>
      </c>
      <c r="D37" s="699"/>
      <c r="E37" s="699"/>
      <c r="F37" s="699"/>
      <c r="G37" s="699"/>
      <c r="H37" s="699"/>
      <c r="I37" s="699"/>
      <c r="J37" s="700"/>
      <c r="K37" s="699" t="str">
        <f>'③入力シート（こちらへ入力）'!$AZ$45</f>
        <v/>
      </c>
      <c r="L37" s="699"/>
      <c r="M37" s="699"/>
      <c r="N37" s="699"/>
      <c r="O37" s="699"/>
      <c r="P37" s="700"/>
      <c r="Q37" s="344" t="str">
        <f>'③入力シート（こちらへ入力）'!$BB$45</f>
        <v/>
      </c>
      <c r="R37" s="345" t="str">
        <f>'③入力シート（こちらへ入力）'!$BJ$45</f>
        <v/>
      </c>
      <c r="S37" s="359" t="s">
        <v>245</v>
      </c>
      <c r="T37" s="346" t="str">
        <f>'③入力シート（こちらへ入力）'!$BD$45</f>
        <v/>
      </c>
      <c r="U37" s="360" t="s">
        <v>246</v>
      </c>
      <c r="V37" s="347" t="str">
        <f>'③入力シート（こちらへ入力）'!$BF$45</f>
        <v/>
      </c>
      <c r="W37" s="360" t="s">
        <v>246</v>
      </c>
      <c r="X37" s="348" t="str">
        <f>'③入力シート（こちらへ入力）'!$BH$45</f>
        <v/>
      </c>
    </row>
    <row r="38" spans="2:24" ht="28.5" customHeight="1" x14ac:dyDescent="0.45">
      <c r="B38" s="322"/>
      <c r="N38" s="254"/>
    </row>
    <row r="39" spans="2:24" ht="28.5" customHeight="1" x14ac:dyDescent="0.45">
      <c r="B39" s="644" t="s">
        <v>250</v>
      </c>
      <c r="C39" s="645"/>
      <c r="D39" s="645"/>
      <c r="E39" s="645"/>
      <c r="F39" s="645"/>
      <c r="G39" s="645"/>
      <c r="H39" s="645"/>
      <c r="I39" s="645"/>
      <c r="J39" s="645"/>
      <c r="K39" s="645"/>
      <c r="L39" s="645"/>
      <c r="M39" s="645"/>
      <c r="N39" s="645"/>
      <c r="O39" s="645"/>
      <c r="P39" s="645"/>
      <c r="Q39" s="645"/>
      <c r="R39" s="645"/>
      <c r="S39" s="645"/>
      <c r="T39" s="645"/>
      <c r="U39" s="645"/>
      <c r="V39" s="645"/>
      <c r="W39" s="645"/>
      <c r="X39" s="645"/>
    </row>
    <row r="40" spans="2:24" ht="28.5" customHeight="1" x14ac:dyDescent="0.45">
      <c r="B40" s="646" t="s">
        <v>251</v>
      </c>
      <c r="C40" s="646"/>
      <c r="D40" s="646"/>
      <c r="E40" s="646"/>
      <c r="F40" s="646"/>
      <c r="G40" s="646"/>
      <c r="H40" s="646"/>
      <c r="I40" s="646"/>
      <c r="J40" s="646"/>
      <c r="K40" s="646"/>
      <c r="L40" s="646"/>
      <c r="M40" s="646"/>
      <c r="N40" s="646"/>
      <c r="O40" s="646"/>
      <c r="P40" s="646"/>
      <c r="Q40" s="646"/>
      <c r="R40" s="646"/>
      <c r="S40" s="646"/>
      <c r="T40" s="646"/>
      <c r="U40" s="646"/>
      <c r="V40" s="646"/>
      <c r="W40" s="646"/>
      <c r="X40" s="646"/>
    </row>
    <row r="41" spans="2:24" ht="26.25" customHeight="1" x14ac:dyDescent="0.45">
      <c r="B41" s="646" t="s">
        <v>410</v>
      </c>
      <c r="C41" s="646"/>
      <c r="D41" s="646"/>
      <c r="E41" s="646"/>
      <c r="F41" s="646"/>
      <c r="G41" s="646"/>
      <c r="H41" s="646"/>
      <c r="I41" s="646"/>
      <c r="J41" s="646"/>
      <c r="K41" s="646"/>
      <c r="L41" s="646"/>
      <c r="M41" s="646"/>
      <c r="N41" s="646"/>
      <c r="O41" s="646"/>
      <c r="P41" s="646"/>
      <c r="Q41" s="646"/>
      <c r="R41" s="646"/>
      <c r="S41" s="646"/>
      <c r="T41" s="646"/>
      <c r="U41" s="646"/>
      <c r="V41" s="646"/>
      <c r="W41" s="646"/>
      <c r="X41" s="646"/>
    </row>
    <row r="42" spans="2:24" ht="26.25" customHeight="1" x14ac:dyDescent="0.45">
      <c r="B42" s="646" t="s">
        <v>252</v>
      </c>
      <c r="C42" s="646"/>
      <c r="D42" s="646"/>
      <c r="E42" s="646"/>
      <c r="F42" s="646"/>
      <c r="G42" s="646"/>
      <c r="H42" s="646"/>
      <c r="I42" s="646"/>
      <c r="J42" s="646"/>
      <c r="K42" s="646"/>
      <c r="L42" s="646"/>
      <c r="M42" s="646"/>
      <c r="N42" s="646"/>
      <c r="O42" s="646"/>
      <c r="P42" s="646"/>
      <c r="Q42" s="646"/>
      <c r="R42" s="646"/>
      <c r="S42" s="646"/>
      <c r="T42" s="646"/>
      <c r="U42" s="646"/>
      <c r="V42" s="646"/>
      <c r="W42" s="646"/>
      <c r="X42" s="646"/>
    </row>
    <row r="43" spans="2:24" ht="23.25" customHeight="1" x14ac:dyDescent="0.45"/>
  </sheetData>
  <sheetProtection algorithmName="SHA-512" hashValue="H6fOj/CYjGa7HKK1XrvStK/GyIDKryDx6/OlnPL8BKx5p05iYaafsP5xIELHbWrMyXU9L/rdsgzk+iEBVsNr5g==" saltValue="pKM64Phys+JG5UMA2i8ldQ==" spinCount="100000" sheet="1" objects="1" scenarios="1"/>
  <mergeCells count="74">
    <mergeCell ref="B42:X42"/>
    <mergeCell ref="B34:E34"/>
    <mergeCell ref="N34:X34"/>
    <mergeCell ref="C35:J35"/>
    <mergeCell ref="K35:P35"/>
    <mergeCell ref="S35:X35"/>
    <mergeCell ref="C36:J36"/>
    <mergeCell ref="K36:P36"/>
    <mergeCell ref="C37:J37"/>
    <mergeCell ref="K37:P37"/>
    <mergeCell ref="B39:X39"/>
    <mergeCell ref="B40:X40"/>
    <mergeCell ref="B41:X41"/>
    <mergeCell ref="C30:J30"/>
    <mergeCell ref="K30:P30"/>
    <mergeCell ref="C31:J31"/>
    <mergeCell ref="K31:P31"/>
    <mergeCell ref="C32:J32"/>
    <mergeCell ref="K32:P32"/>
    <mergeCell ref="B28:E28"/>
    <mergeCell ref="N28:X28"/>
    <mergeCell ref="C29:J29"/>
    <mergeCell ref="K29:P29"/>
    <mergeCell ref="S29:X29"/>
    <mergeCell ref="C24:J24"/>
    <mergeCell ref="K24:P24"/>
    <mergeCell ref="C25:J25"/>
    <mergeCell ref="K25:P25"/>
    <mergeCell ref="C26:J26"/>
    <mergeCell ref="K26:P26"/>
    <mergeCell ref="C21:J21"/>
    <mergeCell ref="K21:P21"/>
    <mergeCell ref="S21:X21"/>
    <mergeCell ref="C23:J23"/>
    <mergeCell ref="K23:P23"/>
    <mergeCell ref="C22:J22"/>
    <mergeCell ref="K22:P22"/>
    <mergeCell ref="H18:K18"/>
    <mergeCell ref="L18:M18"/>
    <mergeCell ref="N18:R18"/>
    <mergeCell ref="S18:X18"/>
    <mergeCell ref="B17:C17"/>
    <mergeCell ref="D17:G17"/>
    <mergeCell ref="H17:K17"/>
    <mergeCell ref="L17:M17"/>
    <mergeCell ref="N17:R17"/>
    <mergeCell ref="B20:E20"/>
    <mergeCell ref="F20:X20"/>
    <mergeCell ref="N12:R12"/>
    <mergeCell ref="S12:X12"/>
    <mergeCell ref="B14:C16"/>
    <mergeCell ref="E14:K14"/>
    <mergeCell ref="L14:M16"/>
    <mergeCell ref="N14:X16"/>
    <mergeCell ref="D15:K16"/>
    <mergeCell ref="B13:C13"/>
    <mergeCell ref="D13:J13"/>
    <mergeCell ref="L13:M13"/>
    <mergeCell ref="S13:X13"/>
    <mergeCell ref="S17:X17"/>
    <mergeCell ref="B18:C18"/>
    <mergeCell ref="D18:G18"/>
    <mergeCell ref="B1:T2"/>
    <mergeCell ref="U2:W2"/>
    <mergeCell ref="B3:T4"/>
    <mergeCell ref="U3:W3"/>
    <mergeCell ref="B6:K6"/>
    <mergeCell ref="B9:G9"/>
    <mergeCell ref="H9:J9"/>
    <mergeCell ref="K9:N9"/>
    <mergeCell ref="O9:Q9"/>
    <mergeCell ref="B12:C12"/>
    <mergeCell ref="D12:J12"/>
    <mergeCell ref="L12:M12"/>
  </mergeCells>
  <phoneticPr fontId="1"/>
  <conditionalFormatting sqref="U3:W3 Q5 S5 U5 B9:G9 K9:Q9 D12:J13 N12:R13 E14:K14 N14:X18 D15:K18">
    <cfRule type="cellIs" dxfId="22" priority="1" operator="equal">
      <formula>0</formula>
    </cfRule>
  </conditionalFormatting>
  <printOptions horizontalCentered="1"/>
  <pageMargins left="0.62992125984251968" right="0.43307086614173229" top="0.55118110236220474" bottom="0.15748031496062992" header="0" footer="0"/>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pageSetUpPr fitToPage="1"/>
  </sheetPr>
  <dimension ref="B2:L32"/>
  <sheetViews>
    <sheetView showGridLines="0" showRowColHeaders="0" zoomScaleNormal="100" zoomScaleSheetLayoutView="100" workbookViewId="0">
      <selection activeCell="D9" sqref="D9"/>
    </sheetView>
  </sheetViews>
  <sheetFormatPr defaultRowHeight="18" x14ac:dyDescent="0.45"/>
  <cols>
    <col min="2" max="2" width="11.69921875" bestFit="1" customWidth="1"/>
    <col min="3" max="3" width="9.296875" bestFit="1" customWidth="1"/>
  </cols>
  <sheetData>
    <row r="2" spans="2:12" ht="19.2" x14ac:dyDescent="0.45">
      <c r="B2" s="468" t="s">
        <v>253</v>
      </c>
    </row>
    <row r="4" spans="2:12" x14ac:dyDescent="0.45">
      <c r="B4" s="469" t="s">
        <v>254</v>
      </c>
    </row>
    <row r="5" spans="2:12" x14ac:dyDescent="0.45">
      <c r="B5" s="469" t="s">
        <v>399</v>
      </c>
    </row>
    <row r="6" spans="2:12" x14ac:dyDescent="0.45">
      <c r="B6" s="469" t="s">
        <v>255</v>
      </c>
    </row>
    <row r="8" spans="2:12" x14ac:dyDescent="0.45">
      <c r="G8" s="2" t="s">
        <v>256</v>
      </c>
    </row>
    <row r="9" spans="2:12" x14ac:dyDescent="0.45">
      <c r="C9" s="469" t="s">
        <v>257</v>
      </c>
      <c r="G9" s="2"/>
    </row>
    <row r="10" spans="2:12" ht="23.4" x14ac:dyDescent="0.45">
      <c r="B10" s="470" t="s">
        <v>436</v>
      </c>
      <c r="C10" s="3" t="str">
        <f>'②入力シート(記入例)'!$C$13&amp;"学校"</f>
        <v>兵庫県立選抜高等学校</v>
      </c>
      <c r="H10" s="702">
        <f>'③入力シート（こちらへ入力）'!$C$13</f>
        <v>0</v>
      </c>
      <c r="I10" s="702"/>
      <c r="J10" s="702"/>
      <c r="K10" s="702"/>
      <c r="L10" s="4" t="s">
        <v>259</v>
      </c>
    </row>
    <row r="11" spans="2:12" x14ac:dyDescent="0.45">
      <c r="B11" s="470"/>
    </row>
    <row r="12" spans="2:12" ht="21" customHeight="1" x14ac:dyDescent="0.45">
      <c r="B12" s="470" t="s">
        <v>260</v>
      </c>
      <c r="C12" s="5" t="str">
        <f>'④参加申込書(記入例) '!H18&amp;"　"&amp;'④参加申込書(記入例) '!L18</f>
        <v>川西　陽平</v>
      </c>
      <c r="H12" s="701" t="str">
        <f>'③入力シート（こちらへ入力）'!$AY$48</f>
        <v>　</v>
      </c>
      <c r="I12" s="701"/>
    </row>
    <row r="13" spans="2:12" x14ac:dyDescent="0.45">
      <c r="B13" s="470"/>
    </row>
    <row r="14" spans="2:12" ht="21" customHeight="1" x14ac:dyDescent="0.45">
      <c r="B14" s="470" t="s">
        <v>261</v>
      </c>
      <c r="C14" s="5" t="str">
        <f>'②入力シート(記入例)'!$AY$7</f>
        <v>伊丹　華子</v>
      </c>
      <c r="H14" s="701" t="str">
        <f>'③入力シート（こちらへ入力）'!$AY$7</f>
        <v>　</v>
      </c>
      <c r="I14" s="701"/>
    </row>
    <row r="15" spans="2:12" x14ac:dyDescent="0.45">
      <c r="B15" s="470"/>
    </row>
    <row r="16" spans="2:12" ht="21" customHeight="1" x14ac:dyDescent="0.45">
      <c r="B16" s="470" t="s">
        <v>261</v>
      </c>
      <c r="C16" s="5" t="str">
        <f>'②入力シート(記入例)'!$AY$8</f>
        <v>宝塚　すみれ</v>
      </c>
      <c r="H16" s="701" t="str">
        <f>'③入力シート（こちらへ入力）'!$AY$8</f>
        <v>　</v>
      </c>
      <c r="I16" s="701"/>
    </row>
    <row r="17" spans="2:9" ht="21.6" x14ac:dyDescent="0.45">
      <c r="B17" s="470"/>
      <c r="C17" s="5"/>
    </row>
    <row r="18" spans="2:9" ht="21" customHeight="1" x14ac:dyDescent="0.45">
      <c r="B18" s="470" t="s">
        <v>261</v>
      </c>
      <c r="C18" s="5" t="str">
        <f>'②入力シート(記入例)'!$AY$9</f>
        <v>三田　さゆり</v>
      </c>
      <c r="H18" s="701" t="str">
        <f>'③入力シート（こちらへ入力）'!$AY$9</f>
        <v>　</v>
      </c>
      <c r="I18" s="701"/>
    </row>
    <row r="19" spans="2:9" ht="21.6" x14ac:dyDescent="0.45">
      <c r="B19" s="470"/>
      <c r="C19" s="5"/>
    </row>
    <row r="20" spans="2:9" ht="21" customHeight="1" x14ac:dyDescent="0.45">
      <c r="B20" s="470" t="s">
        <v>261</v>
      </c>
      <c r="C20" s="5" t="str">
        <f>'②入力シート(記入例)'!$AY$10</f>
        <v>丹波　惠美</v>
      </c>
      <c r="H20" s="701" t="str">
        <f>'③入力シート（こちらへ入力）'!$AY$10</f>
        <v>　</v>
      </c>
      <c r="I20" s="701"/>
    </row>
    <row r="21" spans="2:9" ht="21.6" x14ac:dyDescent="0.45">
      <c r="B21" s="470"/>
      <c r="C21" s="5"/>
    </row>
    <row r="22" spans="2:9" ht="21" customHeight="1" x14ac:dyDescent="0.45">
      <c r="B22" s="470" t="s">
        <v>261</v>
      </c>
      <c r="C22" s="5" t="str">
        <f>'②入力シート(記入例)'!AY11</f>
        <v>猪名川　幸子</v>
      </c>
      <c r="H22" s="701" t="str">
        <f>'③入力シート（こちらへ入力）'!$AY$11</f>
        <v>　</v>
      </c>
      <c r="I22" s="701"/>
    </row>
    <row r="23" spans="2:9" ht="21.6" x14ac:dyDescent="0.45">
      <c r="B23" s="470"/>
      <c r="C23" s="5"/>
    </row>
    <row r="24" spans="2:9" ht="21" customHeight="1" x14ac:dyDescent="0.45">
      <c r="B24" s="470" t="s">
        <v>261</v>
      </c>
      <c r="C24" s="5" t="str">
        <f>'②入力シート(記入例)'!AY12</f>
        <v>福崎　健</v>
      </c>
      <c r="H24" s="701" t="str">
        <f>'③入力シート（こちらへ入力）'!AY12</f>
        <v>　</v>
      </c>
      <c r="I24" s="701"/>
    </row>
    <row r="25" spans="2:9" ht="21.6" x14ac:dyDescent="0.45">
      <c r="B25" s="470"/>
      <c r="C25" s="5"/>
    </row>
    <row r="26" spans="2:9" ht="21" customHeight="1" x14ac:dyDescent="0.45">
      <c r="B26" s="470" t="s">
        <v>261</v>
      </c>
      <c r="C26" s="5" t="str">
        <f>'②入力シート(記入例)'!AY13</f>
        <v>　</v>
      </c>
      <c r="H26" s="701" t="str">
        <f>'③入力シート（こちらへ入力）'!AY13</f>
        <v>　</v>
      </c>
      <c r="I26" s="701"/>
    </row>
    <row r="27" spans="2:9" ht="21.6" x14ac:dyDescent="0.45">
      <c r="B27" s="470"/>
      <c r="C27" s="5"/>
    </row>
    <row r="28" spans="2:9" ht="21" customHeight="1" x14ac:dyDescent="0.45">
      <c r="B28" s="470" t="s">
        <v>261</v>
      </c>
      <c r="C28" s="5" t="str">
        <f>'②入力シート(記入例)'!AY14</f>
        <v>　</v>
      </c>
      <c r="H28" s="701" t="str">
        <f>'③入力シート（こちらへ入力）'!AY14</f>
        <v>　</v>
      </c>
      <c r="I28" s="701"/>
    </row>
    <row r="29" spans="2:9" ht="21.6" x14ac:dyDescent="0.45">
      <c r="B29" s="470"/>
      <c r="C29" s="5"/>
    </row>
    <row r="30" spans="2:9" ht="21" customHeight="1" x14ac:dyDescent="0.45">
      <c r="B30" s="470" t="s">
        <v>261</v>
      </c>
      <c r="C30" s="5" t="str">
        <f>'②入力シート(記入例)'!AY15</f>
        <v>　</v>
      </c>
      <c r="H30" s="701" t="str">
        <f>'③入力シート（こちらへ入力）'!AY15</f>
        <v>　</v>
      </c>
      <c r="I30" s="701"/>
    </row>
    <row r="31" spans="2:9" ht="21.6" x14ac:dyDescent="0.45">
      <c r="B31" s="470"/>
      <c r="C31" s="5"/>
    </row>
    <row r="32" spans="2:9" ht="21" customHeight="1" x14ac:dyDescent="0.45">
      <c r="B32" s="470" t="s">
        <v>261</v>
      </c>
      <c r="C32" s="5" t="str">
        <f>'②入力シート(記入例)'!AY16</f>
        <v>　</v>
      </c>
      <c r="H32" s="701" t="str">
        <f>'③入力シート（こちらへ入力）'!AY16</f>
        <v>　</v>
      </c>
      <c r="I32" s="701"/>
    </row>
  </sheetData>
  <sheetProtection algorithmName="SHA-512" hashValue="73h2h+0Wc4x9k1qI4AFC/0TzvylPxPvA03cxxlbkrns8jcA+cMeLEq1z7y228EctQA+ElBJn0K1ZKoMyROsGOw==" saltValue="pwyVuy+fzPcTX40ZlzQ4YQ==" spinCount="100000" sheet="1" objects="1" scenarios="1"/>
  <mergeCells count="12">
    <mergeCell ref="H32:I32"/>
    <mergeCell ref="H10:K10"/>
    <mergeCell ref="H12:I12"/>
    <mergeCell ref="H14:I14"/>
    <mergeCell ref="H16:I16"/>
    <mergeCell ref="H18:I18"/>
    <mergeCell ref="H20:I20"/>
    <mergeCell ref="H22:I22"/>
    <mergeCell ref="H24:I24"/>
    <mergeCell ref="H26:I26"/>
    <mergeCell ref="H28:I28"/>
    <mergeCell ref="H30:I30"/>
  </mergeCells>
  <phoneticPr fontId="1"/>
  <conditionalFormatting sqref="H12:I12">
    <cfRule type="containsBlanks" dxfId="21" priority="19">
      <formula>LEN(TRIM(H12))=0</formula>
    </cfRule>
  </conditionalFormatting>
  <conditionalFormatting sqref="H14:I14">
    <cfRule type="containsBlanks" dxfId="20" priority="12">
      <formula>LEN(TRIM(H14))=0</formula>
    </cfRule>
    <cfRule type="cellIs" dxfId="19" priority="14" operator="equal">
      <formula>0</formula>
    </cfRule>
  </conditionalFormatting>
  <conditionalFormatting sqref="H16:I16">
    <cfRule type="containsBlanks" dxfId="18" priority="11">
      <formula>LEN(TRIM(H16))=0</formula>
    </cfRule>
  </conditionalFormatting>
  <conditionalFormatting sqref="H18:I18">
    <cfRule type="containsBlanks" dxfId="17" priority="10">
      <formula>LEN(TRIM(H18))=0</formula>
    </cfRule>
  </conditionalFormatting>
  <conditionalFormatting sqref="H20:I20">
    <cfRule type="containsBlanks" dxfId="16" priority="9">
      <formula>LEN(TRIM(H20))=0</formula>
    </cfRule>
  </conditionalFormatting>
  <conditionalFormatting sqref="H22:I22">
    <cfRule type="containsBlanks" dxfId="15" priority="8">
      <formula>LEN(TRIM(H22))=0</formula>
    </cfRule>
  </conditionalFormatting>
  <conditionalFormatting sqref="H24:I24">
    <cfRule type="containsBlanks" dxfId="14" priority="7">
      <formula>LEN(TRIM(H24))=0</formula>
    </cfRule>
  </conditionalFormatting>
  <conditionalFormatting sqref="H26:I26">
    <cfRule type="containsBlanks" dxfId="13" priority="6">
      <formula>LEN(TRIM(H26))=0</formula>
    </cfRule>
  </conditionalFormatting>
  <conditionalFormatting sqref="H28:I28">
    <cfRule type="containsBlanks" dxfId="12" priority="5">
      <formula>LEN(TRIM(H28))=0</formula>
    </cfRule>
  </conditionalFormatting>
  <conditionalFormatting sqref="H30:I30">
    <cfRule type="containsBlanks" dxfId="11" priority="4">
      <formula>LEN(TRIM(H30))=0</formula>
    </cfRule>
  </conditionalFormatting>
  <conditionalFormatting sqref="H32:I32">
    <cfRule type="containsBlanks" dxfId="10" priority="3">
      <formula>LEN(TRIM(H32))=0</formula>
    </cfRule>
  </conditionalFormatting>
  <conditionalFormatting sqref="H10:K10">
    <cfRule type="cellIs" dxfId="9" priority="15" operator="equal">
      <formula>0</formula>
    </cfRule>
  </conditionalFormatting>
  <pageMargins left="0.70866141732283472" right="0.70866141732283472" top="0.55118110236220474" bottom="0.55118110236220474" header="0.31496062992125984" footer="0.31496062992125984"/>
  <pageSetup paperSize="9" scale="7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sheetPr>
  <dimension ref="A1:F16"/>
  <sheetViews>
    <sheetView showGridLines="0" showRowColHeaders="0" zoomScaleNormal="100" workbookViewId="0">
      <selection activeCell="E12" sqref="E12"/>
    </sheetView>
  </sheetViews>
  <sheetFormatPr defaultColWidth="7.796875" defaultRowHeight="12.6" x14ac:dyDescent="0.15"/>
  <cols>
    <col min="1" max="1" width="3.3984375" style="362" customWidth="1"/>
    <col min="2" max="2" width="9" style="362" customWidth="1"/>
    <col min="3" max="3" width="17.19921875" style="362" customWidth="1"/>
    <col min="4" max="4" width="4.8984375" style="362" customWidth="1"/>
    <col min="5" max="5" width="4.19921875" style="362" customWidth="1"/>
    <col min="6" max="6" width="11.8984375" style="362" customWidth="1"/>
    <col min="7" max="16384" width="7.796875" style="362"/>
  </cols>
  <sheetData>
    <row r="1" spans="1:6" ht="18.600000000000001" x14ac:dyDescent="0.2">
      <c r="A1" s="703" t="str">
        <f>'②入力シート(記入例)'!C8</f>
        <v>兵庫県</v>
      </c>
      <c r="B1" s="703"/>
      <c r="C1" s="704" t="str">
        <f>'②入力シート(記入例)'!C13</f>
        <v>兵庫県立選抜高等</v>
      </c>
      <c r="D1" s="704"/>
      <c r="E1" s="704"/>
      <c r="F1" s="361" t="s">
        <v>264</v>
      </c>
    </row>
    <row r="2" spans="1:6" x14ac:dyDescent="0.15">
      <c r="A2" s="363"/>
      <c r="B2" s="364"/>
      <c r="C2" s="364"/>
      <c r="D2" s="364"/>
      <c r="E2" s="364"/>
      <c r="F2" s="365"/>
    </row>
    <row r="3" spans="1:6" ht="20.25" customHeight="1" x14ac:dyDescent="0.15">
      <c r="A3" s="705" t="str">
        <f>'②入力シート(記入例)'!P30</f>
        <v>コメントは、校訓・部員数・全国大会、地区大会などの過去の成績・指導者の指導歴・チームの特徴など２００字程度で記入してください。</v>
      </c>
      <c r="B3" s="706"/>
      <c r="C3" s="706"/>
      <c r="D3" s="706"/>
      <c r="E3" s="706"/>
      <c r="F3" s="707"/>
    </row>
    <row r="4" spans="1:6" ht="20.25" customHeight="1" x14ac:dyDescent="0.15">
      <c r="A4" s="705"/>
      <c r="B4" s="706"/>
      <c r="C4" s="706"/>
      <c r="D4" s="706"/>
      <c r="E4" s="706"/>
      <c r="F4" s="707"/>
    </row>
    <row r="5" spans="1:6" ht="20.25" customHeight="1" x14ac:dyDescent="0.15">
      <c r="A5" s="705"/>
      <c r="B5" s="706"/>
      <c r="C5" s="706"/>
      <c r="D5" s="706"/>
      <c r="E5" s="706"/>
      <c r="F5" s="707"/>
    </row>
    <row r="6" spans="1:6" ht="20.25" customHeight="1" x14ac:dyDescent="0.15">
      <c r="A6" s="705"/>
      <c r="B6" s="706"/>
      <c r="C6" s="706"/>
      <c r="D6" s="706"/>
      <c r="E6" s="706"/>
      <c r="F6" s="707"/>
    </row>
    <row r="7" spans="1:6" ht="20.25" customHeight="1" x14ac:dyDescent="0.15">
      <c r="A7" s="705"/>
      <c r="B7" s="706"/>
      <c r="C7" s="706"/>
      <c r="D7" s="706"/>
      <c r="E7" s="706"/>
      <c r="F7" s="707"/>
    </row>
    <row r="8" spans="1:6" ht="20.25" customHeight="1" x14ac:dyDescent="0.15">
      <c r="A8" s="708"/>
      <c r="B8" s="708"/>
      <c r="C8" s="708"/>
      <c r="D8" s="708"/>
      <c r="E8" s="708"/>
      <c r="F8" s="708"/>
    </row>
    <row r="9" spans="1:6" x14ac:dyDescent="0.15">
      <c r="A9" s="366"/>
      <c r="F9" s="367"/>
    </row>
    <row r="10" spans="1:6" ht="18.600000000000001" x14ac:dyDescent="0.2">
      <c r="A10" s="368"/>
      <c r="B10" s="369" t="s">
        <v>265</v>
      </c>
      <c r="C10" s="370" t="str">
        <f>'②入力シート(記入例)'!C30&amp;"  "&amp;'②入力シート(記入例)'!G30</f>
        <v>高砂  百合</v>
      </c>
      <c r="D10" s="371"/>
      <c r="F10" s="367"/>
    </row>
    <row r="11" spans="1:6" ht="17.25" customHeight="1" x14ac:dyDescent="0.2">
      <c r="A11" s="372"/>
      <c r="B11" s="373">
        <v>1</v>
      </c>
      <c r="C11" s="374" t="str">
        <f>'②入力シート(記入例)'!AY29</f>
        <v>伊丹　華子</v>
      </c>
      <c r="D11" s="375">
        <f>'②入力シート(記入例)'!BB29</f>
        <v>2</v>
      </c>
      <c r="E11" s="376" t="s">
        <v>266</v>
      </c>
      <c r="F11" s="367"/>
    </row>
    <row r="12" spans="1:6" ht="18.600000000000001" x14ac:dyDescent="0.2">
      <c r="A12" s="372"/>
      <c r="B12" s="373">
        <v>2</v>
      </c>
      <c r="C12" s="374" t="str">
        <f>'②入力シート(記入例)'!AY30</f>
        <v>宝塚　すみれ</v>
      </c>
      <c r="D12" s="375">
        <f>'②入力シート(記入例)'!BB30</f>
        <v>2</v>
      </c>
      <c r="E12" s="376" t="s">
        <v>266</v>
      </c>
      <c r="F12" s="367"/>
    </row>
    <row r="13" spans="1:6" ht="18.600000000000001" x14ac:dyDescent="0.2">
      <c r="A13" s="372"/>
      <c r="B13" s="373">
        <v>3</v>
      </c>
      <c r="C13" s="374" t="str">
        <f>'②入力シート(記入例)'!AY31</f>
        <v>三田　さゆり</v>
      </c>
      <c r="D13" s="375">
        <f>'②入力シート(記入例)'!BB31</f>
        <v>1</v>
      </c>
      <c r="E13" s="376" t="s">
        <v>266</v>
      </c>
      <c r="F13" s="367"/>
    </row>
    <row r="14" spans="1:6" ht="18.600000000000001" x14ac:dyDescent="0.2">
      <c r="A14" s="372"/>
      <c r="B14" s="373">
        <v>4</v>
      </c>
      <c r="C14" s="374" t="str">
        <f>'②入力シート(記入例)'!AY32</f>
        <v>丹波　惠美</v>
      </c>
      <c r="D14" s="375">
        <f>'②入力シート(記入例)'!BB32</f>
        <v>2</v>
      </c>
      <c r="E14" s="376" t="s">
        <v>266</v>
      </c>
      <c r="F14" s="367"/>
    </row>
    <row r="15" spans="1:6" ht="18.600000000000001" x14ac:dyDescent="0.2">
      <c r="A15" s="372"/>
      <c r="B15" s="373">
        <v>5</v>
      </c>
      <c r="C15" s="374" t="str">
        <f>'②入力シート(記入例)'!AY33</f>
        <v>猪名川　幸子</v>
      </c>
      <c r="D15" s="375">
        <f>'②入力シート(記入例)'!BB33</f>
        <v>1</v>
      </c>
      <c r="E15" s="376" t="s">
        <v>266</v>
      </c>
      <c r="F15" s="367"/>
    </row>
    <row r="16" spans="1:6" ht="13.2" thickBot="1" x14ac:dyDescent="0.2">
      <c r="A16" s="377"/>
      <c r="B16" s="378"/>
      <c r="C16" s="378"/>
      <c r="D16" s="378"/>
      <c r="E16" s="378"/>
      <c r="F16" s="379"/>
    </row>
  </sheetData>
  <sheetProtection algorithmName="SHA-512" hashValue="l/s1p5X8Qu1XTGr+6dXAIGRoBFa4vPZes+ZpCZMfaWNe2NOu+/i8xKkGflZcKrt5qYsb1aON7Y1eM1JbS4YXRQ==" saltValue="/yU9Az+dxBeKbYL+ua/OFw==" spinCount="100000" sheet="1" objects="1" scenarios="1"/>
  <mergeCells count="4">
    <mergeCell ref="A1:B1"/>
    <mergeCell ref="C1:E1"/>
    <mergeCell ref="A3:F7"/>
    <mergeCell ref="A8:F8"/>
  </mergeCells>
  <phoneticPr fontId="1"/>
  <pageMargins left="0.75" right="0.75" top="1" bottom="1" header="0.51180555555555551" footer="0.5118055555555555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sheetPr>
  <dimension ref="A1:F16"/>
  <sheetViews>
    <sheetView showGridLines="0" showRowColHeaders="0" zoomScaleNormal="100" workbookViewId="0">
      <selection activeCell="C11" sqref="C11"/>
    </sheetView>
  </sheetViews>
  <sheetFormatPr defaultColWidth="7.796875" defaultRowHeight="12.6" x14ac:dyDescent="0.15"/>
  <cols>
    <col min="1" max="1" width="3.3984375" style="362" customWidth="1"/>
    <col min="2" max="2" width="9" style="362" customWidth="1"/>
    <col min="3" max="3" width="17.19921875" style="362" customWidth="1"/>
    <col min="4" max="4" width="4.8984375" style="362" customWidth="1"/>
    <col min="5" max="5" width="4.19921875" style="362" customWidth="1"/>
    <col min="6" max="6" width="11.8984375" style="362" customWidth="1"/>
    <col min="7" max="16384" width="7.796875" style="362"/>
  </cols>
  <sheetData>
    <row r="1" spans="1:6" ht="18.600000000000001" x14ac:dyDescent="0.2">
      <c r="A1" s="709">
        <f>'③入力シート（こちらへ入力）'!$C$8</f>
        <v>0</v>
      </c>
      <c r="B1" s="709"/>
      <c r="C1" s="710">
        <f>'③入力シート（こちらへ入力）'!$C$13</f>
        <v>0</v>
      </c>
      <c r="D1" s="710"/>
      <c r="E1" s="710"/>
      <c r="F1" s="361" t="s">
        <v>264</v>
      </c>
    </row>
    <row r="2" spans="1:6" ht="18.600000000000001" x14ac:dyDescent="0.2">
      <c r="A2" s="380"/>
      <c r="B2" s="381"/>
      <c r="C2" s="381"/>
      <c r="D2" s="381"/>
      <c r="E2" s="381"/>
      <c r="F2" s="382"/>
    </row>
    <row r="3" spans="1:6" ht="20.25" customHeight="1" x14ac:dyDescent="0.15">
      <c r="A3" s="711">
        <f>'③入力シート（こちらへ入力）'!$P$30</f>
        <v>0</v>
      </c>
      <c r="B3" s="712"/>
      <c r="C3" s="712"/>
      <c r="D3" s="712"/>
      <c r="E3" s="712"/>
      <c r="F3" s="713"/>
    </row>
    <row r="4" spans="1:6" ht="20.25" customHeight="1" x14ac:dyDescent="0.15">
      <c r="A4" s="711"/>
      <c r="B4" s="712"/>
      <c r="C4" s="712"/>
      <c r="D4" s="712"/>
      <c r="E4" s="712"/>
      <c r="F4" s="713"/>
    </row>
    <row r="5" spans="1:6" ht="20.25" customHeight="1" x14ac:dyDescent="0.15">
      <c r="A5" s="711"/>
      <c r="B5" s="712"/>
      <c r="C5" s="712"/>
      <c r="D5" s="712"/>
      <c r="E5" s="712"/>
      <c r="F5" s="713"/>
    </row>
    <row r="6" spans="1:6" ht="20.25" customHeight="1" x14ac:dyDescent="0.15">
      <c r="A6" s="711"/>
      <c r="B6" s="712"/>
      <c r="C6" s="712"/>
      <c r="D6" s="712"/>
      <c r="E6" s="712"/>
      <c r="F6" s="713"/>
    </row>
    <row r="7" spans="1:6" ht="20.25" customHeight="1" x14ac:dyDescent="0.15">
      <c r="A7" s="711"/>
      <c r="B7" s="712"/>
      <c r="C7" s="712"/>
      <c r="D7" s="712"/>
      <c r="E7" s="712"/>
      <c r="F7" s="713"/>
    </row>
    <row r="8" spans="1:6" ht="20.25" customHeight="1" x14ac:dyDescent="0.15">
      <c r="A8" s="708"/>
      <c r="B8" s="708"/>
      <c r="C8" s="708"/>
      <c r="D8" s="708"/>
      <c r="E8" s="708"/>
      <c r="F8" s="708"/>
    </row>
    <row r="9" spans="1:6" x14ac:dyDescent="0.15">
      <c r="A9" s="366"/>
      <c r="F9" s="367"/>
    </row>
    <row r="10" spans="1:6" ht="18.600000000000001" x14ac:dyDescent="0.2">
      <c r="A10" s="366"/>
      <c r="B10" s="383" t="s">
        <v>267</v>
      </c>
      <c r="C10" s="384" t="str">
        <f>'③入力シート（こちらへ入力）'!$C$28&amp;"　"&amp;'③入力シート（こちらへ入力）'!$G$28</f>
        <v>　</v>
      </c>
      <c r="D10" s="371"/>
      <c r="F10" s="367"/>
    </row>
    <row r="11" spans="1:6" ht="18.600000000000001" x14ac:dyDescent="0.2">
      <c r="A11" s="385"/>
      <c r="B11" s="383">
        <v>1</v>
      </c>
      <c r="C11" s="386" t="str">
        <f>'③入力シート（こちらへ入力）'!$AY$29</f>
        <v/>
      </c>
      <c r="D11" s="387" t="str">
        <f>'③入力シート（こちらへ入力）'!$BB$29</f>
        <v/>
      </c>
      <c r="E11" s="376" t="s">
        <v>266</v>
      </c>
      <c r="F11" s="367"/>
    </row>
    <row r="12" spans="1:6" ht="18.600000000000001" x14ac:dyDescent="0.2">
      <c r="A12" s="385"/>
      <c r="B12" s="383">
        <v>2</v>
      </c>
      <c r="C12" s="386" t="str">
        <f>'③入力シート（こちらへ入力）'!$AY$30</f>
        <v/>
      </c>
      <c r="D12" s="387" t="str">
        <f>'③入力シート（こちらへ入力）'!$BB$30</f>
        <v/>
      </c>
      <c r="E12" s="376" t="s">
        <v>266</v>
      </c>
      <c r="F12" s="367"/>
    </row>
    <row r="13" spans="1:6" ht="18.600000000000001" x14ac:dyDescent="0.2">
      <c r="A13" s="385"/>
      <c r="B13" s="383">
        <v>3</v>
      </c>
      <c r="C13" s="386" t="str">
        <f>'③入力シート（こちらへ入力）'!$AY$31</f>
        <v/>
      </c>
      <c r="D13" s="387" t="str">
        <f>'③入力シート（こちらへ入力）'!$BB$31</f>
        <v/>
      </c>
      <c r="E13" s="376" t="s">
        <v>266</v>
      </c>
      <c r="F13" s="367"/>
    </row>
    <row r="14" spans="1:6" ht="18.600000000000001" x14ac:dyDescent="0.2">
      <c r="A14" s="385"/>
      <c r="B14" s="383">
        <v>4</v>
      </c>
      <c r="C14" s="386" t="str">
        <f>'③入力シート（こちらへ入力）'!$AY$32</f>
        <v/>
      </c>
      <c r="D14" s="387" t="str">
        <f>'③入力シート（こちらへ入力）'!$BB$32</f>
        <v/>
      </c>
      <c r="E14" s="376" t="s">
        <v>266</v>
      </c>
      <c r="F14" s="367"/>
    </row>
    <row r="15" spans="1:6" ht="18.600000000000001" x14ac:dyDescent="0.2">
      <c r="A15" s="385"/>
      <c r="B15" s="383">
        <v>5</v>
      </c>
      <c r="C15" s="386" t="str">
        <f>'③入力シート（こちらへ入力）'!$AY$33</f>
        <v/>
      </c>
      <c r="D15" s="387" t="str">
        <f>'③入力シート（こちらへ入力）'!$BB$33</f>
        <v/>
      </c>
      <c r="E15" s="376" t="s">
        <v>266</v>
      </c>
      <c r="F15" s="367"/>
    </row>
    <row r="16" spans="1:6" ht="13.2" thickBot="1" x14ac:dyDescent="0.2">
      <c r="A16" s="377"/>
      <c r="B16" s="378"/>
      <c r="C16" s="378"/>
      <c r="D16" s="378"/>
      <c r="E16" s="378"/>
      <c r="F16" s="379"/>
    </row>
  </sheetData>
  <sheetProtection algorithmName="SHA-512" hashValue="7sNTXB1LbBhP/sM5wk9dy4p+1PJ998zbf32O04+YLdCwgbPi/4Ol/l5ys3FIdlrg3iqd7NMJzezxs6WexI3qzQ==" saltValue="6IwaoRgjSYEtgq03uVRZcw==" spinCount="100000" sheet="1" objects="1" scenarios="1"/>
  <mergeCells count="4">
    <mergeCell ref="A1:B1"/>
    <mergeCell ref="C1:E1"/>
    <mergeCell ref="A3:F7"/>
    <mergeCell ref="A8:F8"/>
  </mergeCells>
  <phoneticPr fontId="1"/>
  <conditionalFormatting sqref="A1:E1">
    <cfRule type="cellIs" dxfId="8" priority="1" operator="equal">
      <formula>0</formula>
    </cfRule>
  </conditionalFormatting>
  <pageMargins left="0.75" right="0.75" top="1" bottom="1" header="0.51180555555555551" footer="0.5118055555555555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①作業マニュアル</vt:lpstr>
      <vt:lpstr>②入力シート(記入例)</vt:lpstr>
      <vt:lpstr>③入力シート（こちらへ入力）</vt:lpstr>
      <vt:lpstr>作業用シート</vt:lpstr>
      <vt:lpstr>④参加申込書(記入例) </vt:lpstr>
      <vt:lpstr>⑤参加申込書(こちらを印刷)</vt:lpstr>
      <vt:lpstr>⑥文字確認シート</vt:lpstr>
      <vt:lpstr>⑦団体紹介（記入例）</vt:lpstr>
      <vt:lpstr>⑧団体紹介提出用</vt:lpstr>
      <vt:lpstr>⑨練習会場希望調査</vt:lpstr>
      <vt:lpstr>⑩練習相手ID申込</vt:lpstr>
      <vt:lpstr>⑪プログラム事前申込</vt:lpstr>
      <vt:lpstr>⑫欠場届</vt:lpstr>
      <vt:lpstr>⑬引率責任者・監督変更届</vt:lpstr>
      <vt:lpstr>①作業マニュアル!Print_Area</vt:lpstr>
      <vt:lpstr>'②入力シート(記入例)'!Print_Area</vt:lpstr>
      <vt:lpstr>'③入力シート（こちらへ入力）'!Print_Area</vt:lpstr>
      <vt:lpstr>'④参加申込書(記入例) '!Print_Area</vt:lpstr>
      <vt:lpstr>'⑤参加申込書(こちらを印刷)'!Print_Area</vt:lpstr>
      <vt:lpstr>⑨練習会場希望調査!Print_Area</vt:lpstr>
      <vt:lpstr>⑩練習相手ID申込!Print_Area</vt:lpstr>
      <vt:lpstr>⑪プログラム事前申込!Print_Area</vt:lpstr>
      <vt:lpstr>⑫欠場届!Print_Area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なぎなた関係</dc:creator>
  <cp:lastModifiedBy>なぎなた関係</cp:lastModifiedBy>
  <cp:lastPrinted>2024-12-09T05:43:33Z</cp:lastPrinted>
  <dcterms:created xsi:type="dcterms:W3CDTF">2023-06-08T04:32:31Z</dcterms:created>
  <dcterms:modified xsi:type="dcterms:W3CDTF">2024-12-11T05:33:21Z</dcterms:modified>
</cp:coreProperties>
</file>