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01_営繕課\99_その他\業務改善リーダー\令和4年度\事務手続要領改定(書類電子化含む)\3_工事書類の様式見直し\作業用\【R5更新予定分】HP添付資料\"/>
    </mc:Choice>
  </mc:AlternateContent>
  <bookViews>
    <workbookView xWindow="0" yWindow="0" windowWidth="23040" windowHeight="9705"/>
  </bookViews>
  <sheets>
    <sheet name="産業廃棄物集計表" sheetId="5" r:id="rId1"/>
    <sheet name="記載例" sheetId="1" r:id="rId2"/>
  </sheets>
  <definedNames>
    <definedName name="_xlnm.Print_Area" localSheetId="1">記載例!$A$1:$Q$38</definedName>
    <definedName name="_xlnm.Print_Area" localSheetId="0">産業廃棄物集計表!$A$1:$Q$38</definedName>
  </definedNames>
  <calcPr calcId="162913"/>
</workbook>
</file>

<file path=xl/calcChain.xml><?xml version="1.0" encoding="utf-8"?>
<calcChain xmlns="http://schemas.openxmlformats.org/spreadsheetml/2006/main">
  <c r="Q29" i="1" l="1"/>
  <c r="L29" i="1"/>
  <c r="Q28" i="1"/>
  <c r="L28" i="1"/>
  <c r="Q27" i="1"/>
  <c r="L27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L11" i="1"/>
  <c r="Q10" i="1"/>
  <c r="L10" i="1"/>
  <c r="Q38" i="5"/>
  <c r="L38" i="5"/>
  <c r="Q37" i="5"/>
  <c r="L37" i="5"/>
  <c r="Q36" i="5"/>
  <c r="L36" i="5"/>
  <c r="Q35" i="5"/>
  <c r="L35" i="5"/>
  <c r="Q34" i="5"/>
  <c r="L34" i="5"/>
  <c r="Q33" i="5"/>
  <c r="L33" i="5"/>
  <c r="Q32" i="5"/>
  <c r="L32" i="5"/>
  <c r="Q31" i="5"/>
  <c r="L31" i="5"/>
  <c r="Q30" i="5"/>
  <c r="L30" i="5"/>
  <c r="Q29" i="5"/>
  <c r="L29" i="5"/>
  <c r="Q28" i="5"/>
  <c r="L28" i="5"/>
  <c r="Q27" i="5"/>
  <c r="L27" i="5"/>
  <c r="Q26" i="5"/>
  <c r="L26" i="5"/>
  <c r="Q25" i="5"/>
  <c r="L25" i="5"/>
  <c r="Q24" i="5"/>
  <c r="L24" i="5"/>
  <c r="Q23" i="5"/>
  <c r="L23" i="5"/>
  <c r="Q22" i="5"/>
  <c r="L22" i="5"/>
  <c r="Q21" i="5"/>
  <c r="L21" i="5"/>
  <c r="Q20" i="5"/>
  <c r="L20" i="5"/>
  <c r="Q19" i="5"/>
  <c r="L19" i="5"/>
  <c r="Q18" i="5"/>
  <c r="L18" i="5"/>
  <c r="Q17" i="5"/>
  <c r="L17" i="5"/>
  <c r="Q16" i="5"/>
  <c r="L16" i="5"/>
  <c r="Q15" i="5"/>
  <c r="L15" i="5"/>
  <c r="Q14" i="5"/>
  <c r="L14" i="5"/>
  <c r="Q13" i="5"/>
  <c r="L13" i="5"/>
  <c r="Q12" i="5"/>
  <c r="L12" i="5"/>
  <c r="Q11" i="5"/>
  <c r="L11" i="5"/>
  <c r="Q10" i="5"/>
  <c r="L10" i="5"/>
  <c r="Q30" i="1" l="1"/>
  <c r="Q31" i="1"/>
  <c r="Q32" i="1"/>
  <c r="Q33" i="1"/>
  <c r="Q34" i="1"/>
  <c r="Q35" i="1"/>
  <c r="Q36" i="1"/>
  <c r="Q37" i="1"/>
  <c r="Q38" i="1"/>
  <c r="L30" i="1"/>
  <c r="L31" i="1"/>
  <c r="L32" i="1"/>
  <c r="L33" i="1"/>
  <c r="L34" i="1"/>
  <c r="L35" i="1"/>
  <c r="L36" i="1"/>
  <c r="L37" i="1"/>
  <c r="L38" i="1"/>
</calcChain>
</file>

<file path=xl/sharedStrings.xml><?xml version="1.0" encoding="utf-8"?>
<sst xmlns="http://schemas.openxmlformats.org/spreadsheetml/2006/main" count="248" uniqueCount="44">
  <si>
    <t>排出日</t>
    <rPh sb="0" eb="2">
      <t>ハイシュツ</t>
    </rPh>
    <rPh sb="2" eb="3">
      <t>ビ</t>
    </rPh>
    <phoneticPr fontId="2"/>
  </si>
  <si>
    <t>収集運搬委託業者</t>
    <rPh sb="0" eb="2">
      <t>シュウシュウ</t>
    </rPh>
    <rPh sb="2" eb="4">
      <t>ウンパン</t>
    </rPh>
    <rPh sb="4" eb="6">
      <t>イタク</t>
    </rPh>
    <rPh sb="6" eb="8">
      <t>ギョウシャ</t>
    </rPh>
    <phoneticPr fontId="2"/>
  </si>
  <si>
    <t>処分業者名</t>
    <rPh sb="0" eb="2">
      <t>ショブン</t>
    </rPh>
    <rPh sb="2" eb="5">
      <t>ギョウシャメイ</t>
    </rPh>
    <phoneticPr fontId="2"/>
  </si>
  <si>
    <t>マニフェスト番号</t>
    <rPh sb="6" eb="8">
      <t>バンゴウ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</si>
  <si>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</si>
  <si>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許可有効期限</t>
    <rPh sb="0" eb="2">
      <t>キョカ</t>
    </rPh>
    <rPh sb="2" eb="4">
      <t>ユウコウ</t>
    </rPh>
    <rPh sb="4" eb="6">
      <t>キゲン</t>
    </rPh>
    <phoneticPr fontId="2"/>
  </si>
  <si>
    <t>運搬車車番</t>
    <rPh sb="0" eb="3">
      <t>ウンパンシャ</t>
    </rPh>
    <rPh sb="3" eb="4">
      <t>シャ</t>
    </rPh>
    <rPh sb="4" eb="5">
      <t>バン</t>
    </rPh>
    <phoneticPr fontId="2"/>
  </si>
  <si>
    <t>車種</t>
    <rPh sb="0" eb="2">
      <t>シャシュ</t>
    </rPh>
    <phoneticPr fontId="2"/>
  </si>
  <si>
    <t>車両総重量（ｔ）</t>
    <rPh sb="0" eb="2">
      <t>シャリョウ</t>
    </rPh>
    <rPh sb="2" eb="5">
      <t>ソウジュウリョウ</t>
    </rPh>
    <phoneticPr fontId="2"/>
  </si>
  <si>
    <t>積載総重量（ｔ）</t>
    <rPh sb="0" eb="2">
      <t>セキサイ</t>
    </rPh>
    <rPh sb="2" eb="5">
      <t>ソウジュウリョウ</t>
    </rPh>
    <phoneticPr fontId="2"/>
  </si>
  <si>
    <t>積載量（ｔ）</t>
    <rPh sb="0" eb="3">
      <t>セキサイリョウ</t>
    </rPh>
    <phoneticPr fontId="2"/>
  </si>
  <si>
    <t>処理処分方法</t>
    <rPh sb="0" eb="2">
      <t>ショリ</t>
    </rPh>
    <rPh sb="2" eb="4">
      <t>ショブン</t>
    </rPh>
    <rPh sb="4" eb="6">
      <t>ホウホウ</t>
    </rPh>
    <phoneticPr fontId="2"/>
  </si>
  <si>
    <t>最終処分修了日</t>
    <rPh sb="0" eb="2">
      <t>サイシュウ</t>
    </rPh>
    <rPh sb="2" eb="4">
      <t>ショブン</t>
    </rPh>
    <rPh sb="4" eb="6">
      <t>シュウリョウ</t>
    </rPh>
    <rPh sb="6" eb="7">
      <t>ビ</t>
    </rPh>
    <phoneticPr fontId="2"/>
  </si>
  <si>
    <t>過積載判定</t>
    <phoneticPr fontId="2"/>
  </si>
  <si>
    <t>破砕</t>
    <rPh sb="0" eb="2">
      <t>ハサイ</t>
    </rPh>
    <phoneticPr fontId="2"/>
  </si>
  <si>
    <t>□□土木</t>
    <rPh sb="2" eb="4">
      <t>ドボク</t>
    </rPh>
    <phoneticPr fontId="2"/>
  </si>
  <si>
    <t>△△建設</t>
    <rPh sb="2" eb="4">
      <t>ケンセツ</t>
    </rPh>
    <phoneticPr fontId="2"/>
  </si>
  <si>
    <t>○○採石</t>
    <rPh sb="2" eb="4">
      <t>サイセキ</t>
    </rPh>
    <phoneticPr fontId="2"/>
  </si>
  <si>
    <t>8ｔコンテナ車</t>
    <rPh sb="6" eb="7">
      <t>シャ</t>
    </rPh>
    <phoneticPr fontId="2"/>
  </si>
  <si>
    <t>○○環境</t>
    <rPh sb="2" eb="4">
      <t>カンキョウ</t>
    </rPh>
    <phoneticPr fontId="2"/>
  </si>
  <si>
    <t>処分確認</t>
    <rPh sb="0" eb="2">
      <t>ショブン</t>
    </rPh>
    <rPh sb="2" eb="4">
      <t>カクニン</t>
    </rPh>
    <phoneticPr fontId="2"/>
  </si>
  <si>
    <t>受注者</t>
    <rPh sb="0" eb="2">
      <t>ジュチュウ</t>
    </rPh>
    <rPh sb="2" eb="3">
      <t>シャ</t>
    </rPh>
    <phoneticPr fontId="2"/>
  </si>
  <si>
    <t>現場代理人</t>
    <rPh sb="0" eb="2">
      <t>ゲンバ</t>
    </rPh>
    <rPh sb="2" eb="5">
      <t>ダイリニン</t>
    </rPh>
    <phoneticPr fontId="2"/>
  </si>
  <si>
    <t>主任(監理)技術者</t>
    <rPh sb="0" eb="2">
      <t>シュニン</t>
    </rPh>
    <rPh sb="3" eb="5">
      <t>カンリ</t>
    </rPh>
    <rPh sb="6" eb="9">
      <t>ギジュツシャ</t>
    </rPh>
    <phoneticPr fontId="2"/>
  </si>
  <si>
    <t>[車検証]</t>
    <rPh sb="1" eb="3">
      <t>シャケン</t>
    </rPh>
    <rPh sb="3" eb="4">
      <t>ショウ</t>
    </rPh>
    <phoneticPr fontId="2"/>
  </si>
  <si>
    <t>[かんかん伝票]</t>
    <rPh sb="5" eb="7">
      <t>デンピョウ</t>
    </rPh>
    <phoneticPr fontId="2"/>
  </si>
  <si>
    <t>空車重量（ｔ）</t>
    <rPh sb="0" eb="2">
      <t>クウシャ</t>
    </rPh>
    <rPh sb="2" eb="4">
      <t>ジュウリョウ</t>
    </rPh>
    <phoneticPr fontId="2"/>
  </si>
  <si>
    <t>工事名</t>
    <rPh sb="0" eb="3">
      <t>コウジメイ</t>
    </rPh>
    <phoneticPr fontId="2"/>
  </si>
  <si>
    <t>令和○年度伊丹市○○○改修工事</t>
    <phoneticPr fontId="2"/>
  </si>
  <si>
    <t>コンがら</t>
  </si>
  <si>
    <t>５６－２８</t>
  </si>
  <si>
    <t>〃</t>
  </si>
  <si>
    <t>２８－３４</t>
  </si>
  <si>
    <t>ｷｬﾌﾞｵｰﾊﾞｰ</t>
  </si>
  <si>
    <t>６３－３７</t>
  </si>
  <si>
    <t>２ｔダンプ</t>
  </si>
  <si>
    <t>△△コンクリート</t>
  </si>
  <si>
    <t>□□センター</t>
  </si>
  <si>
    <t>廃棄物の種類
(種類毎)</t>
    <rPh sb="0" eb="3">
      <t>ハイキブツ</t>
    </rPh>
    <rPh sb="4" eb="6">
      <t>シュルイ</t>
    </rPh>
    <rPh sb="8" eb="10">
      <t>シュルイ</t>
    </rPh>
    <rPh sb="10" eb="11">
      <t>ゴト</t>
    </rPh>
    <phoneticPr fontId="2"/>
  </si>
  <si>
    <t>処分業者</t>
    <rPh sb="0" eb="2">
      <t>ショブン</t>
    </rPh>
    <rPh sb="2" eb="4">
      <t>ギョウシャ</t>
    </rPh>
    <phoneticPr fontId="2"/>
  </si>
  <si>
    <t>(Tel)</t>
    <phoneticPr fontId="2"/>
  </si>
  <si>
    <t>(E-Mail)</t>
    <phoneticPr fontId="2"/>
  </si>
  <si>
    <t>提出日　　　　年　　　月　　　日</t>
    <phoneticPr fontId="2"/>
  </si>
  <si>
    <t>産業廃棄物管理票集計一覧表</t>
    <rPh sb="0" eb="2">
      <t>サンギョウ</t>
    </rPh>
    <rPh sb="2" eb="5">
      <t>ハイキブツ</t>
    </rPh>
    <rPh sb="5" eb="7">
      <t>カンリ</t>
    </rPh>
    <rPh sb="7" eb="8">
      <t>ヒョウ</t>
    </rPh>
    <rPh sb="8" eb="10">
      <t>シュウケイ</t>
    </rPh>
    <rPh sb="10" eb="12">
      <t>イチラン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</si>
</sst>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57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57" fontId="0" fillId="0" borderId="20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57" fontId="0" fillId="0" borderId="24" xfId="0" applyNumberForma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/>
    </xf>
    <xf numFmtId="57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>
      <alignment vertical="center"/>
    </xf>
    <xf numFmtId="176" fontId="0" fillId="0" borderId="26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7" fontId="0" fillId="0" borderId="38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40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57" fontId="0" fillId="0" borderId="26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>
      <alignment vertical="center"/>
    </xf>
    <xf numFmtId="176" fontId="0" fillId="0" borderId="31" xfId="0" applyNumberFormat="1" applyBorder="1">
      <alignment vertical="center"/>
    </xf>
    <xf numFmtId="0" fontId="0" fillId="0" borderId="45" xfId="0" applyBorder="1" applyAlignment="1">
      <alignment horizontal="center" vertical="center" shrinkToFit="1"/>
    </xf>
    <xf numFmtId="57" fontId="0" fillId="0" borderId="43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176" fontId="0" fillId="0" borderId="43" xfId="0" applyNumberFormat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57" fontId="0" fillId="0" borderId="43" xfId="0" applyNumberFormat="1" applyBorder="1" applyAlignment="1">
      <alignment horizontal="center" vertical="center"/>
    </xf>
    <xf numFmtId="0" fontId="0" fillId="0" borderId="48" xfId="0" applyBorder="1">
      <alignment vertical="center"/>
    </xf>
    <xf numFmtId="57" fontId="0" fillId="0" borderId="49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57" fontId="0" fillId="0" borderId="31" xfId="0" applyNumberFormat="1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14" fontId="0" fillId="0" borderId="26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57" fontId="0" fillId="0" borderId="8" xfId="0" applyNumberFormat="1" applyBorder="1" applyAlignment="1">
      <alignment horizontal="center" vertical="center"/>
    </xf>
    <xf numFmtId="176" fontId="0" fillId="0" borderId="52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53" xfId="0" applyNumberFormat="1" applyBorder="1">
      <alignment vertical="center"/>
    </xf>
    <xf numFmtId="176" fontId="0" fillId="0" borderId="53" xfId="0" applyNumberFormat="1" applyBorder="1">
      <alignment vertical="center"/>
    </xf>
    <xf numFmtId="57" fontId="0" fillId="0" borderId="4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176" fontId="0" fillId="0" borderId="55" xfId="0" applyNumberFormat="1" applyBorder="1">
      <alignment vertical="center"/>
    </xf>
    <xf numFmtId="0" fontId="0" fillId="0" borderId="56" xfId="0" applyBorder="1">
      <alignment vertical="center"/>
    </xf>
    <xf numFmtId="176" fontId="0" fillId="0" borderId="42" xfId="0" applyNumberFormat="1" applyBorder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57" fontId="0" fillId="0" borderId="42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57" fontId="0" fillId="0" borderId="40" xfId="0" applyNumberFormat="1" applyBorder="1" applyAlignment="1">
      <alignment horizontal="center" vertical="center"/>
    </xf>
    <xf numFmtId="176" fontId="0" fillId="0" borderId="39" xfId="0" applyNumberFormat="1" applyBorder="1">
      <alignment vertical="center"/>
    </xf>
    <xf numFmtId="0" fontId="0" fillId="2" borderId="35" xfId="0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indent="1"/>
    </xf>
    <xf numFmtId="0" fontId="0" fillId="3" borderId="8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50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view="pageBreakPreview" zoomScale="85" zoomScaleNormal="85" zoomScaleSheetLayoutView="85" workbookViewId="0">
      <selection activeCell="A3" sqref="A3"/>
    </sheetView>
  </sheetViews>
  <sheetFormatPr defaultRowHeight="13.5" x14ac:dyDescent="0.15"/>
  <cols>
    <col min="2" max="2" width="11.125" customWidth="1"/>
    <col min="3" max="4" width="9" style="1"/>
    <col min="5" max="5" width="9.5" style="1" bestFit="1" customWidth="1"/>
    <col min="6" max="7" width="9" style="1"/>
    <col min="8" max="8" width="13.625" customWidth="1"/>
    <col min="9" max="9" width="13.125" customWidth="1"/>
    <col min="13" max="13" width="11.875" style="1" customWidth="1"/>
    <col min="14" max="14" width="9.5" style="1" bestFit="1" customWidth="1"/>
    <col min="15" max="17" width="9" style="1"/>
  </cols>
  <sheetData>
    <row r="1" spans="1:17" x14ac:dyDescent="0.15">
      <c r="O1" s="134" t="s">
        <v>42</v>
      </c>
      <c r="P1" s="134"/>
      <c r="Q1" s="134"/>
    </row>
    <row r="2" spans="1:17" ht="24" customHeight="1" x14ac:dyDescent="0.15">
      <c r="A2" s="135" t="s">
        <v>43</v>
      </c>
      <c r="B2" s="135"/>
      <c r="C2" s="135"/>
      <c r="D2" s="135"/>
      <c r="E2" s="135"/>
      <c r="J2" s="75" t="s">
        <v>21</v>
      </c>
      <c r="K2" s="136"/>
      <c r="L2" s="136"/>
      <c r="M2" s="136"/>
      <c r="N2" s="136"/>
      <c r="O2" s="136"/>
      <c r="P2" s="80"/>
      <c r="Q2" s="80"/>
    </row>
    <row r="3" spans="1:17" ht="24.75" customHeight="1" x14ac:dyDescent="0.15">
      <c r="A3" s="81" t="s">
        <v>27</v>
      </c>
      <c r="B3" s="136" t="s">
        <v>28</v>
      </c>
      <c r="C3" s="136"/>
      <c r="D3" s="136"/>
      <c r="E3" s="136"/>
      <c r="F3" s="136"/>
      <c r="G3" s="136"/>
      <c r="J3" s="75" t="s">
        <v>22</v>
      </c>
      <c r="K3" s="136"/>
      <c r="L3" s="136"/>
      <c r="M3" s="76" t="s">
        <v>23</v>
      </c>
      <c r="N3" s="136"/>
      <c r="O3" s="136"/>
      <c r="P3" s="80"/>
      <c r="Q3" s="80"/>
    </row>
    <row r="4" spans="1:17" ht="15" customHeight="1" x14ac:dyDescent="0.15">
      <c r="A4" s="81"/>
      <c r="B4" s="105"/>
      <c r="C4" s="105"/>
      <c r="D4" s="105"/>
      <c r="E4" s="105"/>
      <c r="F4" s="105"/>
      <c r="G4" s="105"/>
      <c r="J4" s="75" t="s">
        <v>40</v>
      </c>
      <c r="K4" s="120"/>
      <c r="L4" s="120"/>
      <c r="M4" s="76"/>
      <c r="N4" s="105"/>
      <c r="O4" s="105"/>
      <c r="P4" s="80"/>
      <c r="Q4" s="80"/>
    </row>
    <row r="5" spans="1:17" ht="15" customHeight="1" x14ac:dyDescent="0.15">
      <c r="A5" s="81"/>
      <c r="B5" s="105"/>
      <c r="C5" s="105"/>
      <c r="D5" s="105"/>
      <c r="E5" s="105"/>
      <c r="F5" s="105"/>
      <c r="G5" s="105"/>
      <c r="J5" s="75" t="s">
        <v>41</v>
      </c>
      <c r="K5" s="121"/>
      <c r="L5" s="121"/>
      <c r="M5" s="76"/>
      <c r="N5" s="105"/>
      <c r="O5" s="105"/>
      <c r="P5" s="80"/>
      <c r="Q5" s="80"/>
    </row>
    <row r="6" spans="1:17" ht="15" customHeight="1" thickBot="1" x14ac:dyDescent="0.2">
      <c r="A6" s="73"/>
      <c r="B6" s="74"/>
      <c r="C6" s="74"/>
      <c r="D6" s="74"/>
      <c r="E6" s="74"/>
      <c r="K6" s="78"/>
      <c r="N6" s="74"/>
      <c r="Q6" s="77"/>
    </row>
    <row r="7" spans="1:17" ht="18" customHeight="1" thickBot="1" x14ac:dyDescent="0.2">
      <c r="A7" s="122" t="s">
        <v>0</v>
      </c>
      <c r="B7" s="125" t="s">
        <v>1</v>
      </c>
      <c r="C7" s="126"/>
      <c r="D7" s="126"/>
      <c r="E7" s="126"/>
      <c r="F7" s="126"/>
      <c r="G7" s="126"/>
      <c r="H7" s="127"/>
      <c r="I7" s="127"/>
      <c r="J7" s="126"/>
      <c r="K7" s="126"/>
      <c r="L7" s="128"/>
      <c r="M7" s="129" t="s">
        <v>39</v>
      </c>
      <c r="N7" s="129"/>
      <c r="O7" s="129"/>
      <c r="P7" s="129"/>
      <c r="Q7" s="130"/>
    </row>
    <row r="8" spans="1:17" s="2" customFormat="1" ht="21" customHeight="1" x14ac:dyDescent="0.15">
      <c r="A8" s="123"/>
      <c r="B8" s="131" t="s">
        <v>3</v>
      </c>
      <c r="C8" s="133" t="s">
        <v>38</v>
      </c>
      <c r="D8" s="114" t="s">
        <v>4</v>
      </c>
      <c r="E8" s="114" t="s">
        <v>5</v>
      </c>
      <c r="F8" s="114" t="s">
        <v>6</v>
      </c>
      <c r="G8" s="110" t="s">
        <v>7</v>
      </c>
      <c r="H8" s="103" t="s">
        <v>8</v>
      </c>
      <c r="I8" s="103" t="s">
        <v>9</v>
      </c>
      <c r="J8" s="112" t="s">
        <v>26</v>
      </c>
      <c r="K8" s="114" t="s">
        <v>10</v>
      </c>
      <c r="L8" s="116" t="s">
        <v>13</v>
      </c>
      <c r="M8" s="118" t="s">
        <v>2</v>
      </c>
      <c r="N8" s="106" t="s">
        <v>5</v>
      </c>
      <c r="O8" s="106" t="s">
        <v>11</v>
      </c>
      <c r="P8" s="106" t="s">
        <v>12</v>
      </c>
      <c r="Q8" s="108" t="s">
        <v>20</v>
      </c>
    </row>
    <row r="9" spans="1:17" ht="21" customHeight="1" thickBot="1" x14ac:dyDescent="0.2">
      <c r="A9" s="124"/>
      <c r="B9" s="132"/>
      <c r="C9" s="115"/>
      <c r="D9" s="115"/>
      <c r="E9" s="115"/>
      <c r="F9" s="115"/>
      <c r="G9" s="111"/>
      <c r="H9" s="104" t="s">
        <v>24</v>
      </c>
      <c r="I9" s="104" t="s">
        <v>25</v>
      </c>
      <c r="J9" s="113"/>
      <c r="K9" s="115"/>
      <c r="L9" s="117"/>
      <c r="M9" s="119"/>
      <c r="N9" s="107"/>
      <c r="O9" s="107"/>
      <c r="P9" s="107"/>
      <c r="Q9" s="109"/>
    </row>
    <row r="10" spans="1:17" ht="18" customHeight="1" thickTop="1" x14ac:dyDescent="0.15">
      <c r="A10" s="3"/>
      <c r="B10" s="4"/>
      <c r="C10" s="5"/>
      <c r="D10" s="5"/>
      <c r="E10" s="6"/>
      <c r="F10" s="5"/>
      <c r="G10" s="7"/>
      <c r="H10" s="35"/>
      <c r="I10" s="35"/>
      <c r="J10" s="8"/>
      <c r="K10" s="9"/>
      <c r="L10" s="10" t="str">
        <f>IF(I10="","",IF(H10&gt;=I10,"OK","NG"))</f>
        <v/>
      </c>
      <c r="M10" s="11"/>
      <c r="N10" s="6"/>
      <c r="O10" s="12"/>
      <c r="P10" s="13"/>
      <c r="Q10" s="14" t="str">
        <f>IF(M10&lt;&gt;"",IF(O10&lt;&gt;"",IF(P10&lt;&gt;"",IF(N10&lt;&gt;"","レ",""),""),""),"")</f>
        <v/>
      </c>
    </row>
    <row r="11" spans="1:17" ht="18" customHeight="1" x14ac:dyDescent="0.15">
      <c r="A11" s="15"/>
      <c r="B11" s="16"/>
      <c r="C11" s="17"/>
      <c r="D11" s="17"/>
      <c r="E11" s="18"/>
      <c r="F11" s="17"/>
      <c r="G11" s="19"/>
      <c r="H11" s="36"/>
      <c r="I11" s="36"/>
      <c r="J11" s="20"/>
      <c r="K11" s="21"/>
      <c r="L11" s="22" t="str">
        <f>IF(I11="","",IF(H11&gt;=I11,"OK","NG"))</f>
        <v/>
      </c>
      <c r="M11" s="23"/>
      <c r="N11" s="18"/>
      <c r="O11" s="79"/>
      <c r="P11" s="24"/>
      <c r="Q11" s="25" t="str">
        <f t="shared" ref="Q11:Q38" si="0">IF(M11&lt;&gt;"",IF(O11&lt;&gt;"",IF(P11&lt;&gt;"","レ",""),""),"")</f>
        <v/>
      </c>
    </row>
    <row r="12" spans="1:17" ht="18" customHeight="1" x14ac:dyDescent="0.15">
      <c r="A12" s="15"/>
      <c r="B12" s="16"/>
      <c r="C12" s="17"/>
      <c r="D12" s="17"/>
      <c r="E12" s="18"/>
      <c r="F12" s="17"/>
      <c r="G12" s="19"/>
      <c r="H12" s="36"/>
      <c r="I12" s="36"/>
      <c r="J12" s="20"/>
      <c r="K12" s="21"/>
      <c r="L12" s="22" t="str">
        <f t="shared" ref="L12:L38" si="1">IF(I12="","",IF(H12&gt;=I12,"OK","NG"))</f>
        <v/>
      </c>
      <c r="M12" s="23"/>
      <c r="N12" s="18"/>
      <c r="O12" s="24"/>
      <c r="P12" s="24"/>
      <c r="Q12" s="25" t="str">
        <f t="shared" si="0"/>
        <v/>
      </c>
    </row>
    <row r="13" spans="1:17" ht="18" customHeight="1" x14ac:dyDescent="0.15">
      <c r="A13" s="15"/>
      <c r="B13" s="16"/>
      <c r="C13" s="17"/>
      <c r="D13" s="17"/>
      <c r="E13" s="18"/>
      <c r="F13" s="17"/>
      <c r="G13" s="19"/>
      <c r="H13" s="36"/>
      <c r="I13" s="36"/>
      <c r="J13" s="20"/>
      <c r="K13" s="21"/>
      <c r="L13" s="22" t="str">
        <f t="shared" si="1"/>
        <v/>
      </c>
      <c r="M13" s="23"/>
      <c r="N13" s="18"/>
      <c r="O13" s="24"/>
      <c r="P13" s="24"/>
      <c r="Q13" s="25" t="str">
        <f t="shared" si="0"/>
        <v/>
      </c>
    </row>
    <row r="14" spans="1:17" ht="18" customHeight="1" x14ac:dyDescent="0.15">
      <c r="A14" s="15"/>
      <c r="B14" s="16"/>
      <c r="C14" s="17"/>
      <c r="D14" s="17"/>
      <c r="E14" s="18"/>
      <c r="F14" s="17"/>
      <c r="G14" s="19"/>
      <c r="H14" s="36"/>
      <c r="I14" s="36"/>
      <c r="J14" s="20"/>
      <c r="K14" s="21"/>
      <c r="L14" s="22" t="str">
        <f t="shared" si="1"/>
        <v/>
      </c>
      <c r="M14" s="23"/>
      <c r="N14" s="18"/>
      <c r="O14" s="24"/>
      <c r="P14" s="24"/>
      <c r="Q14" s="25" t="str">
        <f t="shared" si="0"/>
        <v/>
      </c>
    </row>
    <row r="15" spans="1:17" ht="18" customHeight="1" x14ac:dyDescent="0.15">
      <c r="A15" s="15"/>
      <c r="B15" s="16"/>
      <c r="C15" s="17"/>
      <c r="D15" s="17"/>
      <c r="E15" s="18"/>
      <c r="F15" s="17"/>
      <c r="G15" s="19"/>
      <c r="H15" s="36"/>
      <c r="I15" s="36"/>
      <c r="J15" s="20"/>
      <c r="K15" s="21"/>
      <c r="L15" s="22" t="str">
        <f t="shared" si="1"/>
        <v/>
      </c>
      <c r="M15" s="23"/>
      <c r="N15" s="18"/>
      <c r="O15" s="24"/>
      <c r="P15" s="44"/>
      <c r="Q15" s="25" t="str">
        <f t="shared" si="0"/>
        <v/>
      </c>
    </row>
    <row r="16" spans="1:17" ht="18" customHeight="1" x14ac:dyDescent="0.15">
      <c r="A16" s="15"/>
      <c r="B16" s="16"/>
      <c r="C16" s="17"/>
      <c r="D16" s="17"/>
      <c r="E16" s="18"/>
      <c r="F16" s="17"/>
      <c r="G16" s="19"/>
      <c r="H16" s="36"/>
      <c r="I16" s="36"/>
      <c r="J16" s="20"/>
      <c r="K16" s="21"/>
      <c r="L16" s="22" t="str">
        <f t="shared" si="1"/>
        <v/>
      </c>
      <c r="M16" s="23"/>
      <c r="N16" s="18"/>
      <c r="O16" s="24"/>
      <c r="P16" s="24"/>
      <c r="Q16" s="25" t="str">
        <f t="shared" si="0"/>
        <v/>
      </c>
    </row>
    <row r="17" spans="1:17" ht="18" customHeight="1" x14ac:dyDescent="0.15">
      <c r="A17" s="15"/>
      <c r="B17" s="16"/>
      <c r="C17" s="17"/>
      <c r="D17" s="17"/>
      <c r="E17" s="18"/>
      <c r="F17" s="17"/>
      <c r="G17" s="19"/>
      <c r="H17" s="36"/>
      <c r="I17" s="36"/>
      <c r="J17" s="20"/>
      <c r="K17" s="21"/>
      <c r="L17" s="22" t="str">
        <f t="shared" si="1"/>
        <v/>
      </c>
      <c r="M17" s="23"/>
      <c r="N17" s="18"/>
      <c r="O17" s="24"/>
      <c r="P17" s="24"/>
      <c r="Q17" s="25" t="str">
        <f t="shared" si="0"/>
        <v/>
      </c>
    </row>
    <row r="18" spans="1:17" ht="18" customHeight="1" x14ac:dyDescent="0.15">
      <c r="A18" s="15"/>
      <c r="B18" s="16"/>
      <c r="C18" s="17"/>
      <c r="D18" s="17"/>
      <c r="E18" s="18"/>
      <c r="F18" s="17"/>
      <c r="G18" s="19"/>
      <c r="H18" s="36"/>
      <c r="I18" s="36"/>
      <c r="J18" s="20"/>
      <c r="K18" s="21"/>
      <c r="L18" s="22" t="str">
        <f t="shared" si="1"/>
        <v/>
      </c>
      <c r="M18" s="23"/>
      <c r="N18" s="18"/>
      <c r="O18" s="24"/>
      <c r="P18" s="24"/>
      <c r="Q18" s="25" t="str">
        <f t="shared" si="0"/>
        <v/>
      </c>
    </row>
    <row r="19" spans="1:17" ht="18" customHeight="1" x14ac:dyDescent="0.15">
      <c r="A19" s="15"/>
      <c r="B19" s="16"/>
      <c r="C19" s="17"/>
      <c r="D19" s="17"/>
      <c r="E19" s="18"/>
      <c r="F19" s="17"/>
      <c r="G19" s="19"/>
      <c r="H19" s="36"/>
      <c r="I19" s="36"/>
      <c r="J19" s="20"/>
      <c r="K19" s="21"/>
      <c r="L19" s="22" t="str">
        <f t="shared" si="1"/>
        <v/>
      </c>
      <c r="M19" s="23"/>
      <c r="N19" s="18"/>
      <c r="O19" s="24"/>
      <c r="P19" s="24"/>
      <c r="Q19" s="25" t="str">
        <f t="shared" si="0"/>
        <v/>
      </c>
    </row>
    <row r="20" spans="1:17" ht="18" customHeight="1" x14ac:dyDescent="0.15">
      <c r="A20" s="15"/>
      <c r="B20" s="16"/>
      <c r="C20" s="17"/>
      <c r="D20" s="17"/>
      <c r="E20" s="18"/>
      <c r="F20" s="17"/>
      <c r="G20" s="19"/>
      <c r="H20" s="36"/>
      <c r="I20" s="36"/>
      <c r="J20" s="20"/>
      <c r="K20" s="21"/>
      <c r="L20" s="22" t="str">
        <f t="shared" si="1"/>
        <v/>
      </c>
      <c r="M20" s="23"/>
      <c r="N20" s="18"/>
      <c r="O20" s="24"/>
      <c r="P20" s="24"/>
      <c r="Q20" s="25" t="str">
        <f t="shared" si="0"/>
        <v/>
      </c>
    </row>
    <row r="21" spans="1:17" ht="18" customHeight="1" x14ac:dyDescent="0.15">
      <c r="A21" s="15"/>
      <c r="B21" s="16"/>
      <c r="C21" s="17"/>
      <c r="D21" s="17"/>
      <c r="E21" s="18"/>
      <c r="F21" s="17"/>
      <c r="G21" s="19"/>
      <c r="H21" s="37"/>
      <c r="I21" s="36"/>
      <c r="J21" s="20"/>
      <c r="K21" s="21"/>
      <c r="L21" s="30" t="str">
        <f t="shared" si="1"/>
        <v/>
      </c>
      <c r="M21" s="23"/>
      <c r="N21" s="18"/>
      <c r="O21" s="24"/>
      <c r="P21" s="44"/>
      <c r="Q21" s="25" t="str">
        <f t="shared" si="0"/>
        <v/>
      </c>
    </row>
    <row r="22" spans="1:17" ht="18" customHeight="1" x14ac:dyDescent="0.15">
      <c r="A22" s="15"/>
      <c r="B22" s="16"/>
      <c r="C22" s="17"/>
      <c r="D22" s="17"/>
      <c r="E22" s="18"/>
      <c r="F22" s="17"/>
      <c r="G22" s="19"/>
      <c r="H22" s="37"/>
      <c r="I22" s="36"/>
      <c r="J22" s="20"/>
      <c r="K22" s="21"/>
      <c r="L22" s="30" t="str">
        <f t="shared" si="1"/>
        <v/>
      </c>
      <c r="M22" s="23"/>
      <c r="N22" s="18"/>
      <c r="O22" s="24"/>
      <c r="P22" s="24"/>
      <c r="Q22" s="25" t="str">
        <f t="shared" si="0"/>
        <v/>
      </c>
    </row>
    <row r="23" spans="1:17" ht="18" customHeight="1" x14ac:dyDescent="0.15">
      <c r="A23" s="15"/>
      <c r="B23" s="16"/>
      <c r="C23" s="17"/>
      <c r="D23" s="17"/>
      <c r="E23" s="18"/>
      <c r="F23" s="17"/>
      <c r="G23" s="19"/>
      <c r="H23" s="37"/>
      <c r="I23" s="36"/>
      <c r="J23" s="20"/>
      <c r="K23" s="21"/>
      <c r="L23" s="22" t="str">
        <f t="shared" si="1"/>
        <v/>
      </c>
      <c r="M23" s="23"/>
      <c r="N23" s="18"/>
      <c r="O23" s="24"/>
      <c r="P23" s="24"/>
      <c r="Q23" s="25" t="str">
        <f t="shared" si="0"/>
        <v/>
      </c>
    </row>
    <row r="24" spans="1:17" ht="18" customHeight="1" x14ac:dyDescent="0.15">
      <c r="A24" s="15"/>
      <c r="B24" s="16"/>
      <c r="C24" s="17"/>
      <c r="D24" s="17"/>
      <c r="E24" s="18"/>
      <c r="F24" s="17"/>
      <c r="G24" s="19"/>
      <c r="H24" s="37"/>
      <c r="I24" s="36"/>
      <c r="J24" s="20"/>
      <c r="K24" s="21"/>
      <c r="L24" s="22" t="str">
        <f t="shared" si="1"/>
        <v/>
      </c>
      <c r="M24" s="23"/>
      <c r="N24" s="18"/>
      <c r="O24" s="24"/>
      <c r="P24" s="24"/>
      <c r="Q24" s="25" t="str">
        <f t="shared" si="0"/>
        <v/>
      </c>
    </row>
    <row r="25" spans="1:17" ht="18" customHeight="1" x14ac:dyDescent="0.15">
      <c r="A25" s="15"/>
      <c r="B25" s="16"/>
      <c r="C25" s="17"/>
      <c r="D25" s="17"/>
      <c r="E25" s="18"/>
      <c r="F25" s="17"/>
      <c r="G25" s="19"/>
      <c r="H25" s="37"/>
      <c r="I25" s="36"/>
      <c r="J25" s="20"/>
      <c r="K25" s="21"/>
      <c r="L25" s="22" t="str">
        <f t="shared" si="1"/>
        <v/>
      </c>
      <c r="M25" s="23"/>
      <c r="N25" s="18"/>
      <c r="O25" s="24"/>
      <c r="P25" s="24"/>
      <c r="Q25" s="25" t="str">
        <f t="shared" si="0"/>
        <v/>
      </c>
    </row>
    <row r="26" spans="1:17" ht="18" customHeight="1" x14ac:dyDescent="0.15">
      <c r="A26" s="15"/>
      <c r="B26" s="16"/>
      <c r="C26" s="17"/>
      <c r="D26" s="17"/>
      <c r="E26" s="18"/>
      <c r="F26" s="17"/>
      <c r="G26" s="19"/>
      <c r="H26" s="37"/>
      <c r="I26" s="36"/>
      <c r="J26" s="20"/>
      <c r="K26" s="21"/>
      <c r="L26" s="22" t="str">
        <f t="shared" si="1"/>
        <v/>
      </c>
      <c r="M26" s="23"/>
      <c r="N26" s="18"/>
      <c r="O26" s="24"/>
      <c r="P26" s="24"/>
      <c r="Q26" s="25" t="str">
        <f t="shared" si="0"/>
        <v/>
      </c>
    </row>
    <row r="27" spans="1:17" ht="18" customHeight="1" x14ac:dyDescent="0.15">
      <c r="A27" s="15"/>
      <c r="B27" s="16"/>
      <c r="C27" s="17"/>
      <c r="D27" s="17"/>
      <c r="E27" s="18"/>
      <c r="F27" s="17"/>
      <c r="G27" s="19"/>
      <c r="H27" s="37"/>
      <c r="I27" s="36"/>
      <c r="J27" s="20"/>
      <c r="K27" s="21"/>
      <c r="L27" s="22" t="str">
        <f t="shared" si="1"/>
        <v/>
      </c>
      <c r="M27" s="23"/>
      <c r="N27" s="18"/>
      <c r="O27" s="24"/>
      <c r="P27" s="24"/>
      <c r="Q27" s="25" t="str">
        <f t="shared" si="0"/>
        <v/>
      </c>
    </row>
    <row r="28" spans="1:17" ht="18" customHeight="1" x14ac:dyDescent="0.15">
      <c r="A28" s="15"/>
      <c r="B28" s="16"/>
      <c r="C28" s="17"/>
      <c r="D28" s="17"/>
      <c r="E28" s="18"/>
      <c r="F28" s="17"/>
      <c r="G28" s="19"/>
      <c r="H28" s="37"/>
      <c r="I28" s="36"/>
      <c r="J28" s="20"/>
      <c r="K28" s="21"/>
      <c r="L28" s="22" t="str">
        <f t="shared" si="1"/>
        <v/>
      </c>
      <c r="M28" s="23"/>
      <c r="N28" s="18"/>
      <c r="O28" s="24"/>
      <c r="P28" s="24"/>
      <c r="Q28" s="25" t="str">
        <f t="shared" si="0"/>
        <v/>
      </c>
    </row>
    <row r="29" spans="1:17" ht="18" customHeight="1" x14ac:dyDescent="0.15">
      <c r="A29" s="15"/>
      <c r="B29" s="16"/>
      <c r="C29" s="17"/>
      <c r="D29" s="17"/>
      <c r="E29" s="18"/>
      <c r="F29" s="17"/>
      <c r="G29" s="19"/>
      <c r="H29" s="37"/>
      <c r="I29" s="36"/>
      <c r="J29" s="20"/>
      <c r="K29" s="21"/>
      <c r="L29" s="22" t="str">
        <f t="shared" si="1"/>
        <v/>
      </c>
      <c r="M29" s="23"/>
      <c r="N29" s="18"/>
      <c r="O29" s="24"/>
      <c r="P29" s="24"/>
      <c r="Q29" s="25" t="str">
        <f t="shared" si="0"/>
        <v/>
      </c>
    </row>
    <row r="30" spans="1:17" ht="18" customHeight="1" x14ac:dyDescent="0.15">
      <c r="A30" s="40"/>
      <c r="B30" s="16"/>
      <c r="C30" s="17"/>
      <c r="D30" s="17"/>
      <c r="E30" s="17"/>
      <c r="F30" s="17"/>
      <c r="G30" s="33"/>
      <c r="H30" s="42"/>
      <c r="I30" s="42"/>
      <c r="J30" s="20"/>
      <c r="K30" s="31"/>
      <c r="L30" s="38" t="str">
        <f t="shared" si="1"/>
        <v/>
      </c>
      <c r="M30" s="45"/>
      <c r="N30" s="17"/>
      <c r="O30" s="17"/>
      <c r="P30" s="17"/>
      <c r="Q30" s="22" t="str">
        <f t="shared" si="0"/>
        <v/>
      </c>
    </row>
    <row r="31" spans="1:17" ht="18" customHeight="1" x14ac:dyDescent="0.15">
      <c r="A31" s="40"/>
      <c r="B31" s="16"/>
      <c r="C31" s="17"/>
      <c r="D31" s="17"/>
      <c r="E31" s="17"/>
      <c r="F31" s="17"/>
      <c r="G31" s="33"/>
      <c r="H31" s="42"/>
      <c r="I31" s="42"/>
      <c r="J31" s="20"/>
      <c r="K31" s="31"/>
      <c r="L31" s="38" t="str">
        <f t="shared" si="1"/>
        <v/>
      </c>
      <c r="M31" s="45"/>
      <c r="N31" s="17"/>
      <c r="O31" s="17"/>
      <c r="P31" s="17"/>
      <c r="Q31" s="22" t="str">
        <f t="shared" si="0"/>
        <v/>
      </c>
    </row>
    <row r="32" spans="1:17" ht="18" customHeight="1" x14ac:dyDescent="0.15">
      <c r="A32" s="40"/>
      <c r="B32" s="16"/>
      <c r="C32" s="17"/>
      <c r="D32" s="17"/>
      <c r="E32" s="17"/>
      <c r="F32" s="17"/>
      <c r="G32" s="33"/>
      <c r="H32" s="42"/>
      <c r="I32" s="42"/>
      <c r="J32" s="20"/>
      <c r="K32" s="31"/>
      <c r="L32" s="38" t="str">
        <f t="shared" si="1"/>
        <v/>
      </c>
      <c r="M32" s="45"/>
      <c r="N32" s="17"/>
      <c r="O32" s="17"/>
      <c r="P32" s="17"/>
      <c r="Q32" s="22" t="str">
        <f t="shared" si="0"/>
        <v/>
      </c>
    </row>
    <row r="33" spans="1:17" ht="18" customHeight="1" x14ac:dyDescent="0.15">
      <c r="A33" s="40"/>
      <c r="B33" s="16"/>
      <c r="C33" s="17"/>
      <c r="D33" s="17"/>
      <c r="E33" s="17"/>
      <c r="F33" s="17"/>
      <c r="G33" s="33"/>
      <c r="H33" s="42"/>
      <c r="I33" s="42"/>
      <c r="J33" s="20"/>
      <c r="K33" s="31"/>
      <c r="L33" s="38" t="str">
        <f t="shared" si="1"/>
        <v/>
      </c>
      <c r="M33" s="45"/>
      <c r="N33" s="17"/>
      <c r="O33" s="17"/>
      <c r="P33" s="17"/>
      <c r="Q33" s="22" t="str">
        <f t="shared" si="0"/>
        <v/>
      </c>
    </row>
    <row r="34" spans="1:17" ht="18" customHeight="1" x14ac:dyDescent="0.15">
      <c r="A34" s="40"/>
      <c r="B34" s="16"/>
      <c r="C34" s="17"/>
      <c r="D34" s="17"/>
      <c r="E34" s="17"/>
      <c r="F34" s="17"/>
      <c r="G34" s="33"/>
      <c r="H34" s="42"/>
      <c r="I34" s="42"/>
      <c r="J34" s="20"/>
      <c r="K34" s="31"/>
      <c r="L34" s="38" t="str">
        <f t="shared" si="1"/>
        <v/>
      </c>
      <c r="M34" s="45"/>
      <c r="N34" s="17"/>
      <c r="O34" s="17"/>
      <c r="P34" s="17"/>
      <c r="Q34" s="22" t="str">
        <f t="shared" si="0"/>
        <v/>
      </c>
    </row>
    <row r="35" spans="1:17" ht="18" customHeight="1" x14ac:dyDescent="0.15">
      <c r="A35" s="40"/>
      <c r="B35" s="16"/>
      <c r="C35" s="17"/>
      <c r="D35" s="17"/>
      <c r="E35" s="17"/>
      <c r="F35" s="17"/>
      <c r="G35" s="33"/>
      <c r="H35" s="42"/>
      <c r="I35" s="42"/>
      <c r="J35" s="20"/>
      <c r="K35" s="31"/>
      <c r="L35" s="38" t="str">
        <f t="shared" si="1"/>
        <v/>
      </c>
      <c r="M35" s="45"/>
      <c r="N35" s="17"/>
      <c r="O35" s="17"/>
      <c r="P35" s="17"/>
      <c r="Q35" s="22" t="str">
        <f t="shared" si="0"/>
        <v/>
      </c>
    </row>
    <row r="36" spans="1:17" ht="18" customHeight="1" x14ac:dyDescent="0.15">
      <c r="A36" s="40"/>
      <c r="B36" s="16"/>
      <c r="C36" s="17"/>
      <c r="D36" s="17"/>
      <c r="E36" s="17"/>
      <c r="F36" s="17"/>
      <c r="G36" s="33"/>
      <c r="H36" s="42"/>
      <c r="I36" s="42"/>
      <c r="J36" s="20"/>
      <c r="K36" s="31"/>
      <c r="L36" s="38" t="str">
        <f t="shared" si="1"/>
        <v/>
      </c>
      <c r="M36" s="45"/>
      <c r="N36" s="17"/>
      <c r="O36" s="17"/>
      <c r="P36" s="17"/>
      <c r="Q36" s="22" t="str">
        <f t="shared" si="0"/>
        <v/>
      </c>
    </row>
    <row r="37" spans="1:17" ht="18" customHeight="1" x14ac:dyDescent="0.15">
      <c r="A37" s="40"/>
      <c r="B37" s="16"/>
      <c r="C37" s="17"/>
      <c r="D37" s="17"/>
      <c r="E37" s="17"/>
      <c r="F37" s="17"/>
      <c r="G37" s="33"/>
      <c r="H37" s="42"/>
      <c r="I37" s="42"/>
      <c r="J37" s="20"/>
      <c r="K37" s="31"/>
      <c r="L37" s="38" t="str">
        <f t="shared" si="1"/>
        <v/>
      </c>
      <c r="M37" s="45"/>
      <c r="N37" s="17"/>
      <c r="O37" s="17"/>
      <c r="P37" s="17"/>
      <c r="Q37" s="22" t="str">
        <f t="shared" si="0"/>
        <v/>
      </c>
    </row>
    <row r="38" spans="1:17" ht="18" customHeight="1" thickBot="1" x14ac:dyDescent="0.2">
      <c r="A38" s="41"/>
      <c r="B38" s="26"/>
      <c r="C38" s="27"/>
      <c r="D38" s="27"/>
      <c r="E38" s="27"/>
      <c r="F38" s="27"/>
      <c r="G38" s="34"/>
      <c r="H38" s="43"/>
      <c r="I38" s="43"/>
      <c r="J38" s="28"/>
      <c r="K38" s="32"/>
      <c r="L38" s="39" t="str">
        <f t="shared" si="1"/>
        <v/>
      </c>
      <c r="M38" s="46"/>
      <c r="N38" s="27"/>
      <c r="O38" s="27"/>
      <c r="P38" s="27"/>
      <c r="Q38" s="29" t="str">
        <f t="shared" si="0"/>
        <v/>
      </c>
    </row>
  </sheetData>
  <mergeCells count="25">
    <mergeCell ref="O1:Q1"/>
    <mergeCell ref="A2:E2"/>
    <mergeCell ref="K2:O2"/>
    <mergeCell ref="B3:G3"/>
    <mergeCell ref="K3:L3"/>
    <mergeCell ref="N3:O3"/>
    <mergeCell ref="K4:L4"/>
    <mergeCell ref="K5:L5"/>
    <mergeCell ref="A7:A9"/>
    <mergeCell ref="B7:L7"/>
    <mergeCell ref="M7:Q7"/>
    <mergeCell ref="B8:B9"/>
    <mergeCell ref="C8:C9"/>
    <mergeCell ref="D8:D9"/>
    <mergeCell ref="E8:E9"/>
    <mergeCell ref="F8:F9"/>
    <mergeCell ref="O8:O9"/>
    <mergeCell ref="P8:P9"/>
    <mergeCell ref="Q8:Q9"/>
    <mergeCell ref="G8:G9"/>
    <mergeCell ref="J8:J9"/>
    <mergeCell ref="K8:K9"/>
    <mergeCell ref="L8:L9"/>
    <mergeCell ref="M8:M9"/>
    <mergeCell ref="N8:N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view="pageBreakPreview" zoomScale="85" zoomScaleNormal="85" zoomScaleSheetLayoutView="85" workbookViewId="0">
      <selection activeCell="C39" sqref="C39"/>
    </sheetView>
  </sheetViews>
  <sheetFormatPr defaultRowHeight="13.5" x14ac:dyDescent="0.15"/>
  <cols>
    <col min="2" max="2" width="11.125" customWidth="1"/>
    <col min="3" max="4" width="9" style="1"/>
    <col min="5" max="5" width="9.5" style="1" bestFit="1" customWidth="1"/>
    <col min="6" max="7" width="9" style="1"/>
    <col min="8" max="8" width="13.625" customWidth="1"/>
    <col min="9" max="9" width="13.125" customWidth="1"/>
    <col min="13" max="13" width="11.875" style="1" customWidth="1"/>
    <col min="14" max="14" width="9.5" style="1" bestFit="1" customWidth="1"/>
    <col min="15" max="17" width="9" style="1"/>
  </cols>
  <sheetData>
    <row r="1" spans="1:17" x14ac:dyDescent="0.15">
      <c r="O1" s="134" t="s">
        <v>42</v>
      </c>
      <c r="P1" s="134"/>
      <c r="Q1" s="134"/>
    </row>
    <row r="2" spans="1:17" ht="24" customHeight="1" x14ac:dyDescent="0.15">
      <c r="A2" s="135" t="s">
        <v>43</v>
      </c>
      <c r="B2" s="135"/>
      <c r="C2" s="135"/>
      <c r="D2" s="135"/>
      <c r="E2" s="135"/>
      <c r="J2" s="75" t="s">
        <v>21</v>
      </c>
      <c r="K2" s="136"/>
      <c r="L2" s="136"/>
      <c r="M2" s="136"/>
      <c r="N2" s="136"/>
      <c r="O2" s="136"/>
      <c r="P2" s="80"/>
      <c r="Q2" s="80"/>
    </row>
    <row r="3" spans="1:17" ht="24.75" customHeight="1" x14ac:dyDescent="0.15">
      <c r="A3" s="81" t="s">
        <v>27</v>
      </c>
      <c r="B3" s="136" t="s">
        <v>28</v>
      </c>
      <c r="C3" s="136"/>
      <c r="D3" s="136"/>
      <c r="E3" s="136"/>
      <c r="F3" s="136"/>
      <c r="G3" s="136"/>
      <c r="J3" s="75" t="s">
        <v>22</v>
      </c>
      <c r="K3" s="136"/>
      <c r="L3" s="136"/>
      <c r="M3" s="76" t="s">
        <v>23</v>
      </c>
      <c r="N3" s="136"/>
      <c r="O3" s="136"/>
      <c r="P3" s="80"/>
      <c r="Q3" s="80"/>
    </row>
    <row r="4" spans="1:17" ht="15" customHeight="1" x14ac:dyDescent="0.15">
      <c r="A4" s="81"/>
      <c r="B4" s="105"/>
      <c r="C4" s="105"/>
      <c r="D4" s="105"/>
      <c r="E4" s="105"/>
      <c r="F4" s="105"/>
      <c r="G4" s="105"/>
      <c r="J4" s="75" t="s">
        <v>40</v>
      </c>
      <c r="K4" s="120"/>
      <c r="L4" s="120"/>
      <c r="M4" s="76"/>
      <c r="N4" s="105"/>
      <c r="O4" s="105"/>
      <c r="P4" s="80"/>
      <c r="Q4" s="80"/>
    </row>
    <row r="5" spans="1:17" ht="15" customHeight="1" x14ac:dyDescent="0.15">
      <c r="A5" s="81"/>
      <c r="B5" s="105"/>
      <c r="C5" s="105"/>
      <c r="D5" s="105"/>
      <c r="E5" s="105"/>
      <c r="F5" s="105"/>
      <c r="G5" s="105"/>
      <c r="J5" s="75" t="s">
        <v>41</v>
      </c>
      <c r="K5" s="121"/>
      <c r="L5" s="121"/>
      <c r="M5" s="76"/>
      <c r="N5" s="105"/>
      <c r="O5" s="105"/>
      <c r="P5" s="80"/>
      <c r="Q5" s="80"/>
    </row>
    <row r="6" spans="1:17" ht="15" customHeight="1" thickBot="1" x14ac:dyDescent="0.2">
      <c r="A6" s="73"/>
      <c r="B6" s="74"/>
      <c r="C6" s="74"/>
      <c r="D6" s="74"/>
      <c r="E6" s="74"/>
      <c r="K6" s="78"/>
      <c r="N6" s="74"/>
      <c r="Q6" s="77"/>
    </row>
    <row r="7" spans="1:17" ht="18" customHeight="1" thickBot="1" x14ac:dyDescent="0.2">
      <c r="A7" s="122" t="s">
        <v>0</v>
      </c>
      <c r="B7" s="125" t="s">
        <v>1</v>
      </c>
      <c r="C7" s="126"/>
      <c r="D7" s="126"/>
      <c r="E7" s="126"/>
      <c r="F7" s="126"/>
      <c r="G7" s="126"/>
      <c r="H7" s="127"/>
      <c r="I7" s="127"/>
      <c r="J7" s="126"/>
      <c r="K7" s="126"/>
      <c r="L7" s="128"/>
      <c r="M7" s="129" t="s">
        <v>39</v>
      </c>
      <c r="N7" s="129"/>
      <c r="O7" s="129"/>
      <c r="P7" s="129"/>
      <c r="Q7" s="130"/>
    </row>
    <row r="8" spans="1:17" s="2" customFormat="1" ht="21" customHeight="1" x14ac:dyDescent="0.15">
      <c r="A8" s="123"/>
      <c r="B8" s="131" t="s">
        <v>3</v>
      </c>
      <c r="C8" s="133" t="s">
        <v>38</v>
      </c>
      <c r="D8" s="114" t="s">
        <v>4</v>
      </c>
      <c r="E8" s="114" t="s">
        <v>5</v>
      </c>
      <c r="F8" s="114" t="s">
        <v>6</v>
      </c>
      <c r="G8" s="110" t="s">
        <v>7</v>
      </c>
      <c r="H8" s="103" t="s">
        <v>8</v>
      </c>
      <c r="I8" s="103" t="s">
        <v>9</v>
      </c>
      <c r="J8" s="112" t="s">
        <v>26</v>
      </c>
      <c r="K8" s="114" t="s">
        <v>10</v>
      </c>
      <c r="L8" s="116" t="s">
        <v>13</v>
      </c>
      <c r="M8" s="118" t="s">
        <v>2</v>
      </c>
      <c r="N8" s="106" t="s">
        <v>5</v>
      </c>
      <c r="O8" s="106" t="s">
        <v>11</v>
      </c>
      <c r="P8" s="106" t="s">
        <v>12</v>
      </c>
      <c r="Q8" s="108" t="s">
        <v>20</v>
      </c>
    </row>
    <row r="9" spans="1:17" ht="21" customHeight="1" thickBot="1" x14ac:dyDescent="0.2">
      <c r="A9" s="124"/>
      <c r="B9" s="132"/>
      <c r="C9" s="115"/>
      <c r="D9" s="115"/>
      <c r="E9" s="115"/>
      <c r="F9" s="115"/>
      <c r="G9" s="111"/>
      <c r="H9" s="104" t="s">
        <v>24</v>
      </c>
      <c r="I9" s="104" t="s">
        <v>25</v>
      </c>
      <c r="J9" s="113"/>
      <c r="K9" s="115"/>
      <c r="L9" s="117"/>
      <c r="M9" s="119"/>
      <c r="N9" s="107"/>
      <c r="O9" s="107"/>
      <c r="P9" s="107"/>
      <c r="Q9" s="109"/>
    </row>
    <row r="10" spans="1:17" ht="18" customHeight="1" thickTop="1" x14ac:dyDescent="0.15">
      <c r="A10" s="3">
        <v>41719</v>
      </c>
      <c r="B10" s="4">
        <v>3789327</v>
      </c>
      <c r="C10" s="5" t="s">
        <v>29</v>
      </c>
      <c r="D10" s="5" t="s">
        <v>19</v>
      </c>
      <c r="E10" s="6">
        <v>42088</v>
      </c>
      <c r="F10" s="5" t="s">
        <v>30</v>
      </c>
      <c r="G10" s="7" t="s">
        <v>18</v>
      </c>
      <c r="H10" s="35">
        <v>8</v>
      </c>
      <c r="I10" s="35">
        <v>7.96</v>
      </c>
      <c r="J10" s="8">
        <v>5.25</v>
      </c>
      <c r="K10" s="9">
        <v>2.71</v>
      </c>
      <c r="L10" s="10" t="str">
        <f>IF(I10="","",IF(H10&gt;=I10,"OK","NG"))</f>
        <v>OK</v>
      </c>
      <c r="M10" s="11" t="s">
        <v>17</v>
      </c>
      <c r="N10" s="6">
        <v>42088</v>
      </c>
      <c r="O10" s="12" t="s">
        <v>14</v>
      </c>
      <c r="P10" s="13">
        <v>41722</v>
      </c>
      <c r="Q10" s="14" t="str">
        <f>IF(M10&lt;&gt;"",IF(O10&lt;&gt;"",IF(P10&lt;&gt;"",IF(N10&lt;&gt;"","レ",""),""),""),"")</f>
        <v>レ</v>
      </c>
    </row>
    <row r="11" spans="1:17" ht="18" customHeight="1" x14ac:dyDescent="0.15">
      <c r="A11" s="15" t="s">
        <v>31</v>
      </c>
      <c r="B11" s="16">
        <v>3789330</v>
      </c>
      <c r="C11" s="17" t="s">
        <v>31</v>
      </c>
      <c r="D11" s="17" t="s">
        <v>31</v>
      </c>
      <c r="E11" s="18" t="s">
        <v>31</v>
      </c>
      <c r="F11" s="17" t="s">
        <v>31</v>
      </c>
      <c r="G11" s="19" t="s">
        <v>31</v>
      </c>
      <c r="H11" s="36">
        <v>8</v>
      </c>
      <c r="I11" s="36">
        <v>7.82</v>
      </c>
      <c r="J11" s="20">
        <v>5.25</v>
      </c>
      <c r="K11" s="21">
        <v>2.5700000000000003</v>
      </c>
      <c r="L11" s="22" t="str">
        <f>IF(I11="","",IF(H11&gt;=I11,"OK","NG"))</f>
        <v>OK</v>
      </c>
      <c r="M11" s="23" t="s">
        <v>31</v>
      </c>
      <c r="N11" s="18" t="s">
        <v>31</v>
      </c>
      <c r="O11" s="79" t="s">
        <v>31</v>
      </c>
      <c r="P11" s="24" t="s">
        <v>31</v>
      </c>
      <c r="Q11" s="25" t="str">
        <f t="shared" ref="Q11:Q29" si="0">IF(M11&lt;&gt;"",IF(O11&lt;&gt;"",IF(P11&lt;&gt;"","レ",""),""),"")</f>
        <v>レ</v>
      </c>
    </row>
    <row r="12" spans="1:17" ht="18" customHeight="1" x14ac:dyDescent="0.15">
      <c r="A12" s="15" t="s">
        <v>31</v>
      </c>
      <c r="B12" s="16">
        <v>3789339</v>
      </c>
      <c r="C12" s="17" t="s">
        <v>31</v>
      </c>
      <c r="D12" s="17" t="s">
        <v>31</v>
      </c>
      <c r="E12" s="18" t="s">
        <v>31</v>
      </c>
      <c r="F12" s="17" t="s">
        <v>31</v>
      </c>
      <c r="G12" s="19" t="s">
        <v>31</v>
      </c>
      <c r="H12" s="36">
        <v>8</v>
      </c>
      <c r="I12" s="36">
        <v>7.9</v>
      </c>
      <c r="J12" s="20">
        <v>5.25</v>
      </c>
      <c r="K12" s="21">
        <v>2.6500000000000004</v>
      </c>
      <c r="L12" s="22" t="str">
        <f t="shared" ref="L12:L29" si="1">IF(I12="","",IF(H12&gt;=I12,"OK","NG"))</f>
        <v>OK</v>
      </c>
      <c r="M12" s="23" t="s">
        <v>31</v>
      </c>
      <c r="N12" s="18" t="s">
        <v>31</v>
      </c>
      <c r="O12" s="24" t="s">
        <v>31</v>
      </c>
      <c r="P12" s="24" t="s">
        <v>31</v>
      </c>
      <c r="Q12" s="25" t="str">
        <f t="shared" si="0"/>
        <v>レ</v>
      </c>
    </row>
    <row r="13" spans="1:17" ht="18" customHeight="1" x14ac:dyDescent="0.15">
      <c r="A13" s="15" t="s">
        <v>31</v>
      </c>
      <c r="B13" s="16">
        <v>3789344</v>
      </c>
      <c r="C13" s="17" t="s">
        <v>31</v>
      </c>
      <c r="D13" s="17" t="s">
        <v>31</v>
      </c>
      <c r="E13" s="18" t="s">
        <v>31</v>
      </c>
      <c r="F13" s="17" t="s">
        <v>31</v>
      </c>
      <c r="G13" s="19" t="s">
        <v>31</v>
      </c>
      <c r="H13" s="36">
        <v>8</v>
      </c>
      <c r="I13" s="36">
        <v>7.86</v>
      </c>
      <c r="J13" s="20">
        <v>5.25</v>
      </c>
      <c r="K13" s="21">
        <v>2.6100000000000003</v>
      </c>
      <c r="L13" s="22" t="str">
        <f t="shared" si="1"/>
        <v>OK</v>
      </c>
      <c r="M13" s="23" t="s">
        <v>31</v>
      </c>
      <c r="N13" s="18" t="s">
        <v>31</v>
      </c>
      <c r="O13" s="24" t="s">
        <v>31</v>
      </c>
      <c r="P13" s="24" t="s">
        <v>31</v>
      </c>
      <c r="Q13" s="25" t="str">
        <f t="shared" si="0"/>
        <v>レ</v>
      </c>
    </row>
    <row r="14" spans="1:17" ht="18" customHeight="1" thickBot="1" x14ac:dyDescent="0.2">
      <c r="A14" s="83" t="s">
        <v>31</v>
      </c>
      <c r="B14" s="84">
        <v>3789350</v>
      </c>
      <c r="C14" s="82" t="s">
        <v>31</v>
      </c>
      <c r="D14" s="82" t="s">
        <v>31</v>
      </c>
      <c r="E14" s="85" t="s">
        <v>31</v>
      </c>
      <c r="F14" s="82" t="s">
        <v>31</v>
      </c>
      <c r="G14" s="70" t="s">
        <v>31</v>
      </c>
      <c r="H14" s="86">
        <v>8</v>
      </c>
      <c r="I14" s="86">
        <v>7.8</v>
      </c>
      <c r="J14" s="87">
        <v>5.25</v>
      </c>
      <c r="K14" s="88">
        <v>2.5499999999999998</v>
      </c>
      <c r="L14" s="89" t="str">
        <f t="shared" si="1"/>
        <v>OK</v>
      </c>
      <c r="M14" s="71" t="s">
        <v>31</v>
      </c>
      <c r="N14" s="85" t="s">
        <v>31</v>
      </c>
      <c r="O14" s="69" t="s">
        <v>31</v>
      </c>
      <c r="P14" s="69" t="s">
        <v>31</v>
      </c>
      <c r="Q14" s="72" t="str">
        <f t="shared" si="0"/>
        <v>レ</v>
      </c>
    </row>
    <row r="15" spans="1:17" ht="18" customHeight="1" x14ac:dyDescent="0.15">
      <c r="A15" s="68">
        <v>41724</v>
      </c>
      <c r="B15" s="49">
        <v>7839814</v>
      </c>
      <c r="C15" s="48" t="s">
        <v>29</v>
      </c>
      <c r="D15" s="48" t="s">
        <v>16</v>
      </c>
      <c r="E15" s="92">
        <v>42500</v>
      </c>
      <c r="F15" s="48" t="s">
        <v>32</v>
      </c>
      <c r="G15" s="93" t="s">
        <v>33</v>
      </c>
      <c r="H15" s="94">
        <v>10</v>
      </c>
      <c r="I15" s="94">
        <v>8.34</v>
      </c>
      <c r="J15" s="95">
        <v>6.56</v>
      </c>
      <c r="K15" s="96">
        <v>1.7800000000000002</v>
      </c>
      <c r="L15" s="47" t="str">
        <f t="shared" si="1"/>
        <v>OK</v>
      </c>
      <c r="M15" s="97" t="s">
        <v>36</v>
      </c>
      <c r="N15" s="92">
        <v>42500</v>
      </c>
      <c r="O15" s="98" t="s">
        <v>14</v>
      </c>
      <c r="P15" s="99">
        <v>41728</v>
      </c>
      <c r="Q15" s="100" t="str">
        <f t="shared" si="0"/>
        <v>レ</v>
      </c>
    </row>
    <row r="16" spans="1:17" ht="18" customHeight="1" x14ac:dyDescent="0.15">
      <c r="A16" s="15" t="s">
        <v>31</v>
      </c>
      <c r="B16" s="16">
        <v>7839856</v>
      </c>
      <c r="C16" s="17" t="s">
        <v>31</v>
      </c>
      <c r="D16" s="17" t="s">
        <v>31</v>
      </c>
      <c r="E16" s="18" t="s">
        <v>31</v>
      </c>
      <c r="F16" s="17" t="s">
        <v>31</v>
      </c>
      <c r="G16" s="19" t="s">
        <v>31</v>
      </c>
      <c r="H16" s="36">
        <v>10</v>
      </c>
      <c r="I16" s="36">
        <v>9.58</v>
      </c>
      <c r="J16" s="20">
        <v>6.56</v>
      </c>
      <c r="K16" s="21">
        <v>3.0200000000000005</v>
      </c>
      <c r="L16" s="22" t="str">
        <f t="shared" si="1"/>
        <v>OK</v>
      </c>
      <c r="M16" s="23" t="s">
        <v>31</v>
      </c>
      <c r="N16" s="18" t="s">
        <v>31</v>
      </c>
      <c r="O16" s="24" t="s">
        <v>31</v>
      </c>
      <c r="P16" s="24" t="s">
        <v>31</v>
      </c>
      <c r="Q16" s="25" t="str">
        <f t="shared" si="0"/>
        <v>レ</v>
      </c>
    </row>
    <row r="17" spans="1:17" ht="18" customHeight="1" x14ac:dyDescent="0.15">
      <c r="A17" s="15" t="s">
        <v>31</v>
      </c>
      <c r="B17" s="16">
        <v>7839898</v>
      </c>
      <c r="C17" s="17" t="s">
        <v>31</v>
      </c>
      <c r="D17" s="17" t="s">
        <v>31</v>
      </c>
      <c r="E17" s="18" t="s">
        <v>31</v>
      </c>
      <c r="F17" s="17" t="s">
        <v>31</v>
      </c>
      <c r="G17" s="19" t="s">
        <v>31</v>
      </c>
      <c r="H17" s="36">
        <v>10</v>
      </c>
      <c r="I17" s="36">
        <v>8.7799999999999994</v>
      </c>
      <c r="J17" s="20">
        <v>6.56</v>
      </c>
      <c r="K17" s="21">
        <v>2.2199999999999998</v>
      </c>
      <c r="L17" s="22" t="str">
        <f t="shared" si="1"/>
        <v>OK</v>
      </c>
      <c r="M17" s="23" t="s">
        <v>31</v>
      </c>
      <c r="N17" s="18" t="s">
        <v>31</v>
      </c>
      <c r="O17" s="24" t="s">
        <v>31</v>
      </c>
      <c r="P17" s="24" t="s">
        <v>31</v>
      </c>
      <c r="Q17" s="25" t="str">
        <f t="shared" si="0"/>
        <v>レ</v>
      </c>
    </row>
    <row r="18" spans="1:17" ht="18" customHeight="1" x14ac:dyDescent="0.15">
      <c r="A18" s="15" t="s">
        <v>31</v>
      </c>
      <c r="B18" s="16">
        <v>7839940</v>
      </c>
      <c r="C18" s="17" t="s">
        <v>31</v>
      </c>
      <c r="D18" s="17" t="s">
        <v>31</v>
      </c>
      <c r="E18" s="18" t="s">
        <v>31</v>
      </c>
      <c r="F18" s="17" t="s">
        <v>31</v>
      </c>
      <c r="G18" s="19" t="s">
        <v>31</v>
      </c>
      <c r="H18" s="36">
        <v>10</v>
      </c>
      <c r="I18" s="36">
        <v>9.56</v>
      </c>
      <c r="J18" s="20">
        <v>6.56</v>
      </c>
      <c r="K18" s="21">
        <v>3.0000000000000009</v>
      </c>
      <c r="L18" s="22" t="str">
        <f t="shared" si="1"/>
        <v>OK</v>
      </c>
      <c r="M18" s="23" t="s">
        <v>31</v>
      </c>
      <c r="N18" s="18" t="s">
        <v>31</v>
      </c>
      <c r="O18" s="24" t="s">
        <v>31</v>
      </c>
      <c r="P18" s="24" t="s">
        <v>31</v>
      </c>
      <c r="Q18" s="25" t="str">
        <f t="shared" si="0"/>
        <v>レ</v>
      </c>
    </row>
    <row r="19" spans="1:17" ht="18" customHeight="1" x14ac:dyDescent="0.15">
      <c r="A19" s="15" t="s">
        <v>31</v>
      </c>
      <c r="B19" s="16">
        <v>7839982</v>
      </c>
      <c r="C19" s="17" t="s">
        <v>31</v>
      </c>
      <c r="D19" s="17" t="s">
        <v>31</v>
      </c>
      <c r="E19" s="18" t="s">
        <v>31</v>
      </c>
      <c r="F19" s="17" t="s">
        <v>31</v>
      </c>
      <c r="G19" s="19" t="s">
        <v>31</v>
      </c>
      <c r="H19" s="36">
        <v>10</v>
      </c>
      <c r="I19" s="36">
        <v>9.34</v>
      </c>
      <c r="J19" s="20">
        <v>6.56</v>
      </c>
      <c r="K19" s="21">
        <v>2.7800000000000002</v>
      </c>
      <c r="L19" s="22" t="str">
        <f t="shared" si="1"/>
        <v>OK</v>
      </c>
      <c r="M19" s="23" t="s">
        <v>31</v>
      </c>
      <c r="N19" s="18" t="s">
        <v>31</v>
      </c>
      <c r="O19" s="24" t="s">
        <v>31</v>
      </c>
      <c r="P19" s="24" t="s">
        <v>31</v>
      </c>
      <c r="Q19" s="25" t="str">
        <f t="shared" si="0"/>
        <v>レ</v>
      </c>
    </row>
    <row r="20" spans="1:17" ht="18" customHeight="1" thickBot="1" x14ac:dyDescent="0.2">
      <c r="A20" s="101" t="s">
        <v>31</v>
      </c>
      <c r="B20" s="26">
        <v>7840024</v>
      </c>
      <c r="C20" s="27" t="s">
        <v>31</v>
      </c>
      <c r="D20" s="27" t="s">
        <v>31</v>
      </c>
      <c r="E20" s="67" t="s">
        <v>31</v>
      </c>
      <c r="F20" s="27" t="s">
        <v>31</v>
      </c>
      <c r="G20" s="66" t="s">
        <v>31</v>
      </c>
      <c r="H20" s="102">
        <v>10</v>
      </c>
      <c r="I20" s="102">
        <v>9.1199999999999992</v>
      </c>
      <c r="J20" s="28">
        <v>6.56</v>
      </c>
      <c r="K20" s="50">
        <v>2.5599999999999996</v>
      </c>
      <c r="L20" s="29" t="str">
        <f t="shared" si="1"/>
        <v>OK</v>
      </c>
      <c r="M20" s="65" t="s">
        <v>31</v>
      </c>
      <c r="N20" s="67" t="s">
        <v>31</v>
      </c>
      <c r="O20" s="64" t="s">
        <v>31</v>
      </c>
      <c r="P20" s="64" t="s">
        <v>31</v>
      </c>
      <c r="Q20" s="63" t="str">
        <f t="shared" si="0"/>
        <v>レ</v>
      </c>
    </row>
    <row r="21" spans="1:17" ht="18" customHeight="1" x14ac:dyDescent="0.15">
      <c r="A21" s="62">
        <v>41730</v>
      </c>
      <c r="B21" s="61">
        <v>7962672</v>
      </c>
      <c r="C21" s="59" t="s">
        <v>29</v>
      </c>
      <c r="D21" s="59" t="s">
        <v>15</v>
      </c>
      <c r="E21" s="60">
        <v>42331</v>
      </c>
      <c r="F21" s="59" t="s">
        <v>34</v>
      </c>
      <c r="G21" s="58" t="s">
        <v>35</v>
      </c>
      <c r="H21" s="90">
        <v>4.8449999999999998</v>
      </c>
      <c r="I21" s="91">
        <v>5.12</v>
      </c>
      <c r="J21" s="57">
        <v>2.82</v>
      </c>
      <c r="K21" s="56">
        <v>2.3000000000000003</v>
      </c>
      <c r="L21" s="55" t="str">
        <f t="shared" si="1"/>
        <v>NG</v>
      </c>
      <c r="M21" s="54" t="s">
        <v>37</v>
      </c>
      <c r="N21" s="60">
        <v>42331</v>
      </c>
      <c r="O21" s="53" t="s">
        <v>14</v>
      </c>
      <c r="P21" s="52">
        <v>41734</v>
      </c>
      <c r="Q21" s="51" t="str">
        <f t="shared" si="0"/>
        <v>レ</v>
      </c>
    </row>
    <row r="22" spans="1:17" ht="18" customHeight="1" x14ac:dyDescent="0.15">
      <c r="A22" s="15" t="s">
        <v>31</v>
      </c>
      <c r="B22" s="16">
        <v>7962675</v>
      </c>
      <c r="C22" s="17" t="s">
        <v>31</v>
      </c>
      <c r="D22" s="17" t="s">
        <v>31</v>
      </c>
      <c r="E22" s="18" t="s">
        <v>31</v>
      </c>
      <c r="F22" s="17" t="s">
        <v>31</v>
      </c>
      <c r="G22" s="19" t="s">
        <v>31</v>
      </c>
      <c r="H22" s="37">
        <v>4.8449999999999998</v>
      </c>
      <c r="I22" s="36">
        <v>4.8899999999999997</v>
      </c>
      <c r="J22" s="20">
        <v>2.82</v>
      </c>
      <c r="K22" s="21">
        <v>2.0699999999999998</v>
      </c>
      <c r="L22" s="30" t="str">
        <f t="shared" si="1"/>
        <v>NG</v>
      </c>
      <c r="M22" s="23" t="s">
        <v>31</v>
      </c>
      <c r="N22" s="18" t="s">
        <v>31</v>
      </c>
      <c r="O22" s="24" t="s">
        <v>31</v>
      </c>
      <c r="P22" s="24" t="s">
        <v>31</v>
      </c>
      <c r="Q22" s="25" t="str">
        <f t="shared" si="0"/>
        <v>レ</v>
      </c>
    </row>
    <row r="23" spans="1:17" ht="18" customHeight="1" x14ac:dyDescent="0.15">
      <c r="A23" s="15" t="s">
        <v>31</v>
      </c>
      <c r="B23" s="16">
        <v>7962678</v>
      </c>
      <c r="C23" s="17" t="s">
        <v>31</v>
      </c>
      <c r="D23" s="17" t="s">
        <v>31</v>
      </c>
      <c r="E23" s="18" t="s">
        <v>31</v>
      </c>
      <c r="F23" s="17" t="s">
        <v>31</v>
      </c>
      <c r="G23" s="19" t="s">
        <v>31</v>
      </c>
      <c r="H23" s="37">
        <v>4.8449999999999998</v>
      </c>
      <c r="I23" s="36">
        <v>4.2300000000000004</v>
      </c>
      <c r="J23" s="20">
        <v>2.82</v>
      </c>
      <c r="K23" s="21">
        <v>1.4100000000000006</v>
      </c>
      <c r="L23" s="22" t="str">
        <f t="shared" si="1"/>
        <v>OK</v>
      </c>
      <c r="M23" s="23" t="s">
        <v>31</v>
      </c>
      <c r="N23" s="18" t="s">
        <v>31</v>
      </c>
      <c r="O23" s="24" t="s">
        <v>31</v>
      </c>
      <c r="P23" s="24" t="s">
        <v>31</v>
      </c>
      <c r="Q23" s="25" t="str">
        <f t="shared" si="0"/>
        <v>レ</v>
      </c>
    </row>
    <row r="24" spans="1:17" ht="18" customHeight="1" x14ac:dyDescent="0.15">
      <c r="A24" s="15" t="s">
        <v>31</v>
      </c>
      <c r="B24" s="16">
        <v>7962681</v>
      </c>
      <c r="C24" s="17" t="s">
        <v>31</v>
      </c>
      <c r="D24" s="17" t="s">
        <v>31</v>
      </c>
      <c r="E24" s="18" t="s">
        <v>31</v>
      </c>
      <c r="F24" s="17" t="s">
        <v>31</v>
      </c>
      <c r="G24" s="19" t="s">
        <v>31</v>
      </c>
      <c r="H24" s="37">
        <v>4.8449999999999998</v>
      </c>
      <c r="I24" s="36">
        <v>4.78</v>
      </c>
      <c r="J24" s="20">
        <v>2.82</v>
      </c>
      <c r="K24" s="21">
        <v>1.9600000000000004</v>
      </c>
      <c r="L24" s="22" t="str">
        <f t="shared" si="1"/>
        <v>OK</v>
      </c>
      <c r="M24" s="23" t="s">
        <v>31</v>
      </c>
      <c r="N24" s="18" t="s">
        <v>31</v>
      </c>
      <c r="O24" s="24" t="s">
        <v>31</v>
      </c>
      <c r="P24" s="24" t="s">
        <v>31</v>
      </c>
      <c r="Q24" s="25" t="str">
        <f t="shared" si="0"/>
        <v>レ</v>
      </c>
    </row>
    <row r="25" spans="1:17" ht="18" customHeight="1" x14ac:dyDescent="0.15">
      <c r="A25" s="15" t="s">
        <v>31</v>
      </c>
      <c r="B25" s="16">
        <v>7962684</v>
      </c>
      <c r="C25" s="17" t="s">
        <v>31</v>
      </c>
      <c r="D25" s="17" t="s">
        <v>31</v>
      </c>
      <c r="E25" s="18" t="s">
        <v>31</v>
      </c>
      <c r="F25" s="17" t="s">
        <v>31</v>
      </c>
      <c r="G25" s="19" t="s">
        <v>31</v>
      </c>
      <c r="H25" s="37">
        <v>4.8449999999999998</v>
      </c>
      <c r="I25" s="36">
        <v>4.34</v>
      </c>
      <c r="J25" s="20">
        <v>2.82</v>
      </c>
      <c r="K25" s="21">
        <v>1.52</v>
      </c>
      <c r="L25" s="22" t="str">
        <f t="shared" si="1"/>
        <v>OK</v>
      </c>
      <c r="M25" s="23" t="s">
        <v>31</v>
      </c>
      <c r="N25" s="18" t="s">
        <v>31</v>
      </c>
      <c r="O25" s="24" t="s">
        <v>31</v>
      </c>
      <c r="P25" s="24" t="s">
        <v>31</v>
      </c>
      <c r="Q25" s="25" t="str">
        <f t="shared" si="0"/>
        <v>レ</v>
      </c>
    </row>
    <row r="26" spans="1:17" ht="18" customHeight="1" x14ac:dyDescent="0.15">
      <c r="A26" s="15" t="s">
        <v>31</v>
      </c>
      <c r="B26" s="16">
        <v>7962687</v>
      </c>
      <c r="C26" s="17" t="s">
        <v>31</v>
      </c>
      <c r="D26" s="17" t="s">
        <v>31</v>
      </c>
      <c r="E26" s="18" t="s">
        <v>31</v>
      </c>
      <c r="F26" s="17" t="s">
        <v>31</v>
      </c>
      <c r="G26" s="19" t="s">
        <v>31</v>
      </c>
      <c r="H26" s="37">
        <v>4.8449999999999998</v>
      </c>
      <c r="I26" s="36">
        <v>3</v>
      </c>
      <c r="J26" s="20">
        <v>2.82</v>
      </c>
      <c r="K26" s="21">
        <v>0.18000000000000016</v>
      </c>
      <c r="L26" s="22" t="str">
        <f t="shared" si="1"/>
        <v>OK</v>
      </c>
      <c r="M26" s="23" t="s">
        <v>31</v>
      </c>
      <c r="N26" s="18" t="s">
        <v>31</v>
      </c>
      <c r="O26" s="24" t="s">
        <v>31</v>
      </c>
      <c r="P26" s="24" t="s">
        <v>31</v>
      </c>
      <c r="Q26" s="25" t="str">
        <f t="shared" si="0"/>
        <v>レ</v>
      </c>
    </row>
    <row r="27" spans="1:17" ht="18" customHeight="1" x14ac:dyDescent="0.15">
      <c r="A27" s="15" t="s">
        <v>31</v>
      </c>
      <c r="B27" s="16">
        <v>7962690</v>
      </c>
      <c r="C27" s="17" t="s">
        <v>31</v>
      </c>
      <c r="D27" s="17" t="s">
        <v>31</v>
      </c>
      <c r="E27" s="18" t="s">
        <v>31</v>
      </c>
      <c r="F27" s="17" t="s">
        <v>31</v>
      </c>
      <c r="G27" s="19" t="s">
        <v>31</v>
      </c>
      <c r="H27" s="37">
        <v>4.8449999999999998</v>
      </c>
      <c r="I27" s="36">
        <v>4.78</v>
      </c>
      <c r="J27" s="20">
        <v>2.82</v>
      </c>
      <c r="K27" s="21">
        <v>1.9600000000000004</v>
      </c>
      <c r="L27" s="22" t="str">
        <f t="shared" si="1"/>
        <v>OK</v>
      </c>
      <c r="M27" s="23" t="s">
        <v>31</v>
      </c>
      <c r="N27" s="18" t="s">
        <v>31</v>
      </c>
      <c r="O27" s="24" t="s">
        <v>31</v>
      </c>
      <c r="P27" s="24" t="s">
        <v>31</v>
      </c>
      <c r="Q27" s="25" t="str">
        <f t="shared" si="0"/>
        <v>レ</v>
      </c>
    </row>
    <row r="28" spans="1:17" ht="18" customHeight="1" x14ac:dyDescent="0.15">
      <c r="A28" s="15" t="s">
        <v>31</v>
      </c>
      <c r="B28" s="16">
        <v>7962693</v>
      </c>
      <c r="C28" s="17" t="s">
        <v>31</v>
      </c>
      <c r="D28" s="17" t="s">
        <v>31</v>
      </c>
      <c r="E28" s="18" t="s">
        <v>31</v>
      </c>
      <c r="F28" s="17" t="s">
        <v>31</v>
      </c>
      <c r="G28" s="19" t="s">
        <v>31</v>
      </c>
      <c r="H28" s="37">
        <v>4.8449999999999998</v>
      </c>
      <c r="I28" s="36">
        <v>4.8</v>
      </c>
      <c r="J28" s="20">
        <v>2.82</v>
      </c>
      <c r="K28" s="21">
        <v>1.98</v>
      </c>
      <c r="L28" s="22" t="str">
        <f t="shared" si="1"/>
        <v>OK</v>
      </c>
      <c r="M28" s="23" t="s">
        <v>31</v>
      </c>
      <c r="N28" s="18" t="s">
        <v>31</v>
      </c>
      <c r="O28" s="24" t="s">
        <v>31</v>
      </c>
      <c r="P28" s="24" t="s">
        <v>31</v>
      </c>
      <c r="Q28" s="25" t="str">
        <f t="shared" si="0"/>
        <v>レ</v>
      </c>
    </row>
    <row r="29" spans="1:17" ht="18" customHeight="1" x14ac:dyDescent="0.15">
      <c r="A29" s="15" t="s">
        <v>31</v>
      </c>
      <c r="B29" s="16">
        <v>7962696</v>
      </c>
      <c r="C29" s="17" t="s">
        <v>31</v>
      </c>
      <c r="D29" s="17" t="s">
        <v>31</v>
      </c>
      <c r="E29" s="18" t="s">
        <v>31</v>
      </c>
      <c r="F29" s="17" t="s">
        <v>31</v>
      </c>
      <c r="G29" s="19" t="s">
        <v>31</v>
      </c>
      <c r="H29" s="37">
        <v>4.8449999999999998</v>
      </c>
      <c r="I29" s="36">
        <v>4.0999999999999996</v>
      </c>
      <c r="J29" s="20">
        <v>2.82</v>
      </c>
      <c r="K29" s="21">
        <v>1.2799999999999998</v>
      </c>
      <c r="L29" s="22" t="str">
        <f t="shared" si="1"/>
        <v>OK</v>
      </c>
      <c r="M29" s="23" t="s">
        <v>31</v>
      </c>
      <c r="N29" s="18" t="s">
        <v>31</v>
      </c>
      <c r="O29" s="24" t="s">
        <v>31</v>
      </c>
      <c r="P29" s="24" t="s">
        <v>31</v>
      </c>
      <c r="Q29" s="25" t="str">
        <f t="shared" si="0"/>
        <v>レ</v>
      </c>
    </row>
    <row r="30" spans="1:17" ht="18" customHeight="1" x14ac:dyDescent="0.15">
      <c r="A30" s="40"/>
      <c r="B30" s="16"/>
      <c r="C30" s="17"/>
      <c r="D30" s="17"/>
      <c r="E30" s="17"/>
      <c r="F30" s="17"/>
      <c r="G30" s="33"/>
      <c r="H30" s="42"/>
      <c r="I30" s="42"/>
      <c r="J30" s="20"/>
      <c r="K30" s="31"/>
      <c r="L30" s="38" t="str">
        <f t="shared" ref="L30:L38" si="2">IF(I30="","",IF(H30&gt;=I30,"OK","NG"))</f>
        <v/>
      </c>
      <c r="M30" s="45"/>
      <c r="N30" s="17"/>
      <c r="O30" s="17"/>
      <c r="P30" s="17"/>
      <c r="Q30" s="22" t="str">
        <f t="shared" ref="Q30:Q38" si="3">IF(M30&lt;&gt;"",IF(O30&lt;&gt;"",IF(P30&lt;&gt;"","レ",""),""),"")</f>
        <v/>
      </c>
    </row>
    <row r="31" spans="1:17" ht="18" customHeight="1" x14ac:dyDescent="0.15">
      <c r="A31" s="40"/>
      <c r="B31" s="16"/>
      <c r="C31" s="17"/>
      <c r="D31" s="17"/>
      <c r="E31" s="17"/>
      <c r="F31" s="17"/>
      <c r="G31" s="33"/>
      <c r="H31" s="42"/>
      <c r="I31" s="42"/>
      <c r="J31" s="20"/>
      <c r="K31" s="31"/>
      <c r="L31" s="38" t="str">
        <f t="shared" si="2"/>
        <v/>
      </c>
      <c r="M31" s="45"/>
      <c r="N31" s="17"/>
      <c r="O31" s="17"/>
      <c r="P31" s="17"/>
      <c r="Q31" s="22" t="str">
        <f t="shared" si="3"/>
        <v/>
      </c>
    </row>
    <row r="32" spans="1:17" ht="18" customHeight="1" x14ac:dyDescent="0.15">
      <c r="A32" s="40"/>
      <c r="B32" s="16"/>
      <c r="C32" s="17"/>
      <c r="D32" s="17"/>
      <c r="E32" s="17"/>
      <c r="F32" s="17"/>
      <c r="G32" s="33"/>
      <c r="H32" s="42"/>
      <c r="I32" s="42"/>
      <c r="J32" s="20"/>
      <c r="K32" s="31"/>
      <c r="L32" s="38" t="str">
        <f t="shared" si="2"/>
        <v/>
      </c>
      <c r="M32" s="45"/>
      <c r="N32" s="17"/>
      <c r="O32" s="17"/>
      <c r="P32" s="17"/>
      <c r="Q32" s="22" t="str">
        <f t="shared" si="3"/>
        <v/>
      </c>
    </row>
    <row r="33" spans="1:17" ht="18" customHeight="1" x14ac:dyDescent="0.15">
      <c r="A33" s="40"/>
      <c r="B33" s="16"/>
      <c r="C33" s="17"/>
      <c r="D33" s="17"/>
      <c r="E33" s="17"/>
      <c r="F33" s="17"/>
      <c r="G33" s="33"/>
      <c r="H33" s="42"/>
      <c r="I33" s="42"/>
      <c r="J33" s="20"/>
      <c r="K33" s="31"/>
      <c r="L33" s="38" t="str">
        <f t="shared" si="2"/>
        <v/>
      </c>
      <c r="M33" s="45"/>
      <c r="N33" s="17"/>
      <c r="O33" s="17"/>
      <c r="P33" s="17"/>
      <c r="Q33" s="22" t="str">
        <f t="shared" si="3"/>
        <v/>
      </c>
    </row>
    <row r="34" spans="1:17" ht="18" customHeight="1" x14ac:dyDescent="0.15">
      <c r="A34" s="40"/>
      <c r="B34" s="16"/>
      <c r="C34" s="17"/>
      <c r="D34" s="17"/>
      <c r="E34" s="17"/>
      <c r="F34" s="17"/>
      <c r="G34" s="33"/>
      <c r="H34" s="42"/>
      <c r="I34" s="42"/>
      <c r="J34" s="20"/>
      <c r="K34" s="31"/>
      <c r="L34" s="38" t="str">
        <f t="shared" si="2"/>
        <v/>
      </c>
      <c r="M34" s="45"/>
      <c r="N34" s="17"/>
      <c r="O34" s="17"/>
      <c r="P34" s="17"/>
      <c r="Q34" s="22" t="str">
        <f t="shared" si="3"/>
        <v/>
      </c>
    </row>
    <row r="35" spans="1:17" ht="18" customHeight="1" x14ac:dyDescent="0.15">
      <c r="A35" s="40"/>
      <c r="B35" s="16"/>
      <c r="C35" s="17"/>
      <c r="D35" s="17"/>
      <c r="E35" s="17"/>
      <c r="F35" s="17"/>
      <c r="G35" s="33"/>
      <c r="H35" s="42"/>
      <c r="I35" s="42"/>
      <c r="J35" s="20"/>
      <c r="K35" s="31"/>
      <c r="L35" s="38" t="str">
        <f t="shared" si="2"/>
        <v/>
      </c>
      <c r="M35" s="45"/>
      <c r="N35" s="17"/>
      <c r="O35" s="17"/>
      <c r="P35" s="17"/>
      <c r="Q35" s="22" t="str">
        <f t="shared" si="3"/>
        <v/>
      </c>
    </row>
    <row r="36" spans="1:17" ht="18" customHeight="1" x14ac:dyDescent="0.15">
      <c r="A36" s="40"/>
      <c r="B36" s="16"/>
      <c r="C36" s="17"/>
      <c r="D36" s="17"/>
      <c r="E36" s="17"/>
      <c r="F36" s="17"/>
      <c r="G36" s="33"/>
      <c r="H36" s="42"/>
      <c r="I36" s="42"/>
      <c r="J36" s="20"/>
      <c r="K36" s="31"/>
      <c r="L36" s="38" t="str">
        <f t="shared" si="2"/>
        <v/>
      </c>
      <c r="M36" s="45"/>
      <c r="N36" s="17"/>
      <c r="O36" s="17"/>
      <c r="P36" s="17"/>
      <c r="Q36" s="22" t="str">
        <f t="shared" si="3"/>
        <v/>
      </c>
    </row>
    <row r="37" spans="1:17" ht="18" customHeight="1" x14ac:dyDescent="0.15">
      <c r="A37" s="40"/>
      <c r="B37" s="16"/>
      <c r="C37" s="17"/>
      <c r="D37" s="17"/>
      <c r="E37" s="17"/>
      <c r="F37" s="17"/>
      <c r="G37" s="33"/>
      <c r="H37" s="42"/>
      <c r="I37" s="42"/>
      <c r="J37" s="20"/>
      <c r="K37" s="31"/>
      <c r="L37" s="38" t="str">
        <f t="shared" si="2"/>
        <v/>
      </c>
      <c r="M37" s="45"/>
      <c r="N37" s="17"/>
      <c r="O37" s="17"/>
      <c r="P37" s="17"/>
      <c r="Q37" s="22" t="str">
        <f t="shared" si="3"/>
        <v/>
      </c>
    </row>
    <row r="38" spans="1:17" ht="18" customHeight="1" thickBot="1" x14ac:dyDescent="0.2">
      <c r="A38" s="41"/>
      <c r="B38" s="26"/>
      <c r="C38" s="27"/>
      <c r="D38" s="27"/>
      <c r="E38" s="27"/>
      <c r="F38" s="27"/>
      <c r="G38" s="34"/>
      <c r="H38" s="43"/>
      <c r="I38" s="43"/>
      <c r="J38" s="28"/>
      <c r="K38" s="32"/>
      <c r="L38" s="39" t="str">
        <f t="shared" si="2"/>
        <v/>
      </c>
      <c r="M38" s="46"/>
      <c r="N38" s="27"/>
      <c r="O38" s="27"/>
      <c r="P38" s="27"/>
      <c r="Q38" s="29" t="str">
        <f t="shared" si="3"/>
        <v/>
      </c>
    </row>
  </sheetData>
  <mergeCells count="25">
    <mergeCell ref="C8:C9"/>
    <mergeCell ref="D8:D9"/>
    <mergeCell ref="E8:E9"/>
    <mergeCell ref="F8:F9"/>
    <mergeCell ref="P8:P9"/>
    <mergeCell ref="G8:G9"/>
    <mergeCell ref="J8:J9"/>
    <mergeCell ref="K8:K9"/>
    <mergeCell ref="M8:M9"/>
    <mergeCell ref="O1:Q1"/>
    <mergeCell ref="B3:G3"/>
    <mergeCell ref="L8:L9"/>
    <mergeCell ref="Q8:Q9"/>
    <mergeCell ref="N8:N9"/>
    <mergeCell ref="N3:O3"/>
    <mergeCell ref="O8:O9"/>
    <mergeCell ref="K4:L4"/>
    <mergeCell ref="K5:L5"/>
    <mergeCell ref="K2:O2"/>
    <mergeCell ref="K3:L3"/>
    <mergeCell ref="A2:E2"/>
    <mergeCell ref="A7:A9"/>
    <mergeCell ref="B7:L7"/>
    <mergeCell ref="M7:Q7"/>
    <mergeCell ref="B8:B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産業廃棄物集計表</vt:lpstr>
      <vt:lpstr>記載例</vt:lpstr>
      <vt:lpstr>記載例!Print_Area</vt:lpstr>
      <vt:lpstr>産業廃棄物集計表!Print_Area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k.Noda</cp:lastModifiedBy>
  <cp:lastPrinted>2023-01-24T06:09:46Z</cp:lastPrinted>
  <dcterms:modified xsi:type="dcterms:W3CDTF">2023-01-24T06:11:18Z</dcterms:modified>
</cp:coreProperties>
</file>