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1805" windowHeight="8925" activeTab="0"/>
  </bookViews>
  <sheets>
    <sheet name="13-01‗02" sheetId="1" r:id="rId1"/>
  </sheets>
  <definedNames>
    <definedName name="_xlnm.Print_Area" localSheetId="0">'13-01‗02'!$A$1:$O$38</definedName>
  </definedNames>
  <calcPr fullCalcOnLoad="1"/>
</workbook>
</file>

<file path=xl/sharedStrings.xml><?xml version="1.0" encoding="utf-8"?>
<sst xmlns="http://schemas.openxmlformats.org/spreadsheetml/2006/main" count="80" uniqueCount="46">
  <si>
    <t>在     籍     者     数</t>
  </si>
  <si>
    <t>区  分</t>
  </si>
  <si>
    <t>県立</t>
  </si>
  <si>
    <t>市立</t>
  </si>
  <si>
    <t>私立</t>
  </si>
  <si>
    <t>短期大学</t>
  </si>
  <si>
    <t>高等学校</t>
  </si>
  <si>
    <t>専修学校</t>
  </si>
  <si>
    <t>男</t>
  </si>
  <si>
    <t>女</t>
  </si>
  <si>
    <t>総   数</t>
  </si>
  <si>
    <t>特別支援学校</t>
  </si>
  <si>
    <t>１３－２．幼稚園の概況(各年５月１日現在)</t>
  </si>
  <si>
    <t>（単位：園，組，人）</t>
  </si>
  <si>
    <t>年   次</t>
  </si>
  <si>
    <t>幼　　　　児　　　　数</t>
  </si>
  <si>
    <t>園</t>
  </si>
  <si>
    <t>組数</t>
  </si>
  <si>
    <t>教員数</t>
  </si>
  <si>
    <t>３　歳</t>
  </si>
  <si>
    <t>４　歳</t>
  </si>
  <si>
    <t>５　歳</t>
  </si>
  <si>
    <t>計</t>
  </si>
  <si>
    <t>－</t>
  </si>
  <si>
    <t>平成</t>
  </si>
  <si>
    <t xml:space="preserve"> 資料：教育委員会事務局 学校教育室</t>
  </si>
  <si>
    <t>（単位：校，人）</t>
  </si>
  <si>
    <t>学　校　数</t>
  </si>
  <si>
    <t>教 員 数</t>
  </si>
  <si>
    <t>総   数</t>
  </si>
  <si>
    <t>男</t>
  </si>
  <si>
    <t>女</t>
  </si>
  <si>
    <t>大    学</t>
  </si>
  <si>
    <t>－</t>
  </si>
  <si>
    <t>中 学 校</t>
  </si>
  <si>
    <t>小 学 校</t>
  </si>
  <si>
    <t>幼 稚 園</t>
  </si>
  <si>
    <t>－</t>
  </si>
  <si>
    <t>１３－１．市内学校の概況(平成２７年５月１日現在)</t>
  </si>
  <si>
    <t xml:space="preserve">[注］兼務者は(  )書で別掲。 　    </t>
  </si>
  <si>
    <t>〔注〕兼務者は(  )書で別掲。　　　　</t>
  </si>
  <si>
    <t>資料：大学・短期大学は各校，他は教育委員会事務局 学校教育室</t>
  </si>
  <si>
    <t xml:space="preserve"> </t>
  </si>
  <si>
    <t xml:space="preserve">　　 幼稚園の欄については、認定こども園（幼稚園型）の数値を含む。 </t>
  </si>
  <si>
    <t>　　　の数値を含む。　</t>
  </si>
  <si>
    <t>　　　平成２７年における私立幼稚園の欄については、認定こども園（幼稚園型）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</si>
</sst>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[$-FFFF]\B\Aee;\B\Aee"/>
    <numFmt numFmtId="188" formatCode="#,##0;&quot;△&quot;#,##0"/>
    <numFmt numFmtId="189" formatCode="#,##0.0;&quot;△&quot;#,##0.0"/>
    <numFmt numFmtId="190" formatCode="0_ "/>
    <numFmt numFmtId="191" formatCode="#,##0_ "/>
    <numFmt numFmtId="192" formatCode="0_);[Red]\(0\)"/>
    <numFmt numFmtId="193" formatCode="0_);\(0\)"/>
    <numFmt numFmtId="194" formatCode="#,##0_);\(#,##0\)"/>
    <numFmt numFmtId="195" formatCode="\(#,##0\)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6"/>
      <name val="Osaka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2"/>
      <color indexed="9"/>
      <name val="ＭＳ 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1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190" fontId="8" fillId="0" borderId="10" xfId="0" applyNumberFormat="1" applyFont="1" applyFill="1" applyBorder="1" applyAlignment="1" applyProtection="1">
      <alignment horizontal="right" vertical="center"/>
      <protection locked="0"/>
    </xf>
    <xf numFmtId="195" fontId="8" fillId="0" borderId="11" xfId="0" applyNumberFormat="1" applyFont="1" applyFill="1" applyBorder="1" applyAlignment="1" applyProtection="1">
      <alignment horizontal="right" vertical="center"/>
      <protection locked="0"/>
    </xf>
    <xf numFmtId="190" fontId="8" fillId="0" borderId="12" xfId="0" applyNumberFormat="1" applyFont="1" applyFill="1" applyBorder="1" applyAlignment="1" applyProtection="1">
      <alignment horizontal="right" vertical="center"/>
      <protection locked="0"/>
    </xf>
    <xf numFmtId="195" fontId="8" fillId="0" borderId="13" xfId="0" applyNumberFormat="1" applyFont="1" applyFill="1" applyBorder="1" applyAlignment="1" applyProtection="1">
      <alignment horizontal="right" vertical="center"/>
      <protection locked="0"/>
    </xf>
    <xf numFmtId="190" fontId="8" fillId="0" borderId="12" xfId="0" applyNumberFormat="1" applyFont="1" applyFill="1" applyBorder="1" applyAlignment="1" applyProtection="1">
      <alignment vertical="center"/>
      <protection locked="0"/>
    </xf>
    <xf numFmtId="3" fontId="8" fillId="0" borderId="14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14" xfId="0" applyNumberFormat="1" applyFont="1" applyFill="1" applyBorder="1" applyAlignment="1" applyProtection="1">
      <alignment vertical="center"/>
      <protection locked="0"/>
    </xf>
    <xf numFmtId="190" fontId="8" fillId="0" borderId="10" xfId="0" applyNumberFormat="1" applyFont="1" applyFill="1" applyBorder="1" applyAlignment="1" applyProtection="1">
      <alignment vertical="center"/>
      <protection locked="0"/>
    </xf>
    <xf numFmtId="3" fontId="8" fillId="0" borderId="15" xfId="0" applyNumberFormat="1" applyFont="1" applyFill="1" applyBorder="1" applyAlignment="1" applyProtection="1">
      <alignment vertical="center"/>
      <protection/>
    </xf>
    <xf numFmtId="0" fontId="8" fillId="0" borderId="15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0" borderId="16" xfId="0" applyNumberFormat="1" applyFont="1" applyFill="1" applyBorder="1" applyAlignment="1" applyProtection="1">
      <alignment horizontal="center" vertical="center"/>
      <protection locked="0"/>
    </xf>
    <xf numFmtId="3" fontId="8" fillId="0" borderId="17" xfId="0" applyNumberFormat="1" applyFont="1" applyFill="1" applyBorder="1" applyAlignment="1" applyProtection="1">
      <alignment vertical="center"/>
      <protection/>
    </xf>
    <xf numFmtId="0" fontId="8" fillId="0" borderId="18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41" fontId="8" fillId="0" borderId="14" xfId="0" applyNumberFormat="1" applyFont="1" applyFill="1" applyBorder="1" applyAlignment="1" applyProtection="1">
      <alignment horizontal="right" vertical="center"/>
      <protection locked="0"/>
    </xf>
    <xf numFmtId="41" fontId="8" fillId="0" borderId="12" xfId="0" applyNumberFormat="1" applyFont="1" applyFill="1" applyBorder="1" applyAlignment="1" applyProtection="1">
      <alignment horizontal="right" vertical="center"/>
      <protection locked="0"/>
    </xf>
    <xf numFmtId="195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 applyProtection="1">
      <alignment/>
      <protection locked="0"/>
    </xf>
    <xf numFmtId="41" fontId="8" fillId="0" borderId="17" xfId="0" applyNumberFormat="1" applyFont="1" applyFill="1" applyBorder="1" applyAlignment="1" applyProtection="1">
      <alignment horizontal="right" vertical="center"/>
      <protection locked="0"/>
    </xf>
    <xf numFmtId="41" fontId="8" fillId="0" borderId="16" xfId="0" applyNumberFormat="1" applyFont="1" applyFill="1" applyBorder="1" applyAlignment="1" applyProtection="1">
      <alignment horizontal="right" vertical="center"/>
      <protection locked="0"/>
    </xf>
    <xf numFmtId="195" fontId="8" fillId="0" borderId="18" xfId="0" applyNumberFormat="1" applyFont="1" applyFill="1" applyBorder="1" applyAlignment="1" applyProtection="1">
      <alignment horizontal="right" vertical="center"/>
      <protection locked="0"/>
    </xf>
    <xf numFmtId="190" fontId="8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20" xfId="0" applyNumberFormat="1" applyFont="1" applyFill="1" applyBorder="1" applyAlignment="1" applyProtection="1">
      <alignment vertical="center"/>
      <protection locked="0"/>
    </xf>
    <xf numFmtId="0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>
      <alignment vertical="center"/>
    </xf>
    <xf numFmtId="0" fontId="8" fillId="0" borderId="23" xfId="0" applyNumberFormat="1" applyFont="1" applyFill="1" applyBorder="1" applyAlignment="1" applyProtection="1">
      <alignment horizontal="center" vertical="top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 locked="0"/>
    </xf>
    <xf numFmtId="190" fontId="8" fillId="0" borderId="16" xfId="0" applyNumberFormat="1" applyFont="1" applyFill="1" applyBorder="1" applyAlignment="1" applyProtection="1">
      <alignment vertical="center"/>
      <protection locked="0"/>
    </xf>
    <xf numFmtId="195" fontId="8" fillId="0" borderId="24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vertical="center"/>
      <protection locked="0"/>
    </xf>
    <xf numFmtId="0" fontId="8" fillId="0" borderId="25" xfId="0" applyNumberFormat="1" applyFont="1" applyFill="1" applyBorder="1" applyAlignment="1" applyProtection="1">
      <alignment horizontal="left"/>
      <protection locked="0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0" xfId="0" applyNumberFormat="1" applyFont="1" applyFill="1" applyBorder="1" applyAlignment="1" applyProtection="1">
      <alignment horizontal="left" vertical="top"/>
      <protection locked="0"/>
    </xf>
    <xf numFmtId="0" fontId="8" fillId="0" borderId="18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Alignment="1" applyProtection="1">
      <alignment horizontal="left"/>
      <protection locked="0"/>
    </xf>
    <xf numFmtId="194" fontId="8" fillId="0" borderId="12" xfId="0" applyNumberFormat="1" applyFont="1" applyFill="1" applyBorder="1" applyAlignment="1" applyProtection="1">
      <alignment horizontal="right" vertical="center"/>
      <protection locked="0"/>
    </xf>
    <xf numFmtId="194" fontId="8" fillId="0" borderId="13" xfId="0" applyNumberFormat="1" applyFont="1" applyFill="1" applyBorder="1" applyAlignment="1" applyProtection="1">
      <alignment horizontal="right" vertical="center"/>
      <protection locked="0"/>
    </xf>
    <xf numFmtId="190" fontId="8" fillId="0" borderId="16" xfId="0" applyNumberFormat="1" applyFont="1" applyFill="1" applyBorder="1" applyAlignment="1" applyProtection="1">
      <alignment horizontal="right" vertical="center"/>
      <protection locked="0"/>
    </xf>
    <xf numFmtId="190" fontId="8" fillId="0" borderId="24" xfId="0" applyNumberFormat="1" applyFont="1" applyFill="1" applyBorder="1" applyAlignment="1" applyProtection="1">
      <alignment horizontal="right" vertical="center"/>
      <protection locked="0"/>
    </xf>
    <xf numFmtId="194" fontId="8" fillId="0" borderId="26" xfId="0" applyNumberFormat="1" applyFont="1" applyFill="1" applyBorder="1" applyAlignment="1" applyProtection="1">
      <alignment horizontal="right" vertical="center"/>
      <protection locked="0"/>
    </xf>
    <xf numFmtId="194" fontId="8" fillId="0" borderId="12" xfId="0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 applyProtection="1">
      <alignment horizontal="right" vertical="center"/>
      <protection/>
    </xf>
    <xf numFmtId="194" fontId="8" fillId="0" borderId="13" xfId="0" applyNumberFormat="1" applyFont="1" applyFill="1" applyBorder="1" applyAlignment="1" applyProtection="1">
      <alignment horizontal="right" vertical="center"/>
      <protection/>
    </xf>
    <xf numFmtId="194" fontId="8" fillId="0" borderId="16" xfId="0" applyNumberFormat="1" applyFont="1" applyFill="1" applyBorder="1" applyAlignment="1" applyProtection="1">
      <alignment horizontal="right" vertical="center"/>
      <protection/>
    </xf>
    <xf numFmtId="194" fontId="8" fillId="0" borderId="18" xfId="0" applyNumberFormat="1" applyFont="1" applyFill="1" applyBorder="1" applyAlignment="1" applyProtection="1">
      <alignment horizontal="right" vertical="center"/>
      <protection/>
    </xf>
    <xf numFmtId="194" fontId="8" fillId="0" borderId="24" xfId="0" applyNumberFormat="1" applyFont="1" applyFill="1" applyBorder="1" applyAlignment="1" applyProtection="1">
      <alignment horizontal="right" vertical="center"/>
      <protection/>
    </xf>
    <xf numFmtId="190" fontId="8" fillId="0" borderId="27" xfId="0" applyNumberFormat="1" applyFont="1" applyFill="1" applyBorder="1" applyAlignment="1" applyProtection="1">
      <alignment horizontal="right" vertical="center"/>
      <protection locked="0"/>
    </xf>
    <xf numFmtId="0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194" fontId="8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29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8" fillId="0" borderId="30" xfId="0" applyNumberFormat="1" applyFont="1" applyFill="1" applyBorder="1" applyAlignment="1" applyProtection="1">
      <alignment horizontal="center" vertical="center"/>
      <protection locked="0"/>
    </xf>
    <xf numFmtId="0" fontId="8" fillId="0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33" xfId="0" applyNumberFormat="1" applyFont="1" applyFill="1" applyBorder="1" applyAlignment="1" applyProtection="1">
      <alignment horizontal="center" vertical="center"/>
      <protection locked="0"/>
    </xf>
    <xf numFmtId="0" fontId="8" fillId="0" borderId="13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34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91" fontId="8" fillId="0" borderId="16" xfId="0" applyNumberFormat="1" applyFont="1" applyFill="1" applyBorder="1" applyAlignment="1" applyProtection="1">
      <alignment horizontal="right" vertical="center"/>
      <protection locked="0"/>
    </xf>
    <xf numFmtId="191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0" borderId="35" xfId="0" applyNumberFormat="1" applyFont="1" applyFill="1" applyBorder="1" applyAlignment="1" applyProtection="1">
      <alignment horizontal="center" vertical="center"/>
      <protection locked="0"/>
    </xf>
    <xf numFmtId="0" fontId="8" fillId="0" borderId="36" xfId="0" applyNumberFormat="1" applyFont="1" applyFill="1" applyBorder="1" applyAlignment="1" applyProtection="1">
      <alignment horizontal="center" vertical="center"/>
      <protection locked="0"/>
    </xf>
    <xf numFmtId="0" fontId="8" fillId="0" borderId="2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8"/>
  <sheetViews>
    <sheetView tabSelected="1" view="pageBreakPreview" zoomScaleSheetLayoutView="100" zoomScalePageLayoutView="0" workbookViewId="0" topLeftCell="A1">
      <selection activeCell="F43" sqref="F43"/>
    </sheetView>
  </sheetViews>
  <sheetFormatPr defaultColWidth="11" defaultRowHeight="15"/>
  <cols>
    <col min="1" max="2" width="6.3984375" style="19" customWidth="1"/>
    <col min="3" max="4" width="6.59765625" style="19" customWidth="1"/>
    <col min="5" max="5" width="6.5" style="19" customWidth="1"/>
    <col min="6" max="6" width="4.69921875" style="19" customWidth="1"/>
    <col min="7" max="9" width="5" style="19" customWidth="1"/>
    <col min="10" max="15" width="4.69921875" style="19" customWidth="1"/>
    <col min="16" max="16" width="2.19921875" style="19" customWidth="1"/>
    <col min="17" max="18" width="5.59765625" style="19" customWidth="1"/>
    <col min="19" max="16384" width="11" style="19" customWidth="1"/>
  </cols>
  <sheetData>
    <row r="1" spans="1:19" ht="22.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S1" s="19" t="s">
        <v>42</v>
      </c>
    </row>
    <row r="2" spans="1:8" ht="11.25" customHeight="1">
      <c r="A2" s="20"/>
      <c r="B2" s="20"/>
      <c r="C2" s="20"/>
      <c r="D2" s="20"/>
      <c r="E2" s="20"/>
      <c r="F2" s="20"/>
      <c r="G2" s="20"/>
      <c r="H2" s="20"/>
    </row>
    <row r="3" spans="1:15" ht="15" customHeight="1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56" t="s">
        <v>26</v>
      </c>
      <c r="L3" s="56"/>
      <c r="M3" s="56"/>
      <c r="N3" s="56"/>
      <c r="O3" s="56"/>
    </row>
    <row r="4" spans="1:15" ht="26.25" customHeight="1">
      <c r="A4" s="75" t="s">
        <v>1</v>
      </c>
      <c r="B4" s="76"/>
      <c r="C4" s="76" t="s">
        <v>27</v>
      </c>
      <c r="D4" s="76"/>
      <c r="E4" s="76"/>
      <c r="F4" s="76" t="s">
        <v>28</v>
      </c>
      <c r="G4" s="76"/>
      <c r="H4" s="76"/>
      <c r="I4" s="76" t="s">
        <v>0</v>
      </c>
      <c r="J4" s="76"/>
      <c r="K4" s="76"/>
      <c r="L4" s="76"/>
      <c r="M4" s="76"/>
      <c r="N4" s="76"/>
      <c r="O4" s="86"/>
    </row>
    <row r="5" spans="1:15" ht="26.25" customHeight="1">
      <c r="A5" s="77"/>
      <c r="B5" s="70"/>
      <c r="C5" s="23" t="s">
        <v>2</v>
      </c>
      <c r="D5" s="23" t="s">
        <v>3</v>
      </c>
      <c r="E5" s="23" t="s">
        <v>4</v>
      </c>
      <c r="F5" s="70"/>
      <c r="G5" s="70"/>
      <c r="H5" s="70"/>
      <c r="I5" s="70" t="s">
        <v>29</v>
      </c>
      <c r="J5" s="70"/>
      <c r="K5" s="70"/>
      <c r="L5" s="70" t="s">
        <v>30</v>
      </c>
      <c r="M5" s="70"/>
      <c r="N5" s="70" t="s">
        <v>31</v>
      </c>
      <c r="O5" s="71"/>
    </row>
    <row r="6" spans="1:17" ht="26.25" customHeight="1">
      <c r="A6" s="78" t="s">
        <v>32</v>
      </c>
      <c r="B6" s="79"/>
      <c r="C6" s="24" t="s">
        <v>33</v>
      </c>
      <c r="D6" s="24" t="s">
        <v>33</v>
      </c>
      <c r="E6" s="25">
        <v>1</v>
      </c>
      <c r="F6" s="58">
        <v>79</v>
      </c>
      <c r="G6" s="72"/>
      <c r="H6" s="26">
        <v>184</v>
      </c>
      <c r="I6" s="63">
        <v>548</v>
      </c>
      <c r="J6" s="64"/>
      <c r="K6" s="65"/>
      <c r="L6" s="58">
        <v>268</v>
      </c>
      <c r="M6" s="59"/>
      <c r="N6" s="58">
        <v>280</v>
      </c>
      <c r="O6" s="62"/>
      <c r="Q6" s="27"/>
    </row>
    <row r="7" spans="1:15" ht="26.25" customHeight="1">
      <c r="A7" s="78" t="s">
        <v>5</v>
      </c>
      <c r="B7" s="79"/>
      <c r="C7" s="24" t="s">
        <v>33</v>
      </c>
      <c r="D7" s="24" t="s">
        <v>33</v>
      </c>
      <c r="E7" s="25">
        <v>2</v>
      </c>
      <c r="F7" s="58">
        <v>141</v>
      </c>
      <c r="G7" s="72"/>
      <c r="H7" s="26">
        <v>100</v>
      </c>
      <c r="I7" s="63">
        <v>971</v>
      </c>
      <c r="J7" s="64"/>
      <c r="K7" s="65"/>
      <c r="L7" s="58">
        <v>117</v>
      </c>
      <c r="M7" s="59"/>
      <c r="N7" s="58">
        <v>854</v>
      </c>
      <c r="O7" s="62"/>
    </row>
    <row r="8" spans="1:15" ht="26.25" customHeight="1">
      <c r="A8" s="78" t="s">
        <v>6</v>
      </c>
      <c r="B8" s="79"/>
      <c r="C8" s="24">
        <v>4</v>
      </c>
      <c r="D8" s="25">
        <v>1</v>
      </c>
      <c r="E8" s="24" t="s">
        <v>33</v>
      </c>
      <c r="F8" s="58">
        <v>311</v>
      </c>
      <c r="G8" s="72"/>
      <c r="H8" s="26">
        <v>59</v>
      </c>
      <c r="I8" s="63">
        <v>4180</v>
      </c>
      <c r="J8" s="64"/>
      <c r="K8" s="65"/>
      <c r="L8" s="58">
        <v>1998</v>
      </c>
      <c r="M8" s="59"/>
      <c r="N8" s="58">
        <v>2182</v>
      </c>
      <c r="O8" s="62"/>
    </row>
    <row r="9" spans="1:15" ht="26.25" customHeight="1">
      <c r="A9" s="78" t="s">
        <v>34</v>
      </c>
      <c r="B9" s="79"/>
      <c r="C9" s="24" t="s">
        <v>33</v>
      </c>
      <c r="D9" s="25">
        <v>8</v>
      </c>
      <c r="E9" s="24" t="s">
        <v>33</v>
      </c>
      <c r="F9" s="58">
        <v>318</v>
      </c>
      <c r="G9" s="72"/>
      <c r="H9" s="26">
        <v>18</v>
      </c>
      <c r="I9" s="63">
        <v>5276</v>
      </c>
      <c r="J9" s="64"/>
      <c r="K9" s="65"/>
      <c r="L9" s="58">
        <v>2712</v>
      </c>
      <c r="M9" s="59"/>
      <c r="N9" s="58">
        <v>2564</v>
      </c>
      <c r="O9" s="62"/>
    </row>
    <row r="10" spans="1:15" ht="26.25" customHeight="1">
      <c r="A10" s="78" t="s">
        <v>35</v>
      </c>
      <c r="B10" s="79"/>
      <c r="C10" s="24" t="s">
        <v>33</v>
      </c>
      <c r="D10" s="25">
        <v>17</v>
      </c>
      <c r="E10" s="24" t="s">
        <v>33</v>
      </c>
      <c r="F10" s="58">
        <v>605</v>
      </c>
      <c r="G10" s="72"/>
      <c r="H10" s="26">
        <v>31</v>
      </c>
      <c r="I10" s="63">
        <v>11244</v>
      </c>
      <c r="J10" s="64"/>
      <c r="K10" s="65"/>
      <c r="L10" s="58">
        <v>5680</v>
      </c>
      <c r="M10" s="59"/>
      <c r="N10" s="58">
        <v>5564</v>
      </c>
      <c r="O10" s="62"/>
    </row>
    <row r="11" spans="1:15" ht="26.25" customHeight="1">
      <c r="A11" s="78" t="s">
        <v>36</v>
      </c>
      <c r="B11" s="79"/>
      <c r="C11" s="24" t="s">
        <v>33</v>
      </c>
      <c r="D11" s="25">
        <v>16</v>
      </c>
      <c r="E11" s="24">
        <v>8</v>
      </c>
      <c r="F11" s="58">
        <v>198</v>
      </c>
      <c r="G11" s="72"/>
      <c r="H11" s="26">
        <v>44</v>
      </c>
      <c r="I11" s="63">
        <v>3033</v>
      </c>
      <c r="J11" s="64"/>
      <c r="K11" s="65"/>
      <c r="L11" s="58">
        <v>1551</v>
      </c>
      <c r="M11" s="59"/>
      <c r="N11" s="58">
        <v>1482</v>
      </c>
      <c r="O11" s="62"/>
    </row>
    <row r="12" spans="1:15" ht="26.25" customHeight="1">
      <c r="A12" s="78" t="s">
        <v>11</v>
      </c>
      <c r="B12" s="79"/>
      <c r="C12" s="24">
        <v>2</v>
      </c>
      <c r="D12" s="25">
        <v>1</v>
      </c>
      <c r="E12" s="24" t="s">
        <v>33</v>
      </c>
      <c r="F12" s="58">
        <v>270</v>
      </c>
      <c r="G12" s="72"/>
      <c r="H12" s="26">
        <v>12</v>
      </c>
      <c r="I12" s="63">
        <v>501</v>
      </c>
      <c r="J12" s="64"/>
      <c r="K12" s="65"/>
      <c r="L12" s="58">
        <v>341</v>
      </c>
      <c r="M12" s="59"/>
      <c r="N12" s="58">
        <v>160</v>
      </c>
      <c r="O12" s="62"/>
    </row>
    <row r="13" spans="1:15" ht="26.25" customHeight="1" thickBot="1">
      <c r="A13" s="87" t="s">
        <v>7</v>
      </c>
      <c r="B13" s="88"/>
      <c r="C13" s="28" t="s">
        <v>33</v>
      </c>
      <c r="D13" s="28" t="s">
        <v>33</v>
      </c>
      <c r="E13" s="29">
        <v>2</v>
      </c>
      <c r="F13" s="84">
        <v>6</v>
      </c>
      <c r="G13" s="85"/>
      <c r="H13" s="30">
        <v>57</v>
      </c>
      <c r="I13" s="66">
        <v>89</v>
      </c>
      <c r="J13" s="67"/>
      <c r="K13" s="68"/>
      <c r="L13" s="60">
        <v>17</v>
      </c>
      <c r="M13" s="61"/>
      <c r="N13" s="60">
        <v>72</v>
      </c>
      <c r="O13" s="69"/>
    </row>
    <row r="14" spans="1:15" ht="22.5" customHeight="1">
      <c r="A14" s="74" t="s">
        <v>41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</row>
    <row r="15" spans="1:15" ht="22.5" customHeight="1">
      <c r="A15" s="54" t="s">
        <v>39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</row>
    <row r="16" spans="1:15" ht="22.5" customHeight="1">
      <c r="A16" s="54" t="s">
        <v>43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2" ht="22.5" customHeight="1">
      <c r="A17" s="22"/>
      <c r="B17" s="22"/>
    </row>
    <row r="18" ht="22.5" customHeight="1"/>
    <row r="19" spans="1:17" ht="22.5" customHeight="1">
      <c r="A19" s="57" t="s">
        <v>12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32"/>
      <c r="Q19" s="32"/>
    </row>
    <row r="20" spans="1:17" ht="1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32"/>
      <c r="Q20" s="32"/>
    </row>
    <row r="21" spans="1:17" ht="15" customHeight="1" thickBo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56" t="s">
        <v>13</v>
      </c>
      <c r="L21" s="56"/>
      <c r="M21" s="56"/>
      <c r="N21" s="56"/>
      <c r="O21" s="56"/>
      <c r="P21" s="33"/>
      <c r="Q21" s="32"/>
    </row>
    <row r="22" spans="1:17" ht="22.5" customHeight="1">
      <c r="A22" s="80" t="s">
        <v>14</v>
      </c>
      <c r="B22" s="80"/>
      <c r="C22" s="34"/>
      <c r="D22" s="34"/>
      <c r="E22" s="34"/>
      <c r="F22" s="35"/>
      <c r="G22" s="82" t="s">
        <v>15</v>
      </c>
      <c r="H22" s="82"/>
      <c r="I22" s="82"/>
      <c r="J22" s="82"/>
      <c r="K22" s="82"/>
      <c r="L22" s="82"/>
      <c r="M22" s="82"/>
      <c r="N22" s="82"/>
      <c r="O22" s="82"/>
      <c r="P22" s="36"/>
      <c r="Q22" s="32"/>
    </row>
    <row r="23" spans="1:17" s="37" customFormat="1" ht="22.5" customHeight="1">
      <c r="A23" s="81"/>
      <c r="B23" s="81"/>
      <c r="C23" s="14" t="s">
        <v>16</v>
      </c>
      <c r="D23" s="14" t="s">
        <v>17</v>
      </c>
      <c r="E23" s="83" t="s">
        <v>18</v>
      </c>
      <c r="F23" s="79"/>
      <c r="G23" s="70" t="s">
        <v>10</v>
      </c>
      <c r="H23" s="70"/>
      <c r="I23" s="70"/>
      <c r="J23" s="70" t="s">
        <v>19</v>
      </c>
      <c r="K23" s="70"/>
      <c r="L23" s="70" t="s">
        <v>20</v>
      </c>
      <c r="M23" s="70"/>
      <c r="N23" s="70" t="s">
        <v>21</v>
      </c>
      <c r="O23" s="70"/>
      <c r="Q23" s="32"/>
    </row>
    <row r="24" spans="1:17" s="37" customFormat="1" ht="22.5" customHeight="1">
      <c r="A24" s="81"/>
      <c r="B24" s="81"/>
      <c r="C24" s="50"/>
      <c r="D24" s="50"/>
      <c r="E24" s="50"/>
      <c r="F24" s="51"/>
      <c r="G24" s="23" t="s">
        <v>22</v>
      </c>
      <c r="H24" s="23" t="s">
        <v>8</v>
      </c>
      <c r="I24" s="23" t="s">
        <v>9</v>
      </c>
      <c r="J24" s="23" t="s">
        <v>8</v>
      </c>
      <c r="K24" s="23" t="s">
        <v>9</v>
      </c>
      <c r="L24" s="23" t="s">
        <v>8</v>
      </c>
      <c r="M24" s="23" t="s">
        <v>9</v>
      </c>
      <c r="N24" s="23" t="s">
        <v>8</v>
      </c>
      <c r="O24" s="23" t="s">
        <v>9</v>
      </c>
      <c r="Q24" s="32"/>
    </row>
    <row r="25" spans="1:17" s="37" customFormat="1" ht="26.25" customHeight="1">
      <c r="A25" s="49" t="s">
        <v>24</v>
      </c>
      <c r="B25" s="38" t="s">
        <v>3</v>
      </c>
      <c r="C25" s="6">
        <v>17</v>
      </c>
      <c r="D25" s="6">
        <v>50</v>
      </c>
      <c r="E25" s="4">
        <v>71</v>
      </c>
      <c r="F25" s="5">
        <v>3</v>
      </c>
      <c r="G25" s="7">
        <f aca="true" t="shared" si="0" ref="G25:G30">H25+I25</f>
        <v>1243</v>
      </c>
      <c r="H25" s="7">
        <f>L25+N25</f>
        <v>634</v>
      </c>
      <c r="I25" s="7">
        <f>M25+O25</f>
        <v>609</v>
      </c>
      <c r="J25" s="8" t="s">
        <v>23</v>
      </c>
      <c r="K25" s="8" t="s">
        <v>23</v>
      </c>
      <c r="L25" s="8">
        <v>323</v>
      </c>
      <c r="M25" s="8">
        <v>279</v>
      </c>
      <c r="N25" s="9">
        <v>311</v>
      </c>
      <c r="O25" s="9">
        <v>330</v>
      </c>
      <c r="Q25" s="32"/>
    </row>
    <row r="26" spans="1:17" s="37" customFormat="1" ht="26.25" customHeight="1">
      <c r="A26" s="43" t="str">
        <f>WIDECHAR(Q26)&amp;"年"</f>
        <v>２３年</v>
      </c>
      <c r="B26" s="44" t="s">
        <v>4</v>
      </c>
      <c r="C26" s="10">
        <v>9</v>
      </c>
      <c r="D26" s="10">
        <v>87</v>
      </c>
      <c r="E26" s="2">
        <v>142</v>
      </c>
      <c r="F26" s="3">
        <v>30</v>
      </c>
      <c r="G26" s="11">
        <f t="shared" si="0"/>
        <v>2410</v>
      </c>
      <c r="H26" s="11">
        <f>J26+L26+N26</f>
        <v>1189</v>
      </c>
      <c r="I26" s="11">
        <f>K26+M26+O26</f>
        <v>1221</v>
      </c>
      <c r="J26" s="12">
        <v>405</v>
      </c>
      <c r="K26" s="12">
        <v>376</v>
      </c>
      <c r="L26" s="12">
        <v>385</v>
      </c>
      <c r="M26" s="12">
        <v>434</v>
      </c>
      <c r="N26" s="13">
        <v>399</v>
      </c>
      <c r="O26" s="13">
        <v>411</v>
      </c>
      <c r="Q26" s="1">
        <v>23</v>
      </c>
    </row>
    <row r="27" spans="1:17" s="37" customFormat="1" ht="26.25" customHeight="1">
      <c r="A27" s="49" t="s">
        <v>24</v>
      </c>
      <c r="B27" s="38" t="s">
        <v>3</v>
      </c>
      <c r="C27" s="6">
        <v>17</v>
      </c>
      <c r="D27" s="6">
        <v>50</v>
      </c>
      <c r="E27" s="4">
        <v>74</v>
      </c>
      <c r="F27" s="5">
        <v>4</v>
      </c>
      <c r="G27" s="7">
        <f t="shared" si="0"/>
        <v>1220</v>
      </c>
      <c r="H27" s="7">
        <f>L27+N27</f>
        <v>633</v>
      </c>
      <c r="I27" s="7">
        <f>M27+O27</f>
        <v>587</v>
      </c>
      <c r="J27" s="8" t="s">
        <v>37</v>
      </c>
      <c r="K27" s="8" t="s">
        <v>37</v>
      </c>
      <c r="L27" s="8">
        <v>291</v>
      </c>
      <c r="M27" s="8">
        <v>292</v>
      </c>
      <c r="N27" s="9">
        <v>342</v>
      </c>
      <c r="O27" s="9">
        <v>295</v>
      </c>
      <c r="Q27" s="40"/>
    </row>
    <row r="28" spans="1:17" s="37" customFormat="1" ht="26.25" customHeight="1">
      <c r="A28" s="39" t="str">
        <f>WIDECHAR(Q28)&amp;"年"</f>
        <v>２４年</v>
      </c>
      <c r="B28" s="14" t="s">
        <v>4</v>
      </c>
      <c r="C28" s="10">
        <v>9</v>
      </c>
      <c r="D28" s="10">
        <v>88</v>
      </c>
      <c r="E28" s="2">
        <v>145</v>
      </c>
      <c r="F28" s="3">
        <v>34</v>
      </c>
      <c r="G28" s="11">
        <f t="shared" si="0"/>
        <v>2476</v>
      </c>
      <c r="H28" s="11">
        <f>J28+L28+N28</f>
        <v>1222</v>
      </c>
      <c r="I28" s="11">
        <f>K28+M28+O28</f>
        <v>1254</v>
      </c>
      <c r="J28" s="12">
        <v>367</v>
      </c>
      <c r="K28" s="12">
        <v>385</v>
      </c>
      <c r="L28" s="12">
        <v>466</v>
      </c>
      <c r="M28" s="12">
        <v>432</v>
      </c>
      <c r="N28" s="13">
        <v>389</v>
      </c>
      <c r="O28" s="13">
        <v>437</v>
      </c>
      <c r="Q28" s="41">
        <f>Q26+1</f>
        <v>24</v>
      </c>
    </row>
    <row r="29" spans="1:17" s="37" customFormat="1" ht="26.25" customHeight="1">
      <c r="A29" s="49" t="s">
        <v>24</v>
      </c>
      <c r="B29" s="38" t="s">
        <v>3</v>
      </c>
      <c r="C29" s="6">
        <v>17</v>
      </c>
      <c r="D29" s="6">
        <v>55</v>
      </c>
      <c r="E29" s="4">
        <v>78</v>
      </c>
      <c r="F29" s="5">
        <v>4</v>
      </c>
      <c r="G29" s="7">
        <f t="shared" si="0"/>
        <v>1234</v>
      </c>
      <c r="H29" s="7">
        <f>L29+N29</f>
        <v>633</v>
      </c>
      <c r="I29" s="7">
        <f>M29+O29</f>
        <v>601</v>
      </c>
      <c r="J29" s="8">
        <v>10</v>
      </c>
      <c r="K29" s="8">
        <v>10</v>
      </c>
      <c r="L29" s="8">
        <v>324</v>
      </c>
      <c r="M29" s="8">
        <v>290</v>
      </c>
      <c r="N29" s="9">
        <v>309</v>
      </c>
      <c r="O29" s="9">
        <v>311</v>
      </c>
      <c r="Q29" s="40"/>
    </row>
    <row r="30" spans="1:17" s="37" customFormat="1" ht="26.25" customHeight="1">
      <c r="A30" s="39" t="str">
        <f>WIDECHAR(Q30)&amp;"年"</f>
        <v>２５年</v>
      </c>
      <c r="B30" s="14" t="s">
        <v>4</v>
      </c>
      <c r="C30" s="10">
        <v>9</v>
      </c>
      <c r="D30" s="10">
        <v>91</v>
      </c>
      <c r="E30" s="2">
        <v>155</v>
      </c>
      <c r="F30" s="3">
        <v>39</v>
      </c>
      <c r="G30" s="11">
        <f t="shared" si="0"/>
        <v>2470</v>
      </c>
      <c r="H30" s="11">
        <f aca="true" t="shared" si="1" ref="H30:I32">J30+L30+N30</f>
        <v>1253</v>
      </c>
      <c r="I30" s="11">
        <f t="shared" si="1"/>
        <v>1217</v>
      </c>
      <c r="J30" s="12">
        <v>385</v>
      </c>
      <c r="K30" s="12">
        <v>348</v>
      </c>
      <c r="L30" s="12">
        <v>415</v>
      </c>
      <c r="M30" s="12">
        <v>440</v>
      </c>
      <c r="N30" s="13">
        <v>453</v>
      </c>
      <c r="O30" s="13">
        <v>429</v>
      </c>
      <c r="Q30" s="41">
        <f>Q28+1</f>
        <v>25</v>
      </c>
    </row>
    <row r="31" spans="1:17" s="37" customFormat="1" ht="26.25" customHeight="1">
      <c r="A31" s="49" t="s">
        <v>24</v>
      </c>
      <c r="B31" s="38" t="s">
        <v>3</v>
      </c>
      <c r="C31" s="6">
        <v>17</v>
      </c>
      <c r="D31" s="6">
        <v>53</v>
      </c>
      <c r="E31" s="4">
        <v>74</v>
      </c>
      <c r="F31" s="5">
        <v>4</v>
      </c>
      <c r="G31" s="7">
        <f>SUM(H31:I31)</f>
        <v>1250</v>
      </c>
      <c r="H31" s="7">
        <f t="shared" si="1"/>
        <v>653</v>
      </c>
      <c r="I31" s="7">
        <f t="shared" si="1"/>
        <v>597</v>
      </c>
      <c r="J31" s="8">
        <v>10</v>
      </c>
      <c r="K31" s="8">
        <v>15</v>
      </c>
      <c r="L31" s="8">
        <v>311</v>
      </c>
      <c r="M31" s="8">
        <v>290</v>
      </c>
      <c r="N31" s="9">
        <v>332</v>
      </c>
      <c r="O31" s="9">
        <v>292</v>
      </c>
      <c r="Q31" s="42"/>
    </row>
    <row r="32" spans="1:17" s="37" customFormat="1" ht="26.25" customHeight="1">
      <c r="A32" s="43" t="str">
        <f>WIDECHAR(Q32)&amp;"年"</f>
        <v>２６年</v>
      </c>
      <c r="B32" s="44" t="s">
        <v>4</v>
      </c>
      <c r="C32" s="10">
        <v>9</v>
      </c>
      <c r="D32" s="10">
        <v>89</v>
      </c>
      <c r="E32" s="2">
        <v>149</v>
      </c>
      <c r="F32" s="3">
        <v>32</v>
      </c>
      <c r="G32" s="11">
        <f>SUM(H32:I32)</f>
        <v>2451</v>
      </c>
      <c r="H32" s="11">
        <f t="shared" si="1"/>
        <v>1251</v>
      </c>
      <c r="I32" s="11">
        <f t="shared" si="1"/>
        <v>1200</v>
      </c>
      <c r="J32" s="12">
        <v>384</v>
      </c>
      <c r="K32" s="12">
        <v>359</v>
      </c>
      <c r="L32" s="12">
        <v>445</v>
      </c>
      <c r="M32" s="12">
        <v>402</v>
      </c>
      <c r="N32" s="13">
        <v>422</v>
      </c>
      <c r="O32" s="13">
        <v>439</v>
      </c>
      <c r="Q32" s="41">
        <f>Q30+1</f>
        <v>26</v>
      </c>
    </row>
    <row r="33" spans="1:17" s="37" customFormat="1" ht="26.25" customHeight="1">
      <c r="A33" s="49" t="s">
        <v>24</v>
      </c>
      <c r="B33" s="14" t="s">
        <v>3</v>
      </c>
      <c r="C33" s="6">
        <v>16</v>
      </c>
      <c r="D33" s="6">
        <v>46</v>
      </c>
      <c r="E33" s="4">
        <v>65</v>
      </c>
      <c r="F33" s="5">
        <v>5</v>
      </c>
      <c r="G33" s="7">
        <f>SUM(H33:I33)</f>
        <v>1069</v>
      </c>
      <c r="H33" s="7">
        <f>J33+L33+N33</f>
        <v>551</v>
      </c>
      <c r="I33" s="7">
        <f>K33+M33+O33</f>
        <v>518</v>
      </c>
      <c r="J33" s="8">
        <v>0</v>
      </c>
      <c r="K33" s="8">
        <v>0</v>
      </c>
      <c r="L33" s="8">
        <v>243</v>
      </c>
      <c r="M33" s="8">
        <v>235</v>
      </c>
      <c r="N33" s="9">
        <v>308</v>
      </c>
      <c r="O33" s="9">
        <v>283</v>
      </c>
      <c r="Q33" s="42"/>
    </row>
    <row r="34" spans="1:17" s="37" customFormat="1" ht="26.25" customHeight="1" thickBot="1">
      <c r="A34" s="17" t="str">
        <f>WIDECHAR(Q34)&amp;"年"</f>
        <v>２７年</v>
      </c>
      <c r="B34" s="15" t="s">
        <v>4</v>
      </c>
      <c r="C34" s="45">
        <v>8</v>
      </c>
      <c r="D34" s="45">
        <v>74</v>
      </c>
      <c r="E34" s="31">
        <v>133</v>
      </c>
      <c r="F34" s="46">
        <v>39</v>
      </c>
      <c r="G34" s="16">
        <f>SUM(H34:I34)</f>
        <v>1964</v>
      </c>
      <c r="H34" s="16">
        <f>J34+L34+N34</f>
        <v>1000</v>
      </c>
      <c r="I34" s="16">
        <f>K34+M34+O34</f>
        <v>964</v>
      </c>
      <c r="J34" s="47">
        <v>294</v>
      </c>
      <c r="K34" s="47">
        <v>293</v>
      </c>
      <c r="L34" s="47">
        <v>349</v>
      </c>
      <c r="M34" s="47">
        <v>339</v>
      </c>
      <c r="N34" s="48">
        <v>357</v>
      </c>
      <c r="O34" s="48">
        <v>332</v>
      </c>
      <c r="Q34" s="41">
        <f>Q32+1</f>
        <v>27</v>
      </c>
    </row>
    <row r="35" spans="1:17" s="37" customFormat="1" ht="22.5" customHeight="1">
      <c r="A35" s="73" t="s">
        <v>25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33"/>
      <c r="Q35" s="32"/>
    </row>
    <row r="36" spans="1:15" s="37" customFormat="1" ht="22.5" customHeight="1">
      <c r="A36" s="53" t="s">
        <v>40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s="37" customFormat="1" ht="22.5" customHeight="1">
      <c r="A37" s="52" t="s">
        <v>45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  <row r="38" spans="1:15" s="37" customFormat="1" ht="22.5" customHeight="1">
      <c r="A38" s="55" t="s">
        <v>44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</row>
    <row r="39" s="37" customFormat="1" ht="14.25"/>
  </sheetData>
  <sheetProtection/>
  <mergeCells count="65">
    <mergeCell ref="F8:G8"/>
    <mergeCell ref="I4:O4"/>
    <mergeCell ref="C4:E4"/>
    <mergeCell ref="K21:O21"/>
    <mergeCell ref="A19:O19"/>
    <mergeCell ref="A12:B12"/>
    <mergeCell ref="A13:B13"/>
    <mergeCell ref="F4:H5"/>
    <mergeCell ref="F12:G12"/>
    <mergeCell ref="A22:B24"/>
    <mergeCell ref="G23:I23"/>
    <mergeCell ref="J23:K23"/>
    <mergeCell ref="L23:M23"/>
    <mergeCell ref="N23:O23"/>
    <mergeCell ref="G22:O22"/>
    <mergeCell ref="E23:F23"/>
    <mergeCell ref="N12:O12"/>
    <mergeCell ref="F13:G13"/>
    <mergeCell ref="A35:O35"/>
    <mergeCell ref="A15:O15"/>
    <mergeCell ref="A14:O14"/>
    <mergeCell ref="A4:B5"/>
    <mergeCell ref="A6:B6"/>
    <mergeCell ref="A7:B7"/>
    <mergeCell ref="A8:B8"/>
    <mergeCell ref="A9:B9"/>
    <mergeCell ref="A10:B10"/>
    <mergeCell ref="A11:B11"/>
    <mergeCell ref="F9:G9"/>
    <mergeCell ref="F10:G10"/>
    <mergeCell ref="F11:G11"/>
    <mergeCell ref="I5:K5"/>
    <mergeCell ref="I6:K6"/>
    <mergeCell ref="I7:K7"/>
    <mergeCell ref="I8:K8"/>
    <mergeCell ref="I9:K9"/>
    <mergeCell ref="F6:G6"/>
    <mergeCell ref="F7:G7"/>
    <mergeCell ref="I13:K13"/>
    <mergeCell ref="L10:M10"/>
    <mergeCell ref="N13:O13"/>
    <mergeCell ref="I10:K10"/>
    <mergeCell ref="N10:O10"/>
    <mergeCell ref="L5:M5"/>
    <mergeCell ref="N5:O5"/>
    <mergeCell ref="L6:M6"/>
    <mergeCell ref="L7:M7"/>
    <mergeCell ref="L8:M8"/>
    <mergeCell ref="N7:O7"/>
    <mergeCell ref="N8:O8"/>
    <mergeCell ref="N9:O9"/>
    <mergeCell ref="N11:O11"/>
    <mergeCell ref="I11:K11"/>
    <mergeCell ref="I12:K12"/>
    <mergeCell ref="L9:M9"/>
    <mergeCell ref="A37:O37"/>
    <mergeCell ref="A16:O16"/>
    <mergeCell ref="A38:O38"/>
    <mergeCell ref="K3:O3"/>
    <mergeCell ref="A1:O1"/>
    <mergeCell ref="A36:O36"/>
    <mergeCell ref="L11:M11"/>
    <mergeCell ref="L12:M12"/>
    <mergeCell ref="L13:M13"/>
    <mergeCell ref="N6:O6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scale="98" r:id="rId1"/>
  <headerFooter alignWithMargins="0">
    <oddFooter>&amp;C&amp;"ＭＳ 明朝,標準"- 74 -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伊丹市役所</dc:creator>
  <cp:keywords/>
  <dc:description/>
  <cp:lastModifiedBy>Administrator</cp:lastModifiedBy>
  <cp:lastPrinted>2016-04-23T03:38:20Z</cp:lastPrinted>
  <dcterms:created xsi:type="dcterms:W3CDTF">1999-03-24T09:53:39Z</dcterms:created>
  <dcterms:modified xsi:type="dcterms:W3CDTF">2016-06-11T03:04:58Z</dcterms:modified>
  <cp:category/>
  <cp:version/>
  <cp:contentType/>
  <cp:contentStatus/>
</cp:coreProperties>
</file>