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2120" windowHeight="8760" activeTab="0"/>
  </bookViews>
  <sheets>
    <sheet name="03-07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<sst xmlns="http://schemas.openxmlformats.org/spreadsheetml/2006/main" count="44" uniqueCount="37">
  <si>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産  業  別  割  合</t>
  </si>
  <si>
    <t>産 業 (大分類)</t>
  </si>
  <si>
    <t>総  数</t>
  </si>
  <si>
    <t>人</t>
  </si>
  <si>
    <t>％</t>
  </si>
  <si>
    <t xml:space="preserve"> 第  １  次  産  業</t>
  </si>
  <si>
    <t>農業</t>
  </si>
  <si>
    <t>林業</t>
  </si>
  <si>
    <t>漁業</t>
  </si>
  <si>
    <t xml:space="preserve"> 第  ２  次  産  業</t>
  </si>
  <si>
    <t>鉱業</t>
  </si>
  <si>
    <t>建設業</t>
  </si>
  <si>
    <t>製造業</t>
  </si>
  <si>
    <t xml:space="preserve"> 第  ３  次  産  業</t>
  </si>
  <si>
    <t>電気･ｶﾞｽ･熱供給･水道業</t>
  </si>
  <si>
    <t>金融・保険業</t>
  </si>
  <si>
    <t>不動産業</t>
  </si>
  <si>
    <t>公務</t>
  </si>
  <si>
    <t>男</t>
  </si>
  <si>
    <t>女</t>
  </si>
  <si>
    <t>　　　－</t>
  </si>
  <si>
    <t>　　 －</t>
  </si>
  <si>
    <t>情報通信業</t>
  </si>
  <si>
    <t>卸売・小売業業</t>
  </si>
  <si>
    <t>複合サービス事業</t>
  </si>
  <si>
    <t>医療，福祉</t>
  </si>
  <si>
    <t>教育，学習支援業</t>
  </si>
  <si>
    <t>３－７．産業（大分類）・男女別１５歳以上就業者数</t>
  </si>
  <si>
    <t>学術研究,専門・技術サービス業</t>
  </si>
  <si>
    <t>宿泊業,飲食サービス業</t>
  </si>
  <si>
    <t>生活関連サービス業,娯楽業</t>
  </si>
  <si>
    <t>平  成  ２２  年</t>
  </si>
  <si>
    <t>運輸業</t>
  </si>
  <si>
    <t>資料：平成２２年国勢調査</t>
  </si>
  <si>
    <t>〔注〕総数には「分類不能の産業」を含む。</t>
  </si>
  <si>
    <t>サービス業
（他に分類されないもの）</t>
  </si>
  <si>
    <t xml:space="preserve"> 総           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</si>
</sst>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[$-FFFF]\B\Aee;\B\Aee"/>
    <numFmt numFmtId="188" formatCode="#,##0;&quot;△&quot;#,##0"/>
    <numFmt numFmtId="189" formatCode="#,##0.0;&quot;△&quot;#,##0.0"/>
    <numFmt numFmtId="190" formatCode="#,##0_ "/>
    <numFmt numFmtId="191" formatCode="0.0_);[Red]\(0.0\)"/>
    <numFmt numFmtId="192" formatCode="#,###,&quot;－ 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color indexed="8"/>
      <name val="細明朝体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0" xfId="0" applyNumberFormat="1" applyFont="1" applyBorder="1" applyAlignment="1" applyProtection="1">
      <alignment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right"/>
      <protection locked="0"/>
    </xf>
    <xf numFmtId="190" fontId="8" fillId="0" borderId="14" xfId="0" applyNumberFormat="1" applyFont="1" applyBorder="1" applyAlignment="1" applyProtection="1">
      <alignment vertical="center"/>
      <protection locked="0"/>
    </xf>
    <xf numFmtId="191" fontId="8" fillId="0" borderId="14" xfId="0" applyNumberFormat="1" applyFont="1" applyBorder="1" applyAlignment="1" applyProtection="1">
      <alignment vertical="center"/>
      <protection locked="0"/>
    </xf>
    <xf numFmtId="190" fontId="8" fillId="0" borderId="14" xfId="0" applyNumberFormat="1" applyFont="1" applyBorder="1" applyAlignment="1" applyProtection="1" quotePrefix="1">
      <alignment vertical="center"/>
      <protection locked="0"/>
    </xf>
    <xf numFmtId="191" fontId="6" fillId="0" borderId="0" xfId="0" applyNumberFormat="1" applyFont="1" applyAlignment="1">
      <alignment/>
    </xf>
    <xf numFmtId="190" fontId="8" fillId="0" borderId="15" xfId="0" applyNumberFormat="1" applyFont="1" applyBorder="1" applyAlignment="1" applyProtection="1">
      <alignment vertical="center"/>
      <protection locked="0"/>
    </xf>
    <xf numFmtId="191" fontId="8" fillId="0" borderId="15" xfId="0" applyNumberFormat="1" applyFont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centerContinuous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191" fontId="8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191" fontId="8" fillId="0" borderId="18" xfId="0" applyNumberFormat="1" applyFont="1" applyBorder="1" applyAlignment="1" applyProtection="1" quotePrefix="1">
      <alignment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distributed" vertical="center" wrapText="1"/>
      <protection locked="0"/>
    </xf>
    <xf numFmtId="0" fontId="7" fillId="0" borderId="19" xfId="0" applyNumberFormat="1" applyFont="1" applyBorder="1" applyAlignment="1" applyProtection="1">
      <alignment horizontal="distributed"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8" fillId="0" borderId="14" xfId="0" applyNumberFormat="1" applyFont="1" applyBorder="1" applyAlignment="1" applyProtection="1">
      <alignment horizontal="centerContinuous" vertical="center"/>
      <protection locked="0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0" xfId="0" applyNumberFormat="1" applyFont="1" applyAlignment="1" applyProtection="1">
      <alignment horizontal="left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left"/>
      <protection locked="0"/>
    </xf>
    <xf numFmtId="0" fontId="8" fillId="0" borderId="12" xfId="0" applyNumberFormat="1" applyFont="1" applyBorder="1" applyAlignment="1" applyProtection="1">
      <alignment horizontal="right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">
      <selection activeCell="A1" sqref="A1:I1"/>
    </sheetView>
  </sheetViews>
  <sheetFormatPr defaultColWidth="11" defaultRowHeight="15"/>
  <cols>
    <col min="1" max="1" width="2.5" style="3" customWidth="1"/>
    <col min="2" max="2" width="22.8984375" style="3" customWidth="1"/>
    <col min="3" max="3" width="2.5" style="3" customWidth="1"/>
    <col min="4" max="9" width="8.5" style="3" customWidth="1"/>
    <col min="10" max="16384" width="11" style="3" customWidth="1"/>
  </cols>
  <sheetData>
    <row r="1" spans="1:10" ht="21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1"/>
    </row>
    <row r="2" spans="1:9" ht="1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24.75" customHeight="1">
      <c r="A3" s="33" t="s">
        <v>1</v>
      </c>
      <c r="B3" s="34"/>
      <c r="C3" s="35"/>
      <c r="D3" s="5" t="s">
        <v>31</v>
      </c>
      <c r="E3" s="6"/>
      <c r="F3" s="6"/>
      <c r="G3" s="5" t="s">
        <v>0</v>
      </c>
      <c r="H3" s="6"/>
      <c r="I3" s="15"/>
    </row>
    <row r="4" spans="1:9" ht="24.75" customHeight="1">
      <c r="A4" s="36"/>
      <c r="B4" s="37"/>
      <c r="C4" s="38"/>
      <c r="D4" s="7" t="s">
        <v>2</v>
      </c>
      <c r="E4" s="7" t="s">
        <v>18</v>
      </c>
      <c r="F4" s="7" t="s">
        <v>19</v>
      </c>
      <c r="G4" s="7" t="s">
        <v>2</v>
      </c>
      <c r="H4" s="7" t="s">
        <v>18</v>
      </c>
      <c r="I4" s="16" t="s">
        <v>19</v>
      </c>
    </row>
    <row r="5" spans="1:9" ht="15" customHeight="1">
      <c r="A5" s="28"/>
      <c r="B5" s="4"/>
      <c r="C5" s="4"/>
      <c r="D5" s="8" t="s">
        <v>3</v>
      </c>
      <c r="E5" s="8" t="s">
        <v>3</v>
      </c>
      <c r="F5" s="8" t="s">
        <v>3</v>
      </c>
      <c r="G5" s="8" t="s">
        <v>4</v>
      </c>
      <c r="H5" s="8" t="s">
        <v>4</v>
      </c>
      <c r="I5" s="17" t="s">
        <v>4</v>
      </c>
    </row>
    <row r="6" spans="1:9" ht="25.5" customHeight="1">
      <c r="A6" s="41" t="s">
        <v>36</v>
      </c>
      <c r="B6" s="42"/>
      <c r="C6" s="19"/>
      <c r="D6" s="9">
        <f>E6+F6</f>
        <v>89210</v>
      </c>
      <c r="E6" s="9">
        <f>E8+E13+E18+2959</f>
        <v>53086</v>
      </c>
      <c r="F6" s="9">
        <f>F8+F13+F18+2470</f>
        <v>36124</v>
      </c>
      <c r="G6" s="10">
        <v>100</v>
      </c>
      <c r="H6" s="10">
        <v>100</v>
      </c>
      <c r="I6" s="20">
        <v>100</v>
      </c>
    </row>
    <row r="7" spans="1:9" ht="7.5" customHeight="1">
      <c r="A7" s="29"/>
      <c r="B7" s="18"/>
      <c r="C7" s="19"/>
      <c r="D7" s="9"/>
      <c r="E7" s="9"/>
      <c r="F7" s="9"/>
      <c r="G7" s="10"/>
      <c r="H7" s="10"/>
      <c r="I7" s="20"/>
    </row>
    <row r="8" spans="1:9" ht="25.5" customHeight="1">
      <c r="A8" s="41" t="s">
        <v>5</v>
      </c>
      <c r="B8" s="42"/>
      <c r="C8" s="21"/>
      <c r="D8" s="9">
        <f>E8+F8</f>
        <v>612</v>
      </c>
      <c r="E8" s="9">
        <f>SUM(E9:E11)</f>
        <v>443</v>
      </c>
      <c r="F8" s="9">
        <f>SUM(F9:F11)</f>
        <v>169</v>
      </c>
      <c r="G8" s="10">
        <f>ROUND(D8/D6*100,1)</f>
        <v>0.7</v>
      </c>
      <c r="H8" s="10">
        <f>ROUND(E8/E6*100,1)</f>
        <v>0.8</v>
      </c>
      <c r="I8" s="20">
        <f>ROUND(F8/F6*100,1)</f>
        <v>0.5</v>
      </c>
    </row>
    <row r="9" spans="1:9" ht="25.5" customHeight="1">
      <c r="A9" s="30"/>
      <c r="B9" s="22" t="s">
        <v>6</v>
      </c>
      <c r="C9" s="21"/>
      <c r="D9" s="9">
        <f>E9+F9</f>
        <v>601</v>
      </c>
      <c r="E9" s="9">
        <v>433</v>
      </c>
      <c r="F9" s="9">
        <v>168</v>
      </c>
      <c r="G9" s="10">
        <f>ROUND(D9/D6*100,1)</f>
        <v>0.7</v>
      </c>
      <c r="H9" s="10">
        <f>ROUND(E9/E6*100,1)</f>
        <v>0.8</v>
      </c>
      <c r="I9" s="20">
        <f>ROUND(F9/F6*100,1)</f>
        <v>0.5</v>
      </c>
    </row>
    <row r="10" spans="1:10" ht="25.5" customHeight="1">
      <c r="A10" s="30"/>
      <c r="B10" s="22" t="s">
        <v>7</v>
      </c>
      <c r="C10" s="21"/>
      <c r="D10" s="9">
        <f>E10+F10</f>
        <v>9</v>
      </c>
      <c r="E10" s="11">
        <v>8</v>
      </c>
      <c r="F10" s="11">
        <v>1</v>
      </c>
      <c r="G10" s="10">
        <f>ROUND(D10/D6*100,1)</f>
        <v>0</v>
      </c>
      <c r="H10" s="10">
        <f>ROUND(E10/E6*100,1)</f>
        <v>0</v>
      </c>
      <c r="I10" s="20">
        <f>ROUND(F10/F6*100,1)</f>
        <v>0</v>
      </c>
      <c r="J10" s="12"/>
    </row>
    <row r="11" spans="1:9" ht="25.5" customHeight="1">
      <c r="A11" s="30"/>
      <c r="B11" s="22" t="s">
        <v>8</v>
      </c>
      <c r="C11" s="21"/>
      <c r="D11" s="9">
        <f>SUM($E$11:$F$11)</f>
        <v>2</v>
      </c>
      <c r="E11" s="11">
        <v>2</v>
      </c>
      <c r="F11" s="11" t="s">
        <v>20</v>
      </c>
      <c r="G11" s="10">
        <f>ROUND(D11/D6*100,1)</f>
        <v>0</v>
      </c>
      <c r="H11" s="10">
        <f>ROUND(E11/E6*100,1)</f>
        <v>0</v>
      </c>
      <c r="I11" s="23" t="s">
        <v>21</v>
      </c>
    </row>
    <row r="12" spans="1:9" ht="7.5" customHeight="1">
      <c r="A12" s="30"/>
      <c r="B12" s="22"/>
      <c r="C12" s="21"/>
      <c r="D12" s="9"/>
      <c r="E12" s="11"/>
      <c r="F12" s="11"/>
      <c r="G12" s="10"/>
      <c r="H12" s="10"/>
      <c r="I12" s="23"/>
    </row>
    <row r="13" spans="1:9" ht="25.5" customHeight="1">
      <c r="A13" s="41" t="s">
        <v>9</v>
      </c>
      <c r="B13" s="42"/>
      <c r="C13" s="21"/>
      <c r="D13" s="9">
        <f>SUM($D$14:$D$16)</f>
        <v>23327</v>
      </c>
      <c r="E13" s="9">
        <f>SUM($E$14:$E$16)</f>
        <v>17960</v>
      </c>
      <c r="F13" s="9">
        <f>SUM($F$14:$F$16)</f>
        <v>5367</v>
      </c>
      <c r="G13" s="10">
        <f>ROUND(D13/D6*100,1)</f>
        <v>26.1</v>
      </c>
      <c r="H13" s="10">
        <f>ROUND(E13/E6*100,1)</f>
        <v>33.8</v>
      </c>
      <c r="I13" s="20">
        <f>ROUND(F13/F6*100,1)</f>
        <v>14.9</v>
      </c>
    </row>
    <row r="14" spans="1:9" ht="25.5" customHeight="1">
      <c r="A14" s="30"/>
      <c r="B14" s="22" t="s">
        <v>10</v>
      </c>
      <c r="C14" s="21"/>
      <c r="D14" s="9">
        <f>E14+F14</f>
        <v>3</v>
      </c>
      <c r="E14" s="9">
        <v>2</v>
      </c>
      <c r="F14" s="11">
        <v>1</v>
      </c>
      <c r="G14" s="10">
        <f>ROUND(D14/D6*100,1)</f>
        <v>0</v>
      </c>
      <c r="H14" s="10">
        <f>ROUND(E14/E6*100,1)</f>
        <v>0</v>
      </c>
      <c r="I14" s="20">
        <f>ROUND(F14/F6*100,1)</f>
        <v>0</v>
      </c>
    </row>
    <row r="15" spans="1:9" ht="25.5" customHeight="1">
      <c r="A15" s="30"/>
      <c r="B15" s="22" t="s">
        <v>11</v>
      </c>
      <c r="C15" s="21"/>
      <c r="D15" s="9">
        <f aca="true" t="shared" si="0" ref="D15:D32">E15+F15</f>
        <v>6158</v>
      </c>
      <c r="E15" s="9">
        <v>5290</v>
      </c>
      <c r="F15" s="9">
        <v>868</v>
      </c>
      <c r="G15" s="10">
        <f>ROUND(D15/D6*100,1)</f>
        <v>6.9</v>
      </c>
      <c r="H15" s="10">
        <f>ROUND(E15/E6*100,1)</f>
        <v>10</v>
      </c>
      <c r="I15" s="20">
        <f>ROUND(F15/F6*100,1)</f>
        <v>2.4</v>
      </c>
    </row>
    <row r="16" spans="1:9" ht="25.5" customHeight="1">
      <c r="A16" s="30"/>
      <c r="B16" s="22" t="s">
        <v>12</v>
      </c>
      <c r="C16" s="21"/>
      <c r="D16" s="9">
        <f t="shared" si="0"/>
        <v>17166</v>
      </c>
      <c r="E16" s="9">
        <v>12668</v>
      </c>
      <c r="F16" s="9">
        <v>4498</v>
      </c>
      <c r="G16" s="10">
        <f>ROUND(D16/D6*100,1)</f>
        <v>19.2</v>
      </c>
      <c r="H16" s="10">
        <f>ROUND(E16/E6*100,1)</f>
        <v>23.9</v>
      </c>
      <c r="I16" s="20">
        <f>ROUND(F16/F6*100,1)</f>
        <v>12.5</v>
      </c>
    </row>
    <row r="17" spans="1:9" ht="7.5" customHeight="1">
      <c r="A17" s="30"/>
      <c r="B17" s="22"/>
      <c r="C17" s="21"/>
      <c r="D17" s="9"/>
      <c r="E17" s="9"/>
      <c r="F17" s="9"/>
      <c r="G17" s="10"/>
      <c r="H17" s="10"/>
      <c r="I17" s="20"/>
    </row>
    <row r="18" spans="1:9" ht="25.5" customHeight="1">
      <c r="A18" s="41" t="s">
        <v>13</v>
      </c>
      <c r="B18" s="42"/>
      <c r="C18" s="21"/>
      <c r="D18" s="9">
        <f t="shared" si="0"/>
        <v>59842</v>
      </c>
      <c r="E18" s="9">
        <f>SUM(E19:E32)</f>
        <v>31724</v>
      </c>
      <c r="F18" s="9">
        <v>28118</v>
      </c>
      <c r="G18" s="10">
        <f>ROUND(D18/D6*100,1)</f>
        <v>67.1</v>
      </c>
      <c r="H18" s="10">
        <f>ROUND(E18/E6*100,1)</f>
        <v>59.8</v>
      </c>
      <c r="I18" s="20">
        <f>ROUND(F18/F6*100,1)</f>
        <v>77.8</v>
      </c>
    </row>
    <row r="19" spans="1:13" ht="25.5" customHeight="1">
      <c r="A19" s="30"/>
      <c r="B19" s="22" t="s">
        <v>14</v>
      </c>
      <c r="C19" s="21"/>
      <c r="D19" s="9">
        <f t="shared" si="0"/>
        <v>258</v>
      </c>
      <c r="E19" s="9">
        <v>227</v>
      </c>
      <c r="F19" s="9">
        <v>31</v>
      </c>
      <c r="G19" s="10">
        <f>ROUND(D19/D6*100,1)</f>
        <v>0.3</v>
      </c>
      <c r="H19" s="10">
        <f>ROUND(E19/E6*100,1)</f>
        <v>0.4</v>
      </c>
      <c r="I19" s="20">
        <f>ROUND(F19/F6*100,1)</f>
        <v>0.1</v>
      </c>
      <c r="K19" s="12"/>
      <c r="L19" s="12"/>
      <c r="M19" s="12"/>
    </row>
    <row r="20" spans="1:13" ht="25.5" customHeight="1">
      <c r="A20" s="30"/>
      <c r="B20" s="22" t="s">
        <v>22</v>
      </c>
      <c r="C20" s="21"/>
      <c r="D20" s="9">
        <f t="shared" si="0"/>
        <v>2330</v>
      </c>
      <c r="E20" s="9">
        <v>1766</v>
      </c>
      <c r="F20" s="9">
        <v>564</v>
      </c>
      <c r="G20" s="10">
        <f>ROUND(D20/D6*100,1)</f>
        <v>2.6</v>
      </c>
      <c r="H20" s="10">
        <f>ROUND(E20/E6*100,1)</f>
        <v>3.3</v>
      </c>
      <c r="I20" s="20">
        <f>ROUND(F20/F6*100,1)</f>
        <v>1.6</v>
      </c>
      <c r="K20" s="12"/>
      <c r="L20" s="12"/>
      <c r="M20" s="12"/>
    </row>
    <row r="21" spans="1:9" ht="25.5" customHeight="1">
      <c r="A21" s="30"/>
      <c r="B21" s="22" t="s">
        <v>32</v>
      </c>
      <c r="C21" s="21"/>
      <c r="D21" s="9">
        <f t="shared" si="0"/>
        <v>5076</v>
      </c>
      <c r="E21" s="9">
        <v>4299</v>
      </c>
      <c r="F21" s="9">
        <v>777</v>
      </c>
      <c r="G21" s="10">
        <f>ROUND(D21/D6*100,1)</f>
        <v>5.7</v>
      </c>
      <c r="H21" s="10">
        <f>ROUND(E21/E6*100,1)</f>
        <v>8.1</v>
      </c>
      <c r="I21" s="20">
        <f>ROUND(F21/F6*100,1)</f>
        <v>2.2</v>
      </c>
    </row>
    <row r="22" spans="1:9" ht="25.5" customHeight="1">
      <c r="A22" s="30"/>
      <c r="B22" s="22" t="s">
        <v>23</v>
      </c>
      <c r="C22" s="21"/>
      <c r="D22" s="9">
        <f t="shared" si="0"/>
        <v>14943</v>
      </c>
      <c r="E22" s="9">
        <v>7619</v>
      </c>
      <c r="F22" s="9">
        <v>7324</v>
      </c>
      <c r="G22" s="10">
        <f>ROUND(D22/D6*100,1)</f>
        <v>16.8</v>
      </c>
      <c r="H22" s="10">
        <f>ROUND(E22/E6*100,1)</f>
        <v>14.4</v>
      </c>
      <c r="I22" s="20">
        <f>ROUND(F22/F6*100,1)</f>
        <v>20.3</v>
      </c>
    </row>
    <row r="23" spans="1:9" ht="25.5" customHeight="1">
      <c r="A23" s="30"/>
      <c r="B23" s="22" t="s">
        <v>15</v>
      </c>
      <c r="C23" s="21"/>
      <c r="D23" s="9">
        <f t="shared" si="0"/>
        <v>2010</v>
      </c>
      <c r="E23" s="9">
        <v>840</v>
      </c>
      <c r="F23" s="9">
        <v>1170</v>
      </c>
      <c r="G23" s="10">
        <f>ROUND(D23/D6*100,1)</f>
        <v>2.3</v>
      </c>
      <c r="H23" s="10">
        <f>ROUND(E23/E6*100,1)</f>
        <v>1.6</v>
      </c>
      <c r="I23" s="20">
        <f>ROUND(F23/F6*100,1)</f>
        <v>3.2</v>
      </c>
    </row>
    <row r="24" spans="1:9" ht="25.5" customHeight="1">
      <c r="A24" s="30"/>
      <c r="B24" s="22" t="s">
        <v>16</v>
      </c>
      <c r="C24" s="21"/>
      <c r="D24" s="9">
        <f t="shared" si="0"/>
        <v>2062</v>
      </c>
      <c r="E24" s="9">
        <v>1313</v>
      </c>
      <c r="F24" s="9">
        <v>749</v>
      </c>
      <c r="G24" s="10">
        <f>ROUND(D24/D6*100,1)</f>
        <v>2.3</v>
      </c>
      <c r="H24" s="10">
        <f>ROUND(E24/E6*100,1)</f>
        <v>2.5</v>
      </c>
      <c r="I24" s="20">
        <f>ROUND(F24/F6*100,1)</f>
        <v>2.1</v>
      </c>
    </row>
    <row r="25" spans="1:9" ht="25.5" customHeight="1">
      <c r="A25" s="30"/>
      <c r="B25" s="24" t="s">
        <v>28</v>
      </c>
      <c r="C25" s="21"/>
      <c r="D25" s="9">
        <f t="shared" si="0"/>
        <v>3239</v>
      </c>
      <c r="E25" s="9">
        <v>2328</v>
      </c>
      <c r="F25" s="9">
        <v>911</v>
      </c>
      <c r="G25" s="10">
        <f>ROUND(D25/D6*100,1)</f>
        <v>3.6</v>
      </c>
      <c r="H25" s="10">
        <f>ROUND(E25/E6*100,1)</f>
        <v>4.4</v>
      </c>
      <c r="I25" s="20">
        <f>ROUND(F25/F6*100,1)</f>
        <v>2.5</v>
      </c>
    </row>
    <row r="26" spans="1:9" ht="25.5" customHeight="1">
      <c r="A26" s="30"/>
      <c r="B26" s="22" t="s">
        <v>29</v>
      </c>
      <c r="C26" s="21"/>
      <c r="D26" s="9">
        <f t="shared" si="0"/>
        <v>4750</v>
      </c>
      <c r="E26" s="9">
        <v>1777</v>
      </c>
      <c r="F26" s="9">
        <v>2973</v>
      </c>
      <c r="G26" s="10">
        <f>ROUND(D26/D6*100,1)</f>
        <v>5.3</v>
      </c>
      <c r="H26" s="10">
        <f>ROUND(E26/E6*100,1)</f>
        <v>3.3</v>
      </c>
      <c r="I26" s="20">
        <f>ROUND(F26/F6*100,1)</f>
        <v>8.2</v>
      </c>
    </row>
    <row r="27" spans="1:9" ht="25.5" customHeight="1">
      <c r="A27" s="30"/>
      <c r="B27" s="22" t="s">
        <v>30</v>
      </c>
      <c r="C27" s="21"/>
      <c r="D27" s="9">
        <f t="shared" si="0"/>
        <v>3017</v>
      </c>
      <c r="E27" s="9">
        <v>1247</v>
      </c>
      <c r="F27" s="9">
        <v>1770</v>
      </c>
      <c r="G27" s="10">
        <f>ROUND(D27/D6*100,1)</f>
        <v>3.4</v>
      </c>
      <c r="H27" s="10">
        <f>ROUND(E27/E6*100,1)</f>
        <v>2.3</v>
      </c>
      <c r="I27" s="20">
        <f>ROUND(F27/F6*100,1)</f>
        <v>4.9</v>
      </c>
    </row>
    <row r="28" spans="1:9" ht="25.5" customHeight="1">
      <c r="A28" s="30"/>
      <c r="B28" s="22" t="s">
        <v>26</v>
      </c>
      <c r="C28" s="21"/>
      <c r="D28" s="9">
        <f t="shared" si="0"/>
        <v>3598</v>
      </c>
      <c r="E28" s="9">
        <v>1481</v>
      </c>
      <c r="F28" s="9">
        <v>2117</v>
      </c>
      <c r="G28" s="10">
        <f>ROUND(D28/D6*100,1)</f>
        <v>4</v>
      </c>
      <c r="H28" s="10">
        <f>ROUND(E28/E6*100,1)</f>
        <v>2.8</v>
      </c>
      <c r="I28" s="20">
        <f>ROUND(F28/F6*100,1)</f>
        <v>5.9</v>
      </c>
    </row>
    <row r="29" spans="1:9" ht="25.5" customHeight="1">
      <c r="A29" s="30"/>
      <c r="B29" s="22" t="s">
        <v>25</v>
      </c>
      <c r="C29" s="21"/>
      <c r="D29" s="9">
        <f t="shared" si="0"/>
        <v>8802</v>
      </c>
      <c r="E29" s="9">
        <v>1848</v>
      </c>
      <c r="F29" s="9">
        <v>6954</v>
      </c>
      <c r="G29" s="10">
        <f>ROUND(D29/D6*100,1)</f>
        <v>9.9</v>
      </c>
      <c r="H29" s="10">
        <f>ROUND(E29/E6*100,1)</f>
        <v>3.5</v>
      </c>
      <c r="I29" s="20">
        <f>ROUND(F29/F6*100,1)</f>
        <v>19.3</v>
      </c>
    </row>
    <row r="30" spans="1:9" ht="25.5" customHeight="1">
      <c r="A30" s="30"/>
      <c r="B30" s="22" t="s">
        <v>24</v>
      </c>
      <c r="C30" s="21"/>
      <c r="D30" s="9">
        <f t="shared" si="0"/>
        <v>238</v>
      </c>
      <c r="E30" s="9">
        <v>131</v>
      </c>
      <c r="F30" s="9">
        <v>107</v>
      </c>
      <c r="G30" s="10">
        <f>ROUND(D30/D6*100,1)</f>
        <v>0.3</v>
      </c>
      <c r="H30" s="10">
        <f>ROUND(E30/E6*100,1)</f>
        <v>0.2</v>
      </c>
      <c r="I30" s="20">
        <f>ROUND(F30/F6*100,1)</f>
        <v>0.3</v>
      </c>
    </row>
    <row r="31" spans="1:9" ht="30" customHeight="1">
      <c r="A31" s="30"/>
      <c r="B31" s="25" t="s">
        <v>35</v>
      </c>
      <c r="C31" s="21"/>
      <c r="D31" s="9">
        <f t="shared" si="0"/>
        <v>5024</v>
      </c>
      <c r="E31" s="9">
        <v>3211</v>
      </c>
      <c r="F31" s="9">
        <v>1813</v>
      </c>
      <c r="G31" s="10">
        <f>ROUND(D31/D6*100,1)</f>
        <v>5.6</v>
      </c>
      <c r="H31" s="10">
        <f>ROUND(E31/E6*100,1)</f>
        <v>6</v>
      </c>
      <c r="I31" s="20">
        <f>ROUND(F31/F6*100,1)</f>
        <v>5</v>
      </c>
    </row>
    <row r="32" spans="1:9" ht="25.5" customHeight="1">
      <c r="A32" s="30"/>
      <c r="B32" s="22" t="s">
        <v>17</v>
      </c>
      <c r="C32" s="21"/>
      <c r="D32" s="9">
        <f t="shared" si="0"/>
        <v>4495</v>
      </c>
      <c r="E32" s="9">
        <v>3637</v>
      </c>
      <c r="F32" s="9">
        <v>858</v>
      </c>
      <c r="G32" s="10">
        <f>ROUND(D32/D6*100,1)</f>
        <v>5</v>
      </c>
      <c r="H32" s="10">
        <f>ROUND(E32/E6*100,1)</f>
        <v>6.9</v>
      </c>
      <c r="I32" s="20">
        <f>ROUND(F32/F6*100,1)</f>
        <v>2.4</v>
      </c>
    </row>
    <row r="33" spans="1:9" ht="7.5" customHeight="1" thickBot="1">
      <c r="A33" s="31"/>
      <c r="B33" s="26"/>
      <c r="C33" s="27"/>
      <c r="D33" s="13"/>
      <c r="E33" s="13"/>
      <c r="F33" s="13"/>
      <c r="G33" s="14"/>
      <c r="H33" s="14"/>
      <c r="I33" s="14"/>
    </row>
    <row r="34" spans="1:9" ht="22.5" customHeight="1">
      <c r="A34" s="40" t="s">
        <v>33</v>
      </c>
      <c r="B34" s="40"/>
      <c r="C34" s="40"/>
      <c r="D34" s="40"/>
      <c r="E34" s="40"/>
      <c r="F34" s="40"/>
      <c r="G34" s="40"/>
      <c r="H34" s="40"/>
      <c r="I34" s="40"/>
    </row>
    <row r="35" spans="1:9" ht="22.5" customHeight="1">
      <c r="A35" s="39" t="s">
        <v>34</v>
      </c>
      <c r="B35" s="39"/>
      <c r="C35" s="39"/>
      <c r="D35" s="39"/>
      <c r="E35" s="39"/>
      <c r="F35" s="39"/>
      <c r="G35" s="39"/>
      <c r="H35" s="39"/>
      <c r="I35" s="39"/>
    </row>
  </sheetData>
  <sheetProtection/>
  <mergeCells count="8">
    <mergeCell ref="A1:I1"/>
    <mergeCell ref="A3:C4"/>
    <mergeCell ref="A35:I35"/>
    <mergeCell ref="A34:I34"/>
    <mergeCell ref="A18:B18"/>
    <mergeCell ref="A13:B13"/>
    <mergeCell ref="A8:B8"/>
    <mergeCell ref="A6:B6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2016-06-10T02:26:14Z</cp:lastPrinted>
  <dcterms:created xsi:type="dcterms:W3CDTF">2002-01-29T04:34:20Z</dcterms:created>
  <dcterms:modified xsi:type="dcterms:W3CDTF">2016-06-11T04:56:43Z</dcterms:modified>
  <cp:category/>
  <cp:version/>
  <cp:contentType/>
  <cp:contentStatus/>
</cp:coreProperties>
</file>